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Wilma T. Cartago - All Files\Desktop\Claims\reports\IC Year End Report_WILMZ\2021\Excel File IC Year End Report\"/>
    </mc:Choice>
  </mc:AlternateContent>
  <bookViews>
    <workbookView xWindow="0" yWindow="0" windowWidth="20730" windowHeight="9195" tabRatio="772"/>
  </bookViews>
  <sheets>
    <sheet name="MBA FORMAT no.02" sheetId="1" r:id="rId1"/>
    <sheet name="Denied All Products" sheetId="13" state="hidden" r:id="rId2"/>
  </sheets>
  <externalReferences>
    <externalReference r:id="rId3"/>
    <externalReference r:id="rId4"/>
  </externalReferences>
  <definedNames>
    <definedName name="____xlnm.Print_Titles_4">'[1]not complying'!$A$9:$IV$10</definedName>
    <definedName name="___xlnm.Print_Titles_2">#REF!</definedName>
    <definedName name="___xlnm.Print_Titles_3">#REF!</definedName>
    <definedName name="__xlnm.Print_Titles_2">#REF!</definedName>
    <definedName name="__xlnm.Print_Titles_3">#REF!</definedName>
    <definedName name="__xlnm.Print_Titles_4">'[1]not complying'!$A$9:$IV$10</definedName>
    <definedName name="_xlnm._FilterDatabase" localSheetId="0" hidden="1">'MBA FORMAT no.02'!$G$61:$G$191</definedName>
    <definedName name="aa" comment="a">#REF!</definedName>
    <definedName name="CD" comment="try">#REF!</definedName>
    <definedName name="cod">[2]claims_registry2016!$E$3:$E$9</definedName>
    <definedName name="cr" comment="make">#REF!</definedName>
    <definedName name="_xlnm.Database">#REF!</definedName>
    <definedName name="ddd">#REF!</definedName>
    <definedName name="dsdsds">#REF!</definedName>
    <definedName name="Excel_BuiltIn__FilterDatabase_2">#REF!</definedName>
    <definedName name="Excel_BuiltIn__FilterDatabase_3">#REF!</definedName>
    <definedName name="Excel_BuiltIn_Database">#REF!</definedName>
    <definedName name="k">#REF!</definedName>
    <definedName name="LORNA">#REF!</definedName>
    <definedName name="MBA">#REF!</definedName>
    <definedName name="new">#REF!</definedName>
    <definedName name="Nov">#REF!</definedName>
    <definedName name="o">#REF!</definedName>
    <definedName name="_xlnm.Print_Area" localSheetId="0">'MBA FORMAT no.02'!$A$2:$P$411</definedName>
    <definedName name="sec">[2]sec!$A$1:$A$4</definedName>
    <definedName name="sector">[2]sec!$A$1:$A$3</definedName>
  </definedNames>
  <calcPr calcId="162913"/>
</workbook>
</file>

<file path=xl/calcChain.xml><?xml version="1.0" encoding="utf-8"?>
<calcChain xmlns="http://schemas.openxmlformats.org/spreadsheetml/2006/main">
  <c r="O193" i="1" l="1"/>
  <c r="I193" i="1"/>
  <c r="I393" i="1" s="1"/>
  <c r="I373" i="1"/>
  <c r="O373" i="1"/>
  <c r="M373" i="1"/>
  <c r="L373" i="1"/>
  <c r="K373" i="1"/>
  <c r="J373" i="1"/>
  <c r="O364" i="1"/>
  <c r="M364" i="1"/>
  <c r="L364" i="1"/>
  <c r="K364" i="1"/>
  <c r="J364" i="1"/>
  <c r="P357" i="1"/>
  <c r="O357" i="1"/>
  <c r="N357" i="1"/>
  <c r="M357" i="1"/>
  <c r="L357" i="1"/>
  <c r="K357" i="1"/>
  <c r="J357" i="1"/>
  <c r="O351" i="1"/>
  <c r="M351" i="1"/>
  <c r="L351" i="1"/>
  <c r="K351" i="1"/>
  <c r="J351" i="1"/>
  <c r="I397" i="1" s="1"/>
  <c r="O325" i="1"/>
  <c r="M325" i="1"/>
  <c r="L325" i="1"/>
  <c r="K325" i="1"/>
  <c r="J325" i="1"/>
  <c r="I388" i="1" s="1"/>
  <c r="P318" i="1"/>
  <c r="O318" i="1"/>
  <c r="N318" i="1"/>
  <c r="M318" i="1"/>
  <c r="L318" i="1"/>
  <c r="K318" i="1"/>
  <c r="J318" i="1"/>
  <c r="I379" i="1" s="1"/>
  <c r="O308" i="1"/>
  <c r="M308" i="1"/>
  <c r="L308" i="1"/>
  <c r="K308" i="1"/>
  <c r="J308" i="1"/>
  <c r="I396" i="1" s="1"/>
  <c r="O277" i="1"/>
  <c r="J277" i="1"/>
  <c r="I387" i="1" s="1"/>
  <c r="O267" i="1"/>
  <c r="N267" i="1"/>
  <c r="M267" i="1"/>
  <c r="L267" i="1"/>
  <c r="K267" i="1"/>
  <c r="J267" i="1"/>
  <c r="I378" i="1" s="1"/>
  <c r="O260" i="1"/>
  <c r="M260" i="1"/>
  <c r="L260" i="1"/>
  <c r="K260" i="1"/>
  <c r="J260" i="1"/>
  <c r="I395" i="1" s="1"/>
  <c r="O248" i="1"/>
  <c r="J248" i="1"/>
  <c r="I386" i="1" s="1"/>
  <c r="O241" i="1"/>
  <c r="N241" i="1"/>
  <c r="J241" i="1"/>
  <c r="O235" i="1"/>
  <c r="M235" i="1"/>
  <c r="L235" i="1"/>
  <c r="K235" i="1"/>
  <c r="J235" i="1"/>
  <c r="I394" i="1" s="1"/>
  <c r="O205" i="1"/>
  <c r="O213" i="1" s="1"/>
  <c r="N205" i="1"/>
  <c r="M205" i="1"/>
  <c r="M213" i="1" s="1"/>
  <c r="L205" i="1"/>
  <c r="L213" i="1" s="1"/>
  <c r="K205" i="1"/>
  <c r="K213" i="1" s="1"/>
  <c r="J205" i="1"/>
  <c r="J213" i="1" s="1"/>
  <c r="I385" i="1" s="1"/>
  <c r="I398" i="1" l="1"/>
  <c r="I399" i="1" s="1"/>
  <c r="I58" i="13" l="1"/>
  <c r="O58" i="13"/>
  <c r="M58" i="13"/>
  <c r="L58" i="13"/>
  <c r="K58" i="13"/>
  <c r="J58" i="13"/>
  <c r="I52" i="13" l="1"/>
  <c r="O52" i="13"/>
  <c r="J52" i="13"/>
  <c r="I43" i="13"/>
  <c r="O43" i="13"/>
  <c r="J43" i="13"/>
  <c r="O30" i="13"/>
  <c r="I30" i="13"/>
  <c r="O29" i="1" l="1"/>
  <c r="J37" i="13" l="1"/>
  <c r="M37" i="13"/>
  <c r="L37" i="13"/>
  <c r="K37" i="13"/>
  <c r="I37" i="13"/>
  <c r="O37" i="13"/>
  <c r="M59" i="1" l="1"/>
  <c r="L59" i="1"/>
  <c r="K59" i="1"/>
  <c r="J59" i="1"/>
  <c r="I59" i="1"/>
  <c r="M29" i="1"/>
  <c r="I384" i="1" l="1"/>
  <c r="I390" i="1" s="1"/>
  <c r="O59" i="1"/>
  <c r="L29" i="1"/>
  <c r="K29" i="1"/>
  <c r="J29" i="1"/>
  <c r="I29" i="1"/>
  <c r="I375" i="1" l="1"/>
  <c r="I381" i="1" s="1"/>
</calcChain>
</file>

<file path=xl/sharedStrings.xml><?xml version="1.0" encoding="utf-8"?>
<sst xmlns="http://schemas.openxmlformats.org/spreadsheetml/2006/main" count="1415" uniqueCount="469">
  <si>
    <t>TSPI Mutual Benefit Association, Inc.</t>
  </si>
  <si>
    <t>Type of Claim</t>
  </si>
  <si>
    <t>Amount Paid</t>
  </si>
  <si>
    <t>Remarks</t>
  </si>
  <si>
    <t>Equity Value</t>
  </si>
  <si>
    <t>1. Due and Unpaid</t>
  </si>
  <si>
    <t>n/a</t>
  </si>
  <si>
    <t>outstanding</t>
  </si>
  <si>
    <t>initial, PAID</t>
  </si>
  <si>
    <t>TOTAL</t>
  </si>
  <si>
    <t>(Outstanding)</t>
  </si>
  <si>
    <t>(Paid_Partial)</t>
  </si>
  <si>
    <t>LPIP</t>
  </si>
  <si>
    <t>LMIP</t>
  </si>
  <si>
    <t>MRI</t>
  </si>
  <si>
    <t>CLIP</t>
  </si>
  <si>
    <t>Membership date</t>
  </si>
  <si>
    <t>Outstanding</t>
  </si>
  <si>
    <t>Name of Member/Policy Holder</t>
  </si>
  <si>
    <t>Policy/Effectivity Date</t>
  </si>
  <si>
    <t xml:space="preserve">Othe Benefit Payable on Basic/Optional Policies </t>
  </si>
  <si>
    <t>732909_1</t>
  </si>
  <si>
    <t>1248578_1</t>
  </si>
  <si>
    <t>MAGBAG, LUBY MERCADO</t>
  </si>
  <si>
    <t>1326721_1</t>
  </si>
  <si>
    <t>FABIAN MARITA MACAPAGAL</t>
  </si>
  <si>
    <t>268357_1</t>
  </si>
  <si>
    <t>JARILLA, MA .SUSAN DOMA</t>
  </si>
  <si>
    <t>711974_1</t>
  </si>
  <si>
    <t>HOLGADO, ROSEMARIE VITTO</t>
  </si>
  <si>
    <t>incomplete docs</t>
  </si>
  <si>
    <t>spouse commit suicide within 1year(no benefits)</t>
  </si>
  <si>
    <t>membership is less than 1year</t>
  </si>
  <si>
    <t>due to less than 1year membership</t>
  </si>
  <si>
    <t>Denied BLIP less than 6months of reinstatement</t>
  </si>
  <si>
    <t>MEMBER DEATH</t>
  </si>
  <si>
    <t>SPOUSE DEATH</t>
  </si>
  <si>
    <t>PARENT DEATH</t>
  </si>
  <si>
    <t>AD&amp;D CLAIM</t>
  </si>
  <si>
    <t xml:space="preserve">MONTANO, TERESITA </t>
  </si>
  <si>
    <t>GLIP</t>
  </si>
  <si>
    <t>BLIP</t>
  </si>
  <si>
    <t>Denied less than 1year due to PEC</t>
  </si>
  <si>
    <t>CHILD DEATH</t>
  </si>
  <si>
    <t>Date Paid</t>
  </si>
  <si>
    <t>Date of Death/Hospitalization/Accident/Surrender</t>
  </si>
  <si>
    <t>Amount of Claim</t>
  </si>
  <si>
    <t>Basic Mutual Benefit</t>
  </si>
  <si>
    <t>Optional Benefit</t>
  </si>
  <si>
    <t>Date of Claim Filed</t>
  </si>
  <si>
    <t>Claim Number</t>
  </si>
  <si>
    <t>CLAIMS PAYABLE</t>
  </si>
  <si>
    <t>3. Resisted / Denied Claims</t>
  </si>
  <si>
    <t>4. Incurred But Unreported Claims</t>
  </si>
  <si>
    <t>1172964_1</t>
  </si>
  <si>
    <t>DELA CRUZ, ANACITA Q.</t>
  </si>
  <si>
    <t>Incomplete docs</t>
  </si>
  <si>
    <t>1288984_1</t>
  </si>
  <si>
    <t>MELANEZ EDUARDO PINNES</t>
  </si>
  <si>
    <t>1403196_1</t>
  </si>
  <si>
    <t>HILOMEN, JUVAN PRADO</t>
  </si>
  <si>
    <t>Approved 1/3/2022</t>
  </si>
  <si>
    <t>1406863_1</t>
  </si>
  <si>
    <t>SOTTO MARIO ARCIAGA</t>
  </si>
  <si>
    <t>Approved 1/4/2022</t>
  </si>
  <si>
    <t>1027689_1</t>
  </si>
  <si>
    <t>SOTTO, MICHELLE JACOB</t>
  </si>
  <si>
    <t>1182594_1</t>
  </si>
  <si>
    <t>ARANDIA, ANTONIO PACHECO</t>
  </si>
  <si>
    <t>ARANDIA JENNIFER TUBIG</t>
  </si>
  <si>
    <t>1188167_1</t>
  </si>
  <si>
    <t>963888_1</t>
  </si>
  <si>
    <t>CALARAMO, CELIA VILLALUZ</t>
  </si>
  <si>
    <t>47982_1</t>
  </si>
  <si>
    <t>POGOY, JOSE ELVIS T</t>
  </si>
  <si>
    <t xml:space="preserve"> 11/22/2021</t>
  </si>
  <si>
    <t>393288_1</t>
  </si>
  <si>
    <t>RAPIN, AURELIO DIZA</t>
  </si>
  <si>
    <t>RAPIN CHERRY PUCOL</t>
  </si>
  <si>
    <t>393901_1</t>
  </si>
  <si>
    <t>46291_1</t>
  </si>
  <si>
    <t>MERCADO, LANI IGNACIO</t>
  </si>
  <si>
    <t>261137_1</t>
  </si>
  <si>
    <t>MAPACPAC, DANTE M</t>
  </si>
  <si>
    <t>1259831_1</t>
  </si>
  <si>
    <t>MABINI, MERCEDES MALICDEM</t>
  </si>
  <si>
    <t>Amount Unpaid as of 31 December 2021</t>
  </si>
  <si>
    <t>404061_1</t>
  </si>
  <si>
    <t>CABALUNA, LINA CABOTAGE</t>
  </si>
  <si>
    <t>1353424_1</t>
  </si>
  <si>
    <t>JAVIER, JULIE NUNAG</t>
  </si>
  <si>
    <t>1330075_1</t>
  </si>
  <si>
    <t xml:space="preserve">BACOLCOL, LERMA CARIAGA </t>
  </si>
  <si>
    <t>739797_1</t>
  </si>
  <si>
    <t>FLORES, JENNELYN PRANADA</t>
  </si>
  <si>
    <t>637397_1</t>
  </si>
  <si>
    <t>DEL MUNDO NELDEO DELOS REYES</t>
  </si>
  <si>
    <t>1277874_1</t>
  </si>
  <si>
    <t xml:space="preserve">CABILDO, EVA PAJARILLAGA </t>
  </si>
  <si>
    <t>1328050_1</t>
  </si>
  <si>
    <t xml:space="preserve">ESPLANA, RIZALINA BALDOVINA </t>
  </si>
  <si>
    <t>1405162_1</t>
  </si>
  <si>
    <t>CANCINO JR. ANDRES BARBERAN</t>
  </si>
  <si>
    <t>1418005_1</t>
  </si>
  <si>
    <t>CASAS CELSON NOLINAY</t>
  </si>
  <si>
    <t>442323_1</t>
  </si>
  <si>
    <t>AGUSTIN, FRANCISCO ALEJANDRO</t>
  </si>
  <si>
    <t>1345937_1</t>
  </si>
  <si>
    <t>MAIMOT RUBEN LAURETA</t>
  </si>
  <si>
    <t>1311616_1</t>
  </si>
  <si>
    <t xml:space="preserve">GATERING CRISANTA ROSETE </t>
  </si>
  <si>
    <t>1342927_1</t>
  </si>
  <si>
    <t>GUEVARRA JORDAN FELIX</t>
  </si>
  <si>
    <t>1436170_1</t>
  </si>
  <si>
    <t>LACAP, LAILA SUNGA</t>
  </si>
  <si>
    <t>1404492_1</t>
  </si>
  <si>
    <t>CASTILLO JOEL NIDUAZA</t>
  </si>
  <si>
    <t>1406214_1</t>
  </si>
  <si>
    <t xml:space="preserve">ELLAZAR FELIX VALENTINA </t>
  </si>
  <si>
    <t>1391700_1</t>
  </si>
  <si>
    <t xml:space="preserve">ZUNIGA, JONATHAN AGUILAR </t>
  </si>
  <si>
    <t>613388_1</t>
  </si>
  <si>
    <t>DELA CRUZ, SHIELA CULLAR</t>
  </si>
  <si>
    <t>1240918_1</t>
  </si>
  <si>
    <t>DAGPIN ROGELIO JR ESTREBILLO</t>
  </si>
  <si>
    <t>1387719_1</t>
  </si>
  <si>
    <t xml:space="preserve">GARCIA JUAN CARLO ESPINOSA </t>
  </si>
  <si>
    <t xml:space="preserve"> 442270_1</t>
  </si>
  <si>
    <t>AGUSTIN DELIA GRAGASIN</t>
  </si>
  <si>
    <t>1398588-1</t>
  </si>
  <si>
    <t>GATERING CHARMAINE FAYE ROSETE</t>
  </si>
  <si>
    <t>PARENT DEPENDENT</t>
  </si>
  <si>
    <t>Denied Dependent is also a member</t>
  </si>
  <si>
    <t xml:space="preserve">Denied PEC less than 1year </t>
  </si>
  <si>
    <t>Denied Dependent not declared in the MAF</t>
  </si>
  <si>
    <t>Denied Parent is also a Member</t>
  </si>
  <si>
    <t xml:space="preserve">legally married </t>
  </si>
  <si>
    <t>due to less than 6 months of reinstatment, spouse claim</t>
  </si>
  <si>
    <t>denied due PEC less than 1 year (Liver Cirrhosis)</t>
  </si>
  <si>
    <t>denied due to PEC (Chronic Lympocytic Leukemia)</t>
  </si>
  <si>
    <t>denied due to lapsed payment (withdrawn)</t>
  </si>
  <si>
    <t>denied due to PEC (Heart Failure Class IV)</t>
  </si>
  <si>
    <t>denied Parent Depedent Claim(Dependent is also a member)</t>
  </si>
  <si>
    <t>denied due to PEC (lung Cancer)</t>
  </si>
  <si>
    <t>denied due to PEC (liver Cirrhosis)</t>
  </si>
  <si>
    <t>denied due to PEC( Hepatic Cirrhosis,Chronic)</t>
  </si>
  <si>
    <t>denied due to PECless than a year membership</t>
  </si>
  <si>
    <t>denied due to suicide less than a year membership</t>
  </si>
  <si>
    <t>denied with mental infirmity</t>
  </si>
  <si>
    <t>denied accident claim under exclusion</t>
  </si>
  <si>
    <t>denied due to PEC(Pancreatic Tail Mass)</t>
  </si>
  <si>
    <t>Denied BLIP Spouse due to lapsed Payment</t>
  </si>
  <si>
    <t>1236667_1</t>
  </si>
  <si>
    <t xml:space="preserve">DUSAYEN, JESSA LEGUIS </t>
  </si>
  <si>
    <t>1100118_1</t>
  </si>
  <si>
    <t xml:space="preserve">ESPANTO, MYRNA ORDONEZ </t>
  </si>
  <si>
    <t>1005576_1</t>
  </si>
  <si>
    <t>CARABIDO, MELY ANN ORIG</t>
  </si>
  <si>
    <t>N/A</t>
  </si>
  <si>
    <t>denied due to PEC(Serous Carcinoma of the Ovary Stage II-B)</t>
  </si>
  <si>
    <t>denied due to PEC (Congenital Heart Disease)</t>
  </si>
  <si>
    <t>denied due to PEC( Liver Cirrhosis</t>
  </si>
  <si>
    <t>497098_1</t>
  </si>
  <si>
    <t>MACABALLUG, IMELDA ESPINOSA</t>
  </si>
  <si>
    <t>denied due to PEC( Chronic Kidney Disease)</t>
  </si>
  <si>
    <t>DELA TORRE, JOVENEL GUERRERO</t>
  </si>
  <si>
    <t>Spouse already deceased before LPIP membership</t>
  </si>
  <si>
    <t>149854_1</t>
  </si>
  <si>
    <t>ARAOJO, FE ABENES</t>
  </si>
  <si>
    <t>supplementary report</t>
  </si>
  <si>
    <t>1142855_1</t>
  </si>
  <si>
    <t>303419_1</t>
  </si>
  <si>
    <t>300787_1</t>
  </si>
  <si>
    <t>360949_1</t>
  </si>
  <si>
    <t>360945_1</t>
  </si>
  <si>
    <t>270712_1</t>
  </si>
  <si>
    <t>1310556_1</t>
  </si>
  <si>
    <t>1384604_1</t>
  </si>
  <si>
    <t>72624_1</t>
  </si>
  <si>
    <t>1425714_1</t>
  </si>
  <si>
    <t>1250806_1</t>
  </si>
  <si>
    <t>1252818_1</t>
  </si>
  <si>
    <t>558417_1</t>
  </si>
  <si>
    <t>1368498_1</t>
  </si>
  <si>
    <t>1367613_1</t>
  </si>
  <si>
    <t>1123266_1</t>
  </si>
  <si>
    <t>1111195_1</t>
  </si>
  <si>
    <t>1275285_1</t>
  </si>
  <si>
    <t>1210728_1</t>
  </si>
  <si>
    <t>1249636_1</t>
  </si>
  <si>
    <t>1160700_1</t>
  </si>
  <si>
    <t>1414119_1</t>
  </si>
  <si>
    <t>606007_1</t>
  </si>
  <si>
    <t>1467871_1</t>
  </si>
  <si>
    <t>289370_1</t>
  </si>
  <si>
    <t>1392660_1</t>
  </si>
  <si>
    <t>1393019_1</t>
  </si>
  <si>
    <t>1283097_1</t>
  </si>
  <si>
    <t>36808_1</t>
  </si>
  <si>
    <t>428739_1</t>
  </si>
  <si>
    <t>1464697_1</t>
  </si>
  <si>
    <t>1465562_1</t>
  </si>
  <si>
    <t>1358538_1</t>
  </si>
  <si>
    <t>1251021_1</t>
  </si>
  <si>
    <t>325151_1</t>
  </si>
  <si>
    <t>325147_1</t>
  </si>
  <si>
    <t>953220_1</t>
  </si>
  <si>
    <t>1273617_1</t>
  </si>
  <si>
    <t>1278326_1</t>
  </si>
  <si>
    <t>1086550_1</t>
  </si>
  <si>
    <t>985619_1</t>
  </si>
  <si>
    <t>363930_1</t>
  </si>
  <si>
    <t>507554_1</t>
  </si>
  <si>
    <t>987662_1</t>
  </si>
  <si>
    <t>470033_1</t>
  </si>
  <si>
    <t>673772_1</t>
  </si>
  <si>
    <t>1347268_1</t>
  </si>
  <si>
    <t>1370290_1</t>
  </si>
  <si>
    <t>1273637_1</t>
  </si>
  <si>
    <t>1329968_1</t>
  </si>
  <si>
    <t>1232702_1</t>
  </si>
  <si>
    <t>393147_1</t>
  </si>
  <si>
    <t>393127_1</t>
  </si>
  <si>
    <t>1226107_1</t>
  </si>
  <si>
    <t>851298_1</t>
  </si>
  <si>
    <t>1362971_1</t>
  </si>
  <si>
    <t>729712_1</t>
  </si>
  <si>
    <t>721724_1</t>
  </si>
  <si>
    <t>313325_1</t>
  </si>
  <si>
    <t>147293_1</t>
  </si>
  <si>
    <t>610760_1</t>
  </si>
  <si>
    <t>1072427_1</t>
  </si>
  <si>
    <t>1445527_1</t>
  </si>
  <si>
    <t>1069785_1</t>
  </si>
  <si>
    <t>914737_1</t>
  </si>
  <si>
    <t>1005780_1</t>
  </si>
  <si>
    <t>1010816_1</t>
  </si>
  <si>
    <t>404154_1</t>
  </si>
  <si>
    <t>405240_1</t>
  </si>
  <si>
    <t>1201855_1</t>
  </si>
  <si>
    <t>477938_1</t>
  </si>
  <si>
    <t>404329_1</t>
  </si>
  <si>
    <t>404299_1</t>
  </si>
  <si>
    <t>1241017_1</t>
  </si>
  <si>
    <t>258408_1</t>
  </si>
  <si>
    <t>1362508_1</t>
  </si>
  <si>
    <t>1319159_1</t>
  </si>
  <si>
    <t>271054_1</t>
  </si>
  <si>
    <t>271029_1</t>
  </si>
  <si>
    <t>360980_1</t>
  </si>
  <si>
    <t>1185282_1</t>
  </si>
  <si>
    <t>1257365_1</t>
  </si>
  <si>
    <t>627120_1</t>
  </si>
  <si>
    <t>1174220_1</t>
  </si>
  <si>
    <t>1172059 _1</t>
  </si>
  <si>
    <t>1225134_1</t>
  </si>
  <si>
    <t>1398788_1</t>
  </si>
  <si>
    <t>1326831_1</t>
  </si>
  <si>
    <t>1417981_1</t>
  </si>
  <si>
    <t>1463837_1</t>
  </si>
  <si>
    <t>369609_1</t>
  </si>
  <si>
    <t xml:space="preserve">419510 - </t>
  </si>
  <si>
    <t>813618_1</t>
  </si>
  <si>
    <t>1387629_1</t>
  </si>
  <si>
    <t>89346_1</t>
  </si>
  <si>
    <t>440758_1</t>
  </si>
  <si>
    <t>653792_1</t>
  </si>
  <si>
    <t>CANTILLO, CRISTINA BERNAS</t>
  </si>
  <si>
    <t>JAVIER ROLANDO LUCILLO</t>
  </si>
  <si>
    <t>JAVIER, MARILYN ALFILER</t>
  </si>
  <si>
    <t>COLUMBINO, MARITES M</t>
  </si>
  <si>
    <t>COLUMBINO, VICTORIANO RAYRAY</t>
  </si>
  <si>
    <t>PABELLANO, FLORA PACIA</t>
  </si>
  <si>
    <t>TERRIBLE, MARYLYN VISITACION</t>
  </si>
  <si>
    <t>ODONO CATALINA PINTO</t>
  </si>
  <si>
    <t>JUDAN, TERESITA GUANDA</t>
  </si>
  <si>
    <t>RAQUEL, MARISA VALLEJOS</t>
  </si>
  <si>
    <t>LOPEZ, CRISTINA CABAMO</t>
  </si>
  <si>
    <t>LOPEZ MARIO CASTILLO</t>
  </si>
  <si>
    <t>DE VERA MAXIMO ABALOS</t>
  </si>
  <si>
    <t>UNINI PRIMITIVO COSTALES</t>
  </si>
  <si>
    <t>MURAO, YOLANDA DELIZO</t>
  </si>
  <si>
    <t>SUMIGCAY BENJAMIN SACULLES</t>
  </si>
  <si>
    <t>SUMIGCAY, TAIPE ESTIMADA</t>
  </si>
  <si>
    <t>YAMSON, ARIANE INGAR</t>
  </si>
  <si>
    <t>ALCEDO, LALINA LAVARIAS</t>
  </si>
  <si>
    <t>GUTIERREZ EDGAR GALLEGOS</t>
  </si>
  <si>
    <t>ZARAGOSA, MARITES VALENCIA</t>
  </si>
  <si>
    <t>RIPARIP, MARIBEL GONZALES</t>
  </si>
  <si>
    <t>SOTASO, ANGELITA BENAMERA</t>
  </si>
  <si>
    <t>CORTEZ ZENAIDA VILOG</t>
  </si>
  <si>
    <t>TUNAC, GLORIA CRISTINA GAPUSAN</t>
  </si>
  <si>
    <t>GAMBOA, EDGAR TOBIAS</t>
  </si>
  <si>
    <t>ANTOLIN NOEL SOTELO</t>
  </si>
  <si>
    <t>CORPUZ, MONENDA DELINA</t>
  </si>
  <si>
    <t>MALBUESO, VIVIAN JOAQUIN</t>
  </si>
  <si>
    <t>VIDUYA, ERNESTO MARZAN</t>
  </si>
  <si>
    <t>PALAMOS, SHIVERLY BAUTISTA</t>
  </si>
  <si>
    <t>PALAMOS VIRGIL MILLAMINA</t>
  </si>
  <si>
    <t>BETITA, ROCELYN PEDRONAN</t>
  </si>
  <si>
    <t>DELA ROSA EDY CHAN</t>
  </si>
  <si>
    <t>ABISAMIS, MARIO P</t>
  </si>
  <si>
    <t>ABISAMIS, MARIBEL CABUYAO</t>
  </si>
  <si>
    <t>VERGARA MICHAEL SALTO</t>
  </si>
  <si>
    <t>CABADING, LENI PASCUAL</t>
  </si>
  <si>
    <t>TRONGCOSO, JENNIFER PAGAL</t>
  </si>
  <si>
    <t>JUNIO JR PRIMO LUMAYNO</t>
  </si>
  <si>
    <t>JUNIO, LIBBY VALLARIT</t>
  </si>
  <si>
    <t>MASARBITO, MIRIAM CONDAT</t>
  </si>
  <si>
    <t>VILLAREZ, LIBERATA MENDOZA</t>
  </si>
  <si>
    <t>TABI, FAUSTINO NAYNES</t>
  </si>
  <si>
    <t>BAUTISTA, EGLICERIA AGUILAR</t>
  </si>
  <si>
    <t>SANTOS, ROLANDO HERNANDEZ</t>
  </si>
  <si>
    <t>PRADO, JUNE SANCHEZ</t>
  </si>
  <si>
    <t>BUESING, TERESITA BIEN</t>
  </si>
  <si>
    <t>DIACOS, ROSSANA REYES</t>
  </si>
  <si>
    <t>MACALINGA, LOURDES MANUEL</t>
  </si>
  <si>
    <t>BEJO, NESLIN DAYALO</t>
  </si>
  <si>
    <t>SEVILLEJA JORGE SONICO</t>
  </si>
  <si>
    <t>SEVILLEJA, MERLIE YADAO</t>
  </si>
  <si>
    <t>BARCENA, PAULINA BAGBAGO</t>
  </si>
  <si>
    <t>TABULA VICTORIO FAGELA</t>
  </si>
  <si>
    <t>UY, ROWENA REFUERZO</t>
  </si>
  <si>
    <t>AGUINALDO, EMELITO BALTAZAR</t>
  </si>
  <si>
    <t>AGUINALDO, IRENE AGBAYANI</t>
  </si>
  <si>
    <t>ALMASCO, ERLINDA ADIOVA</t>
  </si>
  <si>
    <t>ELEGADO, ARACELI ARCILLO</t>
  </si>
  <si>
    <t>ELEGADO, EFREN JR F</t>
  </si>
  <si>
    <t>ESTEBAN, VILMA FELIX</t>
  </si>
  <si>
    <t>BUEZA , RODOLFO DEOCARIZA</t>
  </si>
  <si>
    <t>PI-IG, LEILANY ASPRER</t>
  </si>
  <si>
    <t>GALANG RODERICK CORREA</t>
  </si>
  <si>
    <t>GONZALES, CHONA PUNZALAN</t>
  </si>
  <si>
    <t>CRUZAT, ANDRES VILLAPANDO</t>
  </si>
  <si>
    <t>REYES, JANETTE ANTOLIN</t>
  </si>
  <si>
    <t>REYES, RODEL CARRIDO</t>
  </si>
  <si>
    <t>ACOB, KRISTOFFER BRYAN CARDONA</t>
  </si>
  <si>
    <t>ARELLANO, DOLORES GREGORIO</t>
  </si>
  <si>
    <t>BALDOS, ALFREDO LAURENTE</t>
  </si>
  <si>
    <t>BALDOS, MARIVIC CORPUZ</t>
  </si>
  <si>
    <t>ARGARIN, SANTIAGO JR. PILI</t>
  </si>
  <si>
    <t>NERBES, MA. CRISTINA RECTO</t>
  </si>
  <si>
    <t>MORALES, MERCY LONGARES</t>
  </si>
  <si>
    <t>BELLO, JOJO VINAS</t>
  </si>
  <si>
    <t>VILLEGAS, ROMEO MILLEZA</t>
  </si>
  <si>
    <t>VILLEGAS, MELINDA DAGOS</t>
  </si>
  <si>
    <t>DELA CRUZ JR. FELICIANO SALCEDO</t>
  </si>
  <si>
    <t>DELA CRUZ LORENA EUFEMIANO</t>
  </si>
  <si>
    <t>ACOSTA, CRISELDA MAYO</t>
  </si>
  <si>
    <t>ACOSTA, JOEL DELOS REYES</t>
  </si>
  <si>
    <t>HERRERO MARIO IGNACIO</t>
  </si>
  <si>
    <t>HERRERO, TITA VENTAYEN</t>
  </si>
  <si>
    <t>CORPUZ, EUGENE CABUSORA</t>
  </si>
  <si>
    <t>BUGARIN FERDINAND DIAZ</t>
  </si>
  <si>
    <t>BUGARIN, MARIETA AQUINO</t>
  </si>
  <si>
    <t>GARCIA, JUDITH SALVADOR</t>
  </si>
  <si>
    <t>CRUZ, ANNALYN BASILLIO</t>
  </si>
  <si>
    <t>PERALTA THELMA MACARAEG</t>
  </si>
  <si>
    <t>LITERAL, VIRGINIA BALTAZAR</t>
  </si>
  <si>
    <t>GUILLERMO, PAULINO RODIEL</t>
  </si>
  <si>
    <t>NICHA IRENIO O</t>
  </si>
  <si>
    <t>RIVERA, ROSA ESPIRITU</t>
  </si>
  <si>
    <t>VEROSIL, DELIA CAOILE</t>
  </si>
  <si>
    <t>VEROSIL, TEODORO CRUZ</t>
  </si>
  <si>
    <t>Paid</t>
  </si>
  <si>
    <t>995008_1</t>
  </si>
  <si>
    <t>MARON, TERESA DOMANTAY</t>
  </si>
  <si>
    <t>1370011_1</t>
  </si>
  <si>
    <t>324255_1</t>
  </si>
  <si>
    <t>1172167_1</t>
  </si>
  <si>
    <t>1373797_1</t>
  </si>
  <si>
    <t>1470763_1</t>
  </si>
  <si>
    <t>1413732_1</t>
  </si>
  <si>
    <t>1411416_</t>
  </si>
  <si>
    <t>1315946_1</t>
  </si>
  <si>
    <t>1289514_1</t>
  </si>
  <si>
    <t>1457214_1</t>
  </si>
  <si>
    <t>1167643_1</t>
  </si>
  <si>
    <t>1014749_1</t>
  </si>
  <si>
    <t>570801_1</t>
  </si>
  <si>
    <t>441193_1</t>
  </si>
  <si>
    <t>1397378_1</t>
  </si>
  <si>
    <t>1471489_1</t>
  </si>
  <si>
    <t>390876_1</t>
  </si>
  <si>
    <t>799650_1</t>
  </si>
  <si>
    <t>805898 _1</t>
  </si>
  <si>
    <t>487506_1</t>
  </si>
  <si>
    <t>BALILIA MARLIE BARBERAN</t>
  </si>
  <si>
    <t>CARIN, AGNES TASANE</t>
  </si>
  <si>
    <t>CUNANAN LERMA VANGUARDIA</t>
  </si>
  <si>
    <t>ESTRADA, RAUL AUSTRIA</t>
  </si>
  <si>
    <t>FRANCIA, GINA PANGGAT</t>
  </si>
  <si>
    <t>GIPIT NILO CAMPOSANO</t>
  </si>
  <si>
    <t>GIPIT, CORAZON PURAN</t>
  </si>
  <si>
    <t>GONZALES AMELITO CEREZO</t>
  </si>
  <si>
    <t>LOSLOSO, MARK LENNON ALCANTAR</t>
  </si>
  <si>
    <t>MABUTI RAQUEL DE GUZMAN</t>
  </si>
  <si>
    <t>RAVAGO, HAZELMIE DALDE</t>
  </si>
  <si>
    <t>SALVADOR, VICTORIA LORICA</t>
  </si>
  <si>
    <t>SORIANO, HERMINIA MANUEL</t>
  </si>
  <si>
    <t>TACTAQUIN, ERIC PANTIN</t>
  </si>
  <si>
    <t>TEBERIO, TERESITA SANTOS</t>
  </si>
  <si>
    <t>VILLANUEVA, BENJAMIN JR. L.</t>
  </si>
  <si>
    <t>VILLEZA, MARYCHU POOT</t>
  </si>
  <si>
    <t>YADAO, FREDDIE PASCUAL</t>
  </si>
  <si>
    <t>YADAO, TEODORA GREGORIO</t>
  </si>
  <si>
    <t>YAOTO, ROSE MARY A</t>
  </si>
  <si>
    <t>112398_1</t>
  </si>
  <si>
    <t>ESTANISLAO, REYNALDO JOSE</t>
  </si>
  <si>
    <t>1163744_1</t>
  </si>
  <si>
    <t>663027_1</t>
  </si>
  <si>
    <t>474968_1</t>
  </si>
  <si>
    <t>349449_1</t>
  </si>
  <si>
    <t>348012_1</t>
  </si>
  <si>
    <t>400786_1</t>
  </si>
  <si>
    <t>1434789_1</t>
  </si>
  <si>
    <t>1412060_1</t>
  </si>
  <si>
    <t>1055139_1</t>
  </si>
  <si>
    <t>1392432_1</t>
  </si>
  <si>
    <t>BIANDO, AGNES ASIS</t>
  </si>
  <si>
    <t>MALIG-ON EDGARDO PILOTON</t>
  </si>
  <si>
    <t>MALIG ON, JOSEPHINE CALAMDAG</t>
  </si>
  <si>
    <t>VICTORIO CELEDENIO AQUINO</t>
  </si>
  <si>
    <t>VICTORIO, LITA CAYABYAB</t>
  </si>
  <si>
    <t>PAGAY, ROMNICK PIANO</t>
  </si>
  <si>
    <t>JIMENO JAIME MINA</t>
  </si>
  <si>
    <t>REYES EDWARD PAGSISIHAN</t>
  </si>
  <si>
    <t>ARROYO LOLITA JUAN</t>
  </si>
  <si>
    <t>PUDE LEONCITA URIARTE</t>
  </si>
  <si>
    <t>SPOUSE DEATHPOUSPOUSE DEATHE DEATH</t>
  </si>
  <si>
    <t>Due and Unpaid</t>
  </si>
  <si>
    <t>Resisted / Denied Claims</t>
  </si>
  <si>
    <t>Incurred But Unreported Claims</t>
  </si>
  <si>
    <t>109463_1</t>
  </si>
  <si>
    <t>SANTOS, ROMEO RAGASA</t>
  </si>
  <si>
    <t>288303_1</t>
  </si>
  <si>
    <t>SAN JOAQUIN, SANSON B</t>
  </si>
  <si>
    <t xml:space="preserve">RAQUEL, MARISA VALLEJOS </t>
  </si>
  <si>
    <t xml:space="preserve">CRUZ, ANNALYN BASILLIO </t>
  </si>
  <si>
    <t xml:space="preserve">HILOMEN, JUVAN PRADO </t>
  </si>
  <si>
    <t xml:space="preserve">ODONO CATALINA PINTO </t>
  </si>
  <si>
    <t xml:space="preserve">ACOSTA, CRISELDA MAYO </t>
  </si>
  <si>
    <t xml:space="preserve">REYES, JANETTE ANTOLIN </t>
  </si>
  <si>
    <t xml:space="preserve">TUNAC, GLORIA CRISTINA GAPUSAN </t>
  </si>
  <si>
    <t xml:space="preserve">VEROSIL, DELIA CAOILE </t>
  </si>
  <si>
    <t xml:space="preserve">DELA CRUZ, ANACITA Q. </t>
  </si>
  <si>
    <t xml:space="preserve">TRONGCOSO, JENNIFER PAGAL </t>
  </si>
  <si>
    <t xml:space="preserve">MERCADO, LANI IGNACIO </t>
  </si>
  <si>
    <t xml:space="preserve">ALMASCO, ERLINDA ADIOVA </t>
  </si>
  <si>
    <t xml:space="preserve">ALCEDO, LALINA LAVARIAS </t>
  </si>
  <si>
    <t>364342_1</t>
  </si>
  <si>
    <t xml:space="preserve">DECENA, AMY LAZARO </t>
  </si>
  <si>
    <t>1140428_1</t>
  </si>
  <si>
    <t>DOMINGO, MACARIO JR. PURISIMA</t>
  </si>
  <si>
    <t>`</t>
  </si>
  <si>
    <t xml:space="preserve">Basic Members' Benefit </t>
  </si>
  <si>
    <t>4.  Incurred But Unreported Claims</t>
  </si>
  <si>
    <t>As of  31 December 2021</t>
  </si>
  <si>
    <t>MBA FORMAT NO. 02</t>
  </si>
  <si>
    <t>3. Denied / Resisted Claims</t>
  </si>
  <si>
    <t>LEANDER A. AGUINALDO</t>
  </si>
  <si>
    <t>SHERRY LOU A. SALAZAR</t>
  </si>
  <si>
    <t>Director Operations &amp; Marketing</t>
  </si>
  <si>
    <t>Prepared By:</t>
  </si>
  <si>
    <t>Checked By:</t>
  </si>
  <si>
    <t>Noted By:</t>
  </si>
  <si>
    <t>WILMA T. CARTAGO</t>
  </si>
  <si>
    <t>Claims Supervisor</t>
  </si>
  <si>
    <t>Claims and D&amp;C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</si>
</sst>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_(* \(#,##0.00\);_(* &quot;-&quot;??_);_(@_)"/>
    <numFmt numFmtId="164" formatCode="_-* #,##0.00_-;\-* #,##0.00_-;_-* &quot;-&quot;??_-;_-@_-"/>
    <numFmt numFmtId="165" formatCode="mm/dd/yy"/>
    <numFmt numFmtId="166" formatCode="#,##0.00;[Red]#,##0.00"/>
    <numFmt numFmtId="167" formatCode="m/d/yy"/>
    <numFmt numFmtId="168" formatCode="mm/dd/yy;@"/>
    <numFmt numFmtId="169" formatCode="_(* #,##0.00_);_(* \(#,##0.00\);_(* \-??_);_(@_)"/>
    <numFmt numFmtId="170" formatCode="m/d/yyyy;@"/>
    <numFmt numFmtId="171" formatCode="[$$-409]#,##0.00;[Red]\-[$$-409]#,##0.00"/>
    <numFmt numFmtId="172" formatCode="[$-409]General"/>
    <numFmt numFmtId="173" formatCode="[$$-409]#,##0.00;[Red]&quot;-&quot;[$$-409]#,##0.00"/>
    <numFmt numFmtId="174" formatCode="&quot; &quot;#,##0.00&quot; &quot;;&quot; (&quot;#,##0.00&quot;)&quot;;&quot; -&quot;00&quot; &quot;;&quot; &quot;@&quot; &quot;"/>
    <numFmt numFmtId="175" formatCode="#,##0.00&quot; &quot;;&quot; (&quot;#,##0.00&quot;)&quot;;&quot; -&quot;#&quot; &quot;;@&quot; &quot;"/>
    <numFmt numFmtId="176" formatCode="mm/dd/yyyy;@"/>
  </numFmts>
  <fonts count="106">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8"/>
      <name val="Arial"/>
      <family val="2"/>
    </font>
    <font>
      <b/>
      <sz val="10"/>
      <name val="Arial"/>
      <family val="2"/>
    </font>
    <font>
      <sz val="10"/>
      <color indexed="8"/>
      <name val="MS Sans Serif"/>
      <family val="2"/>
    </font>
    <font>
      <sz val="11"/>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11"/>
      <color indexed="58"/>
      <name val="Calibri"/>
      <family val="2"/>
    </font>
    <font>
      <b/>
      <i/>
      <sz val="16"/>
      <color indexed="8"/>
      <name val="Arial"/>
      <family val="2"/>
    </font>
    <font>
      <b/>
      <sz val="15"/>
      <color indexed="21"/>
      <name val="Calibri"/>
      <family val="2"/>
    </font>
    <font>
      <b/>
      <sz val="13"/>
      <color indexed="21"/>
      <name val="Calibri"/>
      <family val="2"/>
    </font>
    <font>
      <b/>
      <sz val="11"/>
      <color indexed="21"/>
      <name val="Calibri"/>
      <family val="2"/>
    </font>
    <font>
      <sz val="11"/>
      <color indexed="19"/>
      <name val="Calibri"/>
      <family val="2"/>
    </font>
    <font>
      <b/>
      <i/>
      <u/>
      <sz val="11"/>
      <color indexed="8"/>
      <name val="Arial"/>
      <family val="2"/>
    </font>
    <font>
      <u/>
      <sz val="10"/>
      <color indexed="8"/>
      <name val="MS Sans Serif"/>
      <family val="2"/>
    </font>
    <font>
      <b/>
      <sz val="18"/>
      <color indexed="21"/>
      <name val="Cambria"/>
      <family val="2"/>
    </font>
    <font>
      <sz val="11"/>
      <color rgb="FF000000"/>
      <name val="Calibri"/>
      <family val="2"/>
    </font>
    <font>
      <sz val="11"/>
      <color rgb="FF000000"/>
      <name val="Calibri1"/>
    </font>
    <font>
      <sz val="11"/>
      <color rgb="FF000000"/>
      <name val="Arial"/>
      <family val="2"/>
    </font>
    <font>
      <b/>
      <i/>
      <sz val="16"/>
      <color rgb="FF000000"/>
      <name val="Arial"/>
      <family val="2"/>
    </font>
    <font>
      <sz val="11"/>
      <color rgb="FF000000"/>
      <name val="Arial Narrow"/>
      <family val="2"/>
    </font>
    <font>
      <sz val="10"/>
      <color rgb="FF000000"/>
      <name val="Arial"/>
      <family val="2"/>
    </font>
    <font>
      <sz val="11"/>
      <color theme="1"/>
      <name val="Arial"/>
      <family val="2"/>
    </font>
    <font>
      <b/>
      <i/>
      <u/>
      <sz val="11"/>
      <color rgb="FF000000"/>
      <name val="Arial"/>
      <family val="2"/>
    </font>
    <font>
      <b/>
      <u/>
      <sz val="10"/>
      <color rgb="FFFF0000"/>
      <name val="Arial"/>
      <family val="2"/>
    </font>
    <font>
      <b/>
      <sz val="10"/>
      <color rgb="FFFF0000"/>
      <name val="Arial"/>
      <family val="2"/>
    </font>
    <font>
      <sz val="10"/>
      <color theme="4" tint="-0.499984740745262"/>
      <name val="Arial"/>
      <family val="2"/>
    </font>
    <font>
      <sz val="48"/>
      <color theme="1"/>
      <name val="Calibri"/>
      <family val="2"/>
      <scheme val="minor"/>
    </font>
    <font>
      <sz val="11"/>
      <color rgb="FFFFFFFF"/>
      <name val="Calibri"/>
      <family val="2"/>
    </font>
    <font>
      <sz val="11"/>
      <color rgb="FF800080"/>
      <name val="Calibri"/>
      <family val="2"/>
    </font>
    <font>
      <b/>
      <sz val="11"/>
      <color rgb="FFFF990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sz val="11"/>
      <color rgb="FF003300"/>
      <name val="Calibri"/>
      <family val="2"/>
    </font>
    <font>
      <b/>
      <sz val="15"/>
      <color rgb="FF003366"/>
      <name val="Calibri"/>
      <family val="2"/>
    </font>
    <font>
      <b/>
      <sz val="15"/>
      <color rgb="FF008080"/>
      <name val="Calibri"/>
      <family val="2"/>
    </font>
    <font>
      <b/>
      <sz val="13"/>
      <color rgb="FF003366"/>
      <name val="Calibri"/>
      <family val="2"/>
    </font>
    <font>
      <b/>
      <sz val="13"/>
      <color rgb="FF008080"/>
      <name val="Calibri"/>
      <family val="2"/>
    </font>
    <font>
      <b/>
      <sz val="11"/>
      <color rgb="FF003366"/>
      <name val="Calibri"/>
      <family val="2"/>
    </font>
    <font>
      <b/>
      <sz val="11"/>
      <color rgb="FF008080"/>
      <name val="Calibri"/>
      <family val="2"/>
    </font>
    <font>
      <sz val="11"/>
      <color rgb="FF333399"/>
      <name val="Calibri"/>
      <family val="2"/>
    </font>
    <font>
      <sz val="11"/>
      <color rgb="FFFF9900"/>
      <name val="Calibri"/>
      <family val="2"/>
    </font>
    <font>
      <sz val="11"/>
      <color rgb="FFFF0000"/>
      <name val="Calibri"/>
      <family val="2"/>
    </font>
    <font>
      <sz val="11"/>
      <color rgb="FF993300"/>
      <name val="Calibri"/>
      <family val="2"/>
    </font>
    <font>
      <sz val="11"/>
      <color rgb="FF808000"/>
      <name val="Calibri"/>
      <family val="2"/>
    </font>
    <font>
      <sz val="10"/>
      <color rgb="FF000000"/>
      <name val="MS Sans Serif"/>
      <family val="2"/>
    </font>
    <font>
      <sz val="11"/>
      <color rgb="FF000000"/>
      <name val="MS Sans Serif"/>
      <family val="2"/>
    </font>
    <font>
      <b/>
      <sz val="11"/>
      <color rgb="FF333333"/>
      <name val="Calibri"/>
      <family val="2"/>
    </font>
    <font>
      <u/>
      <sz val="10"/>
      <color rgb="FF000000"/>
      <name val="MS Sans Serif"/>
      <family val="2"/>
    </font>
    <font>
      <b/>
      <sz val="18"/>
      <color rgb="FF003366"/>
      <name val="Cambria"/>
      <family val="1"/>
    </font>
    <font>
      <b/>
      <sz val="18"/>
      <color rgb="FF008080"/>
      <name val="Cambria"/>
      <family val="1"/>
    </font>
    <font>
      <b/>
      <sz val="11"/>
      <color rgb="FF000000"/>
      <name val="Calibri"/>
      <family val="2"/>
    </font>
    <font>
      <sz val="10"/>
      <color rgb="FF000000"/>
      <name val="MS Sans Serif"/>
      <family val="2"/>
    </font>
    <font>
      <sz val="11"/>
      <color rgb="FF000000"/>
      <name val="MS Sans Serif"/>
      <family val="2"/>
    </font>
    <font>
      <u/>
      <sz val="10"/>
      <color rgb="FF000000"/>
      <name val="MS Sans Serif"/>
      <family val="2"/>
    </font>
    <font>
      <sz val="10"/>
      <color theme="1"/>
      <name val="Arial"/>
      <family val="2"/>
    </font>
    <font>
      <b/>
      <sz val="10"/>
      <color theme="1"/>
      <name val="Arial"/>
      <family val="2"/>
    </font>
    <font>
      <i/>
      <sz val="10"/>
      <color rgb="FFFF0000"/>
      <name val="Arial"/>
      <family val="2"/>
    </font>
    <font>
      <sz val="10"/>
      <color rgb="FFFF0000"/>
      <name val="Arial"/>
      <family val="2"/>
    </font>
    <font>
      <b/>
      <sz val="10"/>
      <name val="Arial "/>
    </font>
    <font>
      <sz val="10"/>
      <name val="Arial "/>
    </font>
    <font>
      <sz val="10"/>
      <color theme="1"/>
      <name val="Arial "/>
    </font>
    <font>
      <sz val="11"/>
      <name val="Calibri"/>
      <family val="2"/>
      <scheme val="minor"/>
    </font>
    <font>
      <b/>
      <sz val="11"/>
      <name val="Arial "/>
    </font>
    <font>
      <sz val="11"/>
      <color theme="1"/>
      <name val="Arial "/>
    </font>
    <font>
      <sz val="11"/>
      <color rgb="FF000000"/>
      <name val="Calibri"/>
      <family val="2"/>
      <scheme val="minor"/>
    </font>
    <font>
      <b/>
      <sz val="10"/>
      <color rgb="FF00B050"/>
      <name val="Arial "/>
    </font>
    <font>
      <b/>
      <sz val="10"/>
      <color rgb="FF00B050"/>
      <name val="Arial"/>
      <family val="2"/>
    </font>
    <font>
      <i/>
      <sz val="10"/>
      <name val="Arial"/>
      <family val="2"/>
    </font>
    <font>
      <b/>
      <sz val="11"/>
      <color theme="1"/>
      <name val="Calibri"/>
      <family val="2"/>
      <scheme val="minor"/>
    </font>
    <font>
      <b/>
      <i/>
      <sz val="10"/>
      <name val="Arial"/>
      <family val="2"/>
    </font>
    <font>
      <i/>
      <sz val="10"/>
      <color theme="1"/>
      <name val="Arial"/>
      <family val="2"/>
    </font>
    <font>
      <b/>
      <i/>
      <u/>
      <sz val="11"/>
      <color indexed="10"/>
      <name val="Comic Sans MS"/>
      <family val="4"/>
    </font>
    <font>
      <b/>
      <sz val="9"/>
      <name val="Arial"/>
      <family val="2"/>
    </font>
    <font>
      <b/>
      <sz val="8"/>
      <name val="Arial"/>
      <family val="2"/>
    </font>
    <font>
      <b/>
      <sz val="16"/>
      <name val="Arial "/>
    </font>
    <font>
      <b/>
      <sz val="11"/>
      <name val="Calibri"/>
      <family val="2"/>
      <scheme val="minor"/>
    </font>
    <font>
      <i/>
      <sz val="11"/>
      <color theme="1"/>
      <name val="Calibri"/>
      <family val="2"/>
      <scheme val="minor"/>
    </font>
    <font>
      <sz val="11"/>
      <color theme="1"/>
      <name val="Calibri"/>
      <family val="2"/>
    </font>
    <font>
      <i/>
      <sz val="10"/>
      <name val="Aria "/>
    </font>
    <font>
      <b/>
      <sz val="12"/>
      <name val="Arial"/>
      <family val="2"/>
    </font>
    <font>
      <b/>
      <i/>
      <sz val="12"/>
      <name val="Arial"/>
      <family val="2"/>
    </font>
    <font>
      <sz val="10"/>
      <color indexed="8"/>
      <name val="Arial"/>
      <family val="2"/>
    </font>
    <font>
      <b/>
      <sz val="12"/>
      <name val="Calibri"/>
      <family val="2"/>
      <scheme val="minor"/>
    </font>
    <font>
      <sz val="12"/>
      <name val="Calibri"/>
      <family val="2"/>
      <scheme val="minor"/>
    </font>
    <font>
      <b/>
      <sz val="12"/>
      <color theme="1"/>
      <name val="Calibri"/>
      <family val="2"/>
      <scheme val="minor"/>
    </font>
  </fonts>
  <fills count="56">
    <fill>
      <patternFill patternType="none"/>
    </fill>
    <fill>
      <patternFill patternType="gray125"/>
    </fill>
    <fill>
      <patternFill patternType="solid">
        <fgColor indexed="31"/>
        <bgColor indexed="22"/>
      </patternFill>
    </fill>
    <fill>
      <patternFill patternType="solid">
        <fgColor indexed="44"/>
        <bgColor indexed="31"/>
      </patternFill>
    </fill>
    <fill>
      <patternFill patternType="solid">
        <fgColor indexed="45"/>
        <bgColor indexed="29"/>
      </patternFill>
    </fill>
    <fill>
      <patternFill patternType="solid">
        <fgColor indexed="29"/>
        <bgColor indexed="45"/>
      </patternFill>
    </fill>
    <fill>
      <patternFill patternType="solid">
        <fgColor indexed="42"/>
        <bgColor indexed="27"/>
      </patternFill>
    </fill>
    <fill>
      <patternFill patternType="solid">
        <fgColor indexed="26"/>
        <bgColor indexed="9"/>
      </patternFill>
    </fill>
    <fill>
      <patternFill patternType="solid">
        <fgColor indexed="46"/>
        <bgColor indexed="24"/>
      </patternFill>
    </fill>
    <fill>
      <patternFill patternType="solid">
        <fgColor indexed="22"/>
        <bgColor indexed="31"/>
      </patternFill>
    </fill>
    <fill>
      <patternFill patternType="solid">
        <fgColor indexed="27"/>
        <bgColor indexed="41"/>
      </patternFill>
    </fill>
    <fill>
      <patternFill patternType="solid">
        <fgColor indexed="47"/>
        <bgColor indexed="22"/>
      </patternFill>
    </fill>
    <fill>
      <patternFill patternType="solid">
        <fgColor indexed="11"/>
        <bgColor indexed="49"/>
      </patternFill>
    </fill>
    <fill>
      <patternFill patternType="solid">
        <fgColor indexed="43"/>
        <bgColor indexed="26"/>
      </patternFill>
    </fill>
    <fill>
      <patternFill patternType="solid">
        <fgColor indexed="51"/>
        <bgColor indexed="13"/>
      </patternFill>
    </fill>
    <fill>
      <patternFill patternType="solid">
        <fgColor indexed="30"/>
        <bgColor indexed="21"/>
      </patternFill>
    </fill>
    <fill>
      <patternFill patternType="solid">
        <fgColor indexed="50"/>
        <bgColor indexed="5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25"/>
        <bgColor indexed="61"/>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26"/>
      </patternFill>
    </fill>
    <fill>
      <patternFill patternType="solid">
        <fgColor indexed="55"/>
        <bgColor indexed="23"/>
      </patternFill>
    </fill>
    <fill>
      <patternFill patternType="solid">
        <fgColor rgb="FFCCCCFF"/>
        <bgColor rgb="FFCCCCFF"/>
      </patternFill>
    </fill>
    <fill>
      <patternFill patternType="solid">
        <fgColor rgb="FF99CCFF"/>
        <bgColor rgb="FF99CCFF"/>
      </patternFill>
    </fill>
    <fill>
      <patternFill patternType="solid">
        <fgColor rgb="FFFF99CC"/>
        <bgColor rgb="FFFF99CC"/>
      </patternFill>
    </fill>
    <fill>
      <patternFill patternType="solid">
        <fgColor rgb="FFFF8080"/>
        <bgColor rgb="FFFF8080"/>
      </patternFill>
    </fill>
    <fill>
      <patternFill patternType="solid">
        <fgColor rgb="FFCCFFCC"/>
        <bgColor rgb="FFCCFFCC"/>
      </patternFill>
    </fill>
    <fill>
      <patternFill patternType="solid">
        <fgColor rgb="FFFFFFCC"/>
        <bgColor rgb="FFFFFFCC"/>
      </patternFill>
    </fill>
    <fill>
      <patternFill patternType="solid">
        <fgColor rgb="FFCC99FF"/>
        <bgColor rgb="FFCC99FF"/>
      </patternFill>
    </fill>
    <fill>
      <patternFill patternType="solid">
        <fgColor rgb="FFC0C0C0"/>
        <bgColor rgb="FFC0C0C0"/>
      </patternFill>
    </fill>
    <fill>
      <patternFill patternType="solid">
        <fgColor rgb="FFCCFFFF"/>
        <bgColor rgb="FFCCFFFF"/>
      </patternFill>
    </fill>
    <fill>
      <patternFill patternType="solid">
        <fgColor rgb="FFFFCC99"/>
        <bgColor rgb="FFFFCC99"/>
      </patternFill>
    </fill>
    <fill>
      <patternFill patternType="solid">
        <fgColor rgb="FF00FF00"/>
        <bgColor rgb="FF00FF00"/>
      </patternFill>
    </fill>
    <fill>
      <patternFill patternType="solid">
        <fgColor rgb="FFFFFF99"/>
        <bgColor rgb="FFFFFF99"/>
      </patternFill>
    </fill>
    <fill>
      <patternFill patternType="solid">
        <fgColor rgb="FFFFCC00"/>
        <bgColor rgb="FFFFCC00"/>
      </patternFill>
    </fill>
    <fill>
      <patternFill patternType="solid">
        <fgColor rgb="FF0066CC"/>
        <bgColor rgb="FF0066CC"/>
      </patternFill>
    </fill>
    <fill>
      <patternFill patternType="solid">
        <fgColor rgb="FF99CC00"/>
        <bgColor rgb="FF99CC00"/>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993366"/>
        <bgColor rgb="FF993366"/>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FFFFFF"/>
        <bgColor rgb="FFFFFFFF"/>
      </patternFill>
    </fill>
    <fill>
      <patternFill patternType="solid">
        <fgColor rgb="FF969696"/>
        <bgColor rgb="FF969696"/>
      </patternFill>
    </fill>
    <fill>
      <patternFill patternType="solid">
        <fgColor theme="0"/>
        <bgColor indexed="64"/>
      </patternFill>
    </fill>
    <fill>
      <patternFill patternType="solid">
        <fgColor rgb="FFFFFF00"/>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thick">
        <color indexed="42"/>
      </bottom>
      <diagonal/>
    </border>
    <border>
      <left/>
      <right/>
      <top/>
      <bottom style="medium">
        <color indexed="30"/>
      </bottom>
      <diagonal/>
    </border>
    <border>
      <left/>
      <right/>
      <top/>
      <bottom style="medium">
        <color indexed="42"/>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33CCCC"/>
      </bottom>
      <diagonal/>
    </border>
    <border>
      <left/>
      <right/>
      <top/>
      <bottom style="thick">
        <color rgb="FFC0C0C0"/>
      </bottom>
      <diagonal/>
    </border>
    <border>
      <left/>
      <right/>
      <top/>
      <bottom style="thick">
        <color rgb="FFCCFFCC"/>
      </bottom>
      <diagonal/>
    </border>
    <border>
      <left/>
      <right/>
      <top/>
      <bottom style="medium">
        <color rgb="FF0066CC"/>
      </bottom>
      <diagonal/>
    </border>
    <border>
      <left/>
      <right/>
      <top/>
      <bottom style="medium">
        <color rgb="FFCCFFCC"/>
      </bottom>
      <diagonal/>
    </border>
    <border>
      <left/>
      <right/>
      <top/>
      <bottom style="double">
        <color rgb="FFFF990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style="thin">
        <color rgb="FF33CCCC"/>
      </top>
      <bottom style="double">
        <color rgb="FF33CCCC"/>
      </bottom>
      <diagonal/>
    </border>
    <border>
      <left/>
      <right style="thin">
        <color indexed="64"/>
      </right>
      <top style="medium">
        <color indexed="64"/>
      </top>
      <bottom style="medium">
        <color indexed="64"/>
      </bottom>
      <diagonal/>
    </border>
    <border>
      <left/>
      <right/>
      <top/>
      <bottom style="double">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2990">
    <xf numFmtId="0" fontId="0" fillId="0" borderId="0"/>
    <xf numFmtId="43" fontId="1"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7"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16"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9" borderId="1" applyNumberFormat="0" applyAlignment="0" applyProtection="0"/>
    <xf numFmtId="0" fontId="10" fillId="9" borderId="1" applyNumberFormat="0" applyAlignment="0" applyProtection="0"/>
    <xf numFmtId="0" fontId="24" fillId="26" borderId="1" applyNumberFormat="0" applyAlignment="0" applyProtection="0"/>
    <xf numFmtId="0" fontId="10" fillId="9" borderId="1" applyNumberFormat="0" applyAlignment="0" applyProtection="0"/>
    <xf numFmtId="0" fontId="10" fillId="9" borderId="1" applyNumberFormat="0" applyAlignment="0" applyProtection="0"/>
    <xf numFmtId="0" fontId="10" fillId="9" borderId="1" applyNumberFormat="0" applyAlignment="0" applyProtection="0"/>
    <xf numFmtId="0" fontId="10" fillId="9" borderId="1" applyNumberFormat="0" applyAlignment="0" applyProtection="0"/>
    <xf numFmtId="0" fontId="10" fillId="9" borderId="1" applyNumberFormat="0" applyAlignment="0" applyProtection="0"/>
    <xf numFmtId="0" fontId="10" fillId="9" borderId="1" applyNumberFormat="0" applyAlignment="0" applyProtection="0"/>
    <xf numFmtId="0" fontId="10" fillId="9" borderId="1"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169" fontId="3" fillId="0" borderId="0" applyFill="0" applyBorder="0" applyAlignment="0" applyProtection="0"/>
    <xf numFmtId="0" fontId="6" fillId="0" borderId="0" applyNumberFormat="0" applyFont="0" applyFill="0" applyBorder="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xf numFmtId="0" fontId="34" fillId="0" borderId="0"/>
    <xf numFmtId="0" fontId="2" fillId="0" borderId="0"/>
    <xf numFmtId="0" fontId="3" fillId="0" borderId="0"/>
    <xf numFmtId="172" fontId="35" fillId="0" borderId="0" applyBorder="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6" borderId="0" applyNumberFormat="0" applyBorder="0" applyAlignment="0" applyProtection="0"/>
    <xf numFmtId="0" fontId="13" fillId="6" borderId="0" applyNumberFormat="0" applyBorder="0" applyAlignment="0" applyProtection="0"/>
    <xf numFmtId="0" fontId="25"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6" fillId="0" borderId="0" applyNumberFormat="0" applyFont="0" applyFill="0" applyBorder="0" applyAlignment="0" applyProtection="0"/>
    <xf numFmtId="0" fontId="37" fillId="0" borderId="0" applyNumberFormat="0" applyBorder="0" applyProtection="0">
      <alignment horizontal="center"/>
    </xf>
    <xf numFmtId="0" fontId="14" fillId="0" borderId="4" applyNumberFormat="0" applyFill="0" applyAlignment="0" applyProtection="0"/>
    <xf numFmtId="0" fontId="14" fillId="0" borderId="4" applyNumberFormat="0" applyFill="0" applyAlignment="0" applyProtection="0"/>
    <xf numFmtId="0" fontId="26" fillId="0" borderId="0">
      <alignment horizontal="center"/>
    </xf>
    <xf numFmtId="0" fontId="27"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28" fillId="0" borderId="6"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29" fillId="0" borderId="8"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Border="0" applyProtection="0">
      <alignment horizontal="center" textRotation="90"/>
    </xf>
    <xf numFmtId="0" fontId="26" fillId="0" borderId="0">
      <alignment horizontal="center" textRotation="90"/>
    </xf>
    <xf numFmtId="0" fontId="17" fillId="11" borderId="1" applyNumberFormat="0" applyAlignment="0" applyProtection="0"/>
    <xf numFmtId="0" fontId="17" fillId="11" borderId="1" applyNumberFormat="0" applyAlignment="0" applyProtection="0"/>
    <xf numFmtId="0" fontId="17" fillId="5" borderId="1" applyNumberFormat="0" applyAlignment="0" applyProtection="0"/>
    <xf numFmtId="0" fontId="17" fillId="11" borderId="1" applyNumberFormat="0" applyAlignment="0" applyProtection="0"/>
    <xf numFmtId="0" fontId="17" fillId="11" borderId="1" applyNumberFormat="0" applyAlignment="0" applyProtection="0"/>
    <xf numFmtId="0" fontId="17" fillId="11" borderId="1" applyNumberFormat="0" applyAlignment="0" applyProtection="0"/>
    <xf numFmtId="0" fontId="17" fillId="11" borderId="1" applyNumberFormat="0" applyAlignment="0" applyProtection="0"/>
    <xf numFmtId="0" fontId="17" fillId="11" borderId="1" applyNumberFormat="0" applyAlignment="0" applyProtection="0"/>
    <xf numFmtId="0" fontId="17" fillId="11" borderId="1" applyNumberFormat="0" applyAlignment="0" applyProtection="0"/>
    <xf numFmtId="0" fontId="17" fillId="11" borderId="1" applyNumberFormat="0" applyAlignment="0" applyProtection="0"/>
    <xf numFmtId="0" fontId="18" fillId="0" borderId="9" applyNumberFormat="0" applyFill="0" applyAlignment="0" applyProtection="0"/>
    <xf numFmtId="0" fontId="18" fillId="0" borderId="9" applyNumberFormat="0" applyFill="0" applyAlignment="0" applyProtection="0"/>
    <xf numFmtId="0" fontId="23" fillId="0" borderId="10"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9" fillId="13" borderId="0" applyNumberFormat="0" applyBorder="0" applyAlignment="0" applyProtection="0"/>
    <xf numFmtId="0" fontId="19" fillId="13" borderId="0" applyNumberFormat="0" applyBorder="0" applyAlignment="0" applyProtection="0"/>
    <xf numFmtId="0" fontId="30"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38" fillId="0" borderId="0" applyNumberFormat="0" applyBorder="0" applyProtection="0"/>
    <xf numFmtId="0" fontId="2" fillId="0" borderId="0"/>
    <xf numFmtId="0" fontId="7" fillId="0" borderId="0"/>
    <xf numFmtId="0" fontId="6" fillId="0" borderId="0"/>
    <xf numFmtId="0" fontId="2" fillId="0" borderId="0"/>
    <xf numFmtId="0" fontId="39" fillId="0" borderId="0" applyNumberFormat="0" applyBorder="0" applyProtection="0"/>
    <xf numFmtId="0" fontId="2" fillId="0" borderId="0"/>
    <xf numFmtId="0" fontId="2" fillId="0" borderId="0"/>
    <xf numFmtId="0" fontId="6" fillId="0" borderId="0"/>
    <xf numFmtId="0" fontId="2" fillId="0" borderId="0"/>
    <xf numFmtId="0" fontId="36" fillId="0" borderId="0"/>
    <xf numFmtId="0" fontId="7" fillId="0" borderId="0"/>
    <xf numFmtId="0" fontId="36" fillId="0" borderId="0"/>
    <xf numFmtId="0" fontId="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4" fillId="0" borderId="0"/>
    <xf numFmtId="0" fontId="2" fillId="0" borderId="0"/>
    <xf numFmtId="0" fontId="40" fillId="0" borderId="0"/>
    <xf numFmtId="0" fontId="6" fillId="0" borderId="0"/>
    <xf numFmtId="0" fontId="3" fillId="0" borderId="0"/>
    <xf numFmtId="0" fontId="2" fillId="0" borderId="0"/>
    <xf numFmtId="0" fontId="2" fillId="0" borderId="0"/>
    <xf numFmtId="0" fontId="2" fillId="0" borderId="0"/>
    <xf numFmtId="0" fontId="34" fillId="0" borderId="0" applyNumberFormat="0" applyBorder="0" applyProtection="0"/>
    <xf numFmtId="0" fontId="1"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7" borderId="11" applyNumberFormat="0" applyAlignment="0" applyProtection="0"/>
    <xf numFmtId="0" fontId="3" fillId="7" borderId="11" applyNumberFormat="0" applyAlignment="0" applyProtection="0"/>
    <xf numFmtId="0" fontId="6" fillId="7" borderId="11" applyNumberFormat="0" applyAlignment="0" applyProtection="0"/>
    <xf numFmtId="0" fontId="2" fillId="7" borderId="11" applyNumberFormat="0" applyAlignment="0" applyProtection="0"/>
    <xf numFmtId="0" fontId="3" fillId="7" borderId="11" applyNumberFormat="0" applyAlignment="0" applyProtection="0"/>
    <xf numFmtId="0" fontId="3" fillId="7" borderId="11" applyNumberFormat="0" applyAlignment="0" applyProtection="0"/>
    <xf numFmtId="0" fontId="3" fillId="7" borderId="11" applyNumberFormat="0" applyAlignment="0" applyProtection="0"/>
    <xf numFmtId="0" fontId="3" fillId="7" borderId="11" applyNumberFormat="0" applyAlignment="0" applyProtection="0"/>
    <xf numFmtId="0" fontId="3" fillId="7" borderId="11" applyNumberFormat="0" applyAlignment="0" applyProtection="0"/>
    <xf numFmtId="0" fontId="3" fillId="7" borderId="11" applyNumberFormat="0" applyAlignment="0" applyProtection="0"/>
    <xf numFmtId="0" fontId="20" fillId="9" borderId="12" applyNumberFormat="0" applyAlignment="0" applyProtection="0"/>
    <xf numFmtId="0" fontId="20" fillId="9" borderId="12" applyNumberFormat="0" applyAlignment="0" applyProtection="0"/>
    <xf numFmtId="0" fontId="20" fillId="26" borderId="12" applyNumberFormat="0" applyAlignment="0" applyProtection="0"/>
    <xf numFmtId="0" fontId="20" fillId="9" borderId="12" applyNumberFormat="0" applyAlignment="0" applyProtection="0"/>
    <xf numFmtId="0" fontId="20" fillId="9" borderId="12" applyNumberFormat="0" applyAlignment="0" applyProtection="0"/>
    <xf numFmtId="0" fontId="20" fillId="9" borderId="12" applyNumberFormat="0" applyAlignment="0" applyProtection="0"/>
    <xf numFmtId="0" fontId="20" fillId="9" borderId="12" applyNumberFormat="0" applyAlignment="0" applyProtection="0"/>
    <xf numFmtId="0" fontId="20" fillId="9" borderId="12" applyNumberFormat="0" applyAlignment="0" applyProtection="0"/>
    <xf numFmtId="0" fontId="20" fillId="9" borderId="12" applyNumberFormat="0" applyAlignment="0" applyProtection="0"/>
    <xf numFmtId="0" fontId="20" fillId="9" borderId="12" applyNumberFormat="0" applyAlignment="0" applyProtection="0"/>
    <xf numFmtId="9" fontId="1" fillId="0" borderId="0" applyFont="0" applyFill="0" applyBorder="0" applyAlignment="0" applyProtection="0"/>
    <xf numFmtId="0" fontId="41" fillId="0" borderId="0" applyNumberFormat="0" applyBorder="0" applyProtection="0"/>
    <xf numFmtId="0" fontId="31"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3" fontId="41" fillId="0" borderId="0" applyBorder="0" applyProtection="0"/>
    <xf numFmtId="171" fontId="31" fillId="0" borderId="0"/>
    <xf numFmtId="0" fontId="21" fillId="0" borderId="0" applyNumberFormat="0" applyFill="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3"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0" fontId="45" fillId="0" borderId="0"/>
    <xf numFmtId="0" fontId="1" fillId="0" borderId="0"/>
    <xf numFmtId="0" fontId="2" fillId="0" borderId="0"/>
    <xf numFmtId="0" fontId="34" fillId="0" borderId="0"/>
    <xf numFmtId="0" fontId="2" fillId="0" borderId="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6" fillId="0" borderId="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39" fillId="0" borderId="0" applyNumberFormat="0" applyBorder="0" applyProtection="0"/>
    <xf numFmtId="0" fontId="39" fillId="0" borderId="0" applyNumberFormat="0" applyBorder="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9" fillId="52" borderId="35" applyNumberFormat="0" applyAlignment="0" applyProtection="0"/>
    <xf numFmtId="0" fontId="49" fillId="52" borderId="35" applyNumberFormat="0" applyAlignment="0" applyProtection="0"/>
    <xf numFmtId="0" fontId="49" fillId="52" borderId="35" applyNumberFormat="0" applyAlignment="0" applyProtection="0"/>
    <xf numFmtId="0" fontId="49" fillId="52"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48" fillId="35" borderId="35"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0" fontId="50" fillId="53" borderId="36" applyNumberFormat="0" applyAlignment="0" applyProtection="0"/>
    <xf numFmtId="174" fontId="36" fillId="0" borderId="0" applyFont="0" applyFill="0" applyBorder="0" applyAlignment="0" applyProtection="0"/>
    <xf numFmtId="174" fontId="34" fillId="0" borderId="0" applyFill="0" applyBorder="0" applyAlignment="0" applyProtection="0"/>
    <xf numFmtId="174" fontId="36" fillId="0" borderId="0" applyFont="0" applyFill="0" applyBorder="0" applyAlignment="0" applyProtection="0"/>
    <xf numFmtId="174" fontId="34" fillId="0" borderId="0" applyFill="0" applyBorder="0" applyAlignment="0" applyProtection="0"/>
    <xf numFmtId="174" fontId="34" fillId="0" borderId="0" applyFill="0" applyBorder="0" applyAlignment="0" applyProtection="0"/>
    <xf numFmtId="174" fontId="34" fillId="0" borderId="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175" fontId="36" fillId="0" borderId="0" applyFont="0" applyBorder="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37" fillId="0" borderId="0" applyNumberFormat="0" applyBorder="0" applyProtection="0">
      <alignment horizontal="center"/>
    </xf>
    <xf numFmtId="0" fontId="37" fillId="0" borderId="0" applyNumberFormat="0" applyBorder="0" applyProtection="0">
      <alignment horizontal="center"/>
    </xf>
    <xf numFmtId="0" fontId="37" fillId="0" borderId="0" applyNumberFormat="0" applyBorder="0" applyProtection="0">
      <alignment horizontal="center"/>
    </xf>
    <xf numFmtId="0" fontId="37" fillId="0" borderId="0" applyNumberFormat="0" applyBorder="0" applyProtection="0">
      <alignment horizontal="center"/>
    </xf>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9" fillId="0" borderId="42" applyNumberFormat="0" applyFill="0" applyAlignment="0" applyProtection="0"/>
    <xf numFmtId="0" fontId="59" fillId="0" borderId="42" applyNumberFormat="0" applyFill="0" applyAlignment="0" applyProtection="0"/>
    <xf numFmtId="0" fontId="59" fillId="0" borderId="42" applyNumberFormat="0" applyFill="0" applyAlignment="0" applyProtection="0"/>
    <xf numFmtId="0" fontId="59" fillId="0" borderId="42"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7" fillId="0" borderId="0" applyNumberFormat="0" applyBorder="0" applyProtection="0">
      <alignment horizontal="center" textRotation="90"/>
    </xf>
    <xf numFmtId="0" fontId="37" fillId="0" borderId="0" applyNumberFormat="0" applyBorder="0" applyProtection="0">
      <alignment horizontal="center" textRotation="90"/>
    </xf>
    <xf numFmtId="0" fontId="37" fillId="0" borderId="0" applyNumberFormat="0" applyBorder="0" applyProtection="0">
      <alignment horizontal="center" textRotation="90"/>
    </xf>
    <xf numFmtId="0" fontId="37" fillId="0" borderId="0" applyNumberFormat="0" applyBorder="0" applyProtection="0">
      <alignment horizontal="center" textRotation="90"/>
    </xf>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1" borderId="35" applyNumberFormat="0" applyAlignment="0" applyProtection="0"/>
    <xf numFmtId="0" fontId="60" fillId="31" borderId="35" applyNumberFormat="0" applyAlignment="0" applyProtection="0"/>
    <xf numFmtId="0" fontId="60" fillId="31" borderId="35" applyNumberFormat="0" applyAlignment="0" applyProtection="0"/>
    <xf numFmtId="0" fontId="60" fillId="31"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0" fillId="37" borderId="35" applyNumberFormat="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5" fillId="0" borderId="0" applyNumberFormat="0" applyBorder="0" applyProtection="0"/>
    <xf numFmtId="0" fontId="39" fillId="0" borderId="0" applyNumberFormat="0" applyBorder="0" applyProtection="0"/>
    <xf numFmtId="0" fontId="39" fillId="0" borderId="0" applyNumberFormat="0" applyBorder="0" applyProtection="0"/>
    <xf numFmtId="0" fontId="65" fillId="0" borderId="0" applyNumberFormat="0" applyBorder="0" applyProtection="0"/>
    <xf numFmtId="0" fontId="66" fillId="0" borderId="0" applyNumberFormat="0" applyBorder="0" applyProtection="0"/>
    <xf numFmtId="0" fontId="65" fillId="0" borderId="0" applyNumberFormat="0" applyBorder="0" applyProtection="0"/>
    <xf numFmtId="0" fontId="65" fillId="0" borderId="0" applyNumberFormat="0" applyBorder="0" applyProtection="0"/>
    <xf numFmtId="0" fontId="65" fillId="0" borderId="0" applyNumberFormat="0" applyBorder="0" applyProtection="0"/>
    <xf numFmtId="0" fontId="36" fillId="0" borderId="0" applyNumberFormat="0" applyFont="0" applyBorder="0" applyProtection="0"/>
    <xf numFmtId="0" fontId="36" fillId="0" borderId="0" applyNumberFormat="0" applyFont="0" applyBorder="0" applyProtection="0"/>
    <xf numFmtId="0" fontId="66"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6" fillId="0" borderId="0" applyNumberFormat="0" applyFont="0" applyBorder="0" applyProtection="0"/>
    <xf numFmtId="0" fontId="39" fillId="0" borderId="0" applyNumberFormat="0" applyBorder="0" applyProtection="0"/>
    <xf numFmtId="0" fontId="36" fillId="0" borderId="0" applyNumberFormat="0" applyFont="0" applyBorder="0" applyProtection="0"/>
    <xf numFmtId="0" fontId="36" fillId="0" borderId="0" applyNumberFormat="0" applyFont="0" applyBorder="0" applyProtection="0"/>
    <xf numFmtId="0" fontId="36" fillId="0" borderId="0" applyNumberFormat="0" applyFont="0" applyBorder="0" applyProtection="0"/>
    <xf numFmtId="0" fontId="39" fillId="0" borderId="0" applyNumberForma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39" fillId="0" borderId="0" applyNumberFormat="0" applyBorder="0" applyProtection="0"/>
    <xf numFmtId="0" fontId="39" fillId="0" borderId="0" applyNumberFormat="0" applyBorder="0" applyProtection="0"/>
    <xf numFmtId="0" fontId="65" fillId="0" borderId="0" applyNumberFormat="0" applyBorder="0" applyProtection="0"/>
    <xf numFmtId="0" fontId="65" fillId="0" borderId="0" applyNumberForma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65" fillId="33" borderId="45" applyNumberFormat="0" applyAlignment="0" applyProtection="0"/>
    <xf numFmtId="0" fontId="65" fillId="33" borderId="45" applyNumberFormat="0" applyAlignment="0" applyProtection="0"/>
    <xf numFmtId="0" fontId="65" fillId="33" borderId="45" applyNumberFormat="0" applyAlignment="0" applyProtection="0"/>
    <xf numFmtId="0" fontId="65" fillId="33" borderId="45" applyNumberFormat="0" applyAlignment="0" applyProtection="0"/>
    <xf numFmtId="0" fontId="39" fillId="33" borderId="45" applyNumberFormat="0" applyAlignment="0" applyProtection="0"/>
    <xf numFmtId="0" fontId="39" fillId="33" borderId="45" applyNumberFormat="0" applyAlignment="0" applyProtection="0"/>
    <xf numFmtId="0" fontId="39" fillId="33" borderId="45" applyNumberFormat="0" applyAlignment="0" applyProtection="0"/>
    <xf numFmtId="0" fontId="39"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52" borderId="46" applyNumberFormat="0" applyAlignment="0" applyProtection="0"/>
    <xf numFmtId="0" fontId="67" fillId="52" borderId="46" applyNumberFormat="0" applyAlignment="0" applyProtection="0"/>
    <xf numFmtId="0" fontId="67" fillId="52" borderId="46" applyNumberFormat="0" applyAlignment="0" applyProtection="0"/>
    <xf numFmtId="0" fontId="67" fillId="52"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0" fontId="67" fillId="35" borderId="46" applyNumberFormat="0" applyAlignment="0" applyProtection="0"/>
    <xf numFmtId="9" fontId="36" fillId="0" borderId="0" applyFont="0" applyFill="0" applyBorder="0" applyAlignment="0" applyProtection="0"/>
    <xf numFmtId="9" fontId="36" fillId="0" borderId="0" applyFont="0" applyFill="0" applyBorder="0" applyAlignment="0" applyProtection="0"/>
    <xf numFmtId="0" fontId="41" fillId="0" borderId="0" applyNumberFormat="0" applyBorder="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1" fillId="0" borderId="0" applyNumberFormat="0" applyBorder="0" applyProtection="0"/>
    <xf numFmtId="0" fontId="41" fillId="0" borderId="0" applyNumberFormat="0" applyBorder="0" applyProtection="0"/>
    <xf numFmtId="0" fontId="41" fillId="0" borderId="0" applyNumberFormat="0" applyBorder="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73" fontId="41" fillId="0" borderId="0" applyBorder="0" applyProtection="0"/>
    <xf numFmtId="173" fontId="41" fillId="0" borderId="0" applyBorder="0" applyProtection="0"/>
    <xf numFmtId="173" fontId="41" fillId="0" borderId="0" applyBorder="0" applyProtection="0"/>
    <xf numFmtId="173" fontId="41" fillId="0" borderId="0" applyBorder="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8" applyNumberFormat="0" applyFill="0" applyAlignment="0" applyProtection="0"/>
    <xf numFmtId="0" fontId="71" fillId="0" borderId="48" applyNumberFormat="0" applyFill="0" applyAlignment="0" applyProtection="0"/>
    <xf numFmtId="0" fontId="71" fillId="0" borderId="48" applyNumberFormat="0" applyFill="0" applyAlignment="0" applyProtection="0"/>
    <xf numFmtId="0" fontId="71" fillId="0" borderId="48"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71" fillId="0" borderId="47"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 fillId="0" borderId="0"/>
    <xf numFmtId="43" fontId="1" fillId="0" borderId="0" applyFont="0" applyFill="0" applyBorder="0" applyAlignment="0" applyProtection="0"/>
    <xf numFmtId="43" fontId="3"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3"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3" fillId="0" borderId="0" applyNumberFormat="0" applyBorder="0" applyProtection="0"/>
    <xf numFmtId="0" fontId="72" fillId="0" borderId="0" applyNumberFormat="0" applyBorder="0" applyProtection="0"/>
    <xf numFmtId="0" fontId="72" fillId="0" borderId="0" applyNumberFormat="0" applyBorder="0" applyProtection="0"/>
    <xf numFmtId="0" fontId="72" fillId="33" borderId="45" applyNumberFormat="0" applyAlignment="0" applyProtection="0"/>
    <xf numFmtId="0" fontId="72" fillId="33" borderId="45" applyNumberFormat="0" applyAlignment="0" applyProtection="0"/>
    <xf numFmtId="0" fontId="72" fillId="33" borderId="45" applyNumberFormat="0" applyAlignment="0" applyProtection="0"/>
    <xf numFmtId="0" fontId="72" fillId="33" borderId="45"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xf numFmtId="0" fontId="85"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3" fillId="0" borderId="0" applyNumberFormat="0" applyBorder="0" applyProtection="0"/>
    <xf numFmtId="0" fontId="72" fillId="33" borderId="45" applyNumberFormat="0" applyAlignment="0" applyProtection="0"/>
    <xf numFmtId="0" fontId="72" fillId="0" borderId="0" applyNumberFormat="0" applyBorder="0" applyProtection="0"/>
    <xf numFmtId="0" fontId="74" fillId="0" borderId="0" applyNumberFormat="0" applyFill="0" applyBorder="0" applyAlignment="0" applyProtection="0"/>
    <xf numFmtId="0" fontId="72" fillId="0" borderId="0" applyNumberFormat="0" applyBorder="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33" borderId="45"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Border="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Border="0" applyProtection="0"/>
    <xf numFmtId="0" fontId="74" fillId="0" borderId="0" applyNumberFormat="0" applyFill="0" applyBorder="0" applyAlignment="0" applyProtection="0"/>
    <xf numFmtId="0" fontId="72" fillId="33" borderId="45" applyNumberFormat="0" applyAlignment="0" applyProtection="0"/>
    <xf numFmtId="0" fontId="72" fillId="33" borderId="45"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33" borderId="45"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33" borderId="45"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Border="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33" borderId="45"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33" borderId="45" applyNumberFormat="0" applyAlignment="0" applyProtection="0"/>
    <xf numFmtId="0" fontId="72" fillId="33" borderId="45"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33" borderId="45" applyNumberFormat="0" applyAlignment="0" applyProtection="0"/>
    <xf numFmtId="0" fontId="72" fillId="33" borderId="45" applyNumberFormat="0" applyAlignment="0" applyProtection="0"/>
    <xf numFmtId="0" fontId="72" fillId="33" borderId="45" applyNumberFormat="0" applyAlignment="0" applyProtection="0"/>
    <xf numFmtId="0" fontId="72" fillId="33" borderId="45" applyNumberFormat="0" applyAlignment="0" applyProtection="0"/>
    <xf numFmtId="0" fontId="72" fillId="0" borderId="0" applyNumberFormat="0" applyBorder="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Border="0" applyProtection="0"/>
    <xf numFmtId="0" fontId="74" fillId="0" borderId="0" applyNumberFormat="0" applyFill="0" applyBorder="0" applyAlignment="0" applyProtection="0"/>
    <xf numFmtId="0" fontId="72" fillId="0" borderId="0" applyNumberFormat="0" applyBorder="0" applyProtection="0"/>
    <xf numFmtId="0" fontId="73" fillId="0" borderId="0" applyNumberFormat="0" applyBorder="0" applyProtection="0"/>
    <xf numFmtId="0" fontId="72" fillId="0" borderId="0" applyNumberFormat="0" applyBorder="0" applyProtection="0"/>
    <xf numFmtId="0" fontId="73" fillId="0" borderId="0" applyNumberFormat="0" applyBorder="0" applyProtection="0"/>
    <xf numFmtId="0" fontId="72" fillId="0" borderId="0" applyNumberFormat="0" applyBorder="0" applyProtection="0"/>
    <xf numFmtId="0" fontId="72" fillId="0" borderId="0" applyNumberFormat="0" applyBorder="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Border="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33" borderId="45" applyNumberFormat="0" applyAlignment="0" applyProtection="0"/>
    <xf numFmtId="0" fontId="72" fillId="0" borderId="0" applyNumberFormat="0" applyBorder="0" applyProtection="0"/>
    <xf numFmtId="0" fontId="73"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Border="0" applyProtection="0"/>
    <xf numFmtId="0" fontId="72" fillId="0" borderId="0" applyNumberFormat="0" applyBorder="0" applyProtection="0"/>
    <xf numFmtId="0" fontId="73" fillId="0" borderId="0" applyNumberFormat="0" applyBorder="0" applyProtection="0"/>
    <xf numFmtId="0" fontId="72" fillId="0" borderId="0" applyNumberFormat="0" applyBorder="0" applyProtection="0"/>
    <xf numFmtId="0" fontId="72" fillId="0" borderId="0" applyNumberFormat="0" applyBorder="0" applyProtection="0"/>
    <xf numFmtId="0" fontId="73" fillId="0" borderId="0" applyNumberFormat="0" applyBorder="0" applyProtection="0"/>
    <xf numFmtId="0" fontId="72" fillId="0" borderId="0" applyNumberFormat="0" applyBorder="0" applyProtection="0"/>
    <xf numFmtId="0" fontId="72" fillId="0" borderId="0" applyNumberFormat="0" applyBorder="0" applyProtection="0"/>
    <xf numFmtId="0" fontId="72" fillId="33" borderId="45"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3" fillId="0" borderId="0" applyNumberFormat="0" applyBorder="0" applyProtection="0"/>
    <xf numFmtId="0" fontId="72" fillId="0" borderId="0" applyNumberFormat="0" applyBorder="0" applyProtection="0"/>
    <xf numFmtId="0" fontId="72" fillId="0" borderId="0" applyNumberFormat="0" applyBorder="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33" borderId="45"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33" borderId="45" applyNumberFormat="0" applyAlignment="0" applyProtection="0"/>
    <xf numFmtId="0" fontId="72" fillId="33" borderId="45" applyNumberFormat="0" applyAlignment="0" applyProtection="0"/>
    <xf numFmtId="0" fontId="73" fillId="0" borderId="0" applyNumberFormat="0" applyBorder="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Border="0" applyProtection="0"/>
    <xf numFmtId="0" fontId="72" fillId="33" borderId="45"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Border="0" applyProtection="0"/>
    <xf numFmtId="0" fontId="72" fillId="0" borderId="0" applyNumberFormat="0" applyBorder="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3"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3" fillId="0" borderId="0" applyNumberFormat="0" applyBorder="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Border="0" applyProtection="0"/>
    <xf numFmtId="0" fontId="72" fillId="0" borderId="0" applyNumberFormat="0" applyBorder="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33" borderId="45" applyNumberFormat="0" applyAlignment="0" applyProtection="0"/>
    <xf numFmtId="0" fontId="72" fillId="33" borderId="45" applyNumberFormat="0" applyAlignment="0" applyProtection="0"/>
    <xf numFmtId="0" fontId="72" fillId="33" borderId="45" applyNumberFormat="0" applyAlignment="0" applyProtection="0"/>
    <xf numFmtId="0" fontId="72" fillId="33" borderId="45" applyNumberFormat="0" applyAlignment="0" applyProtection="0"/>
    <xf numFmtId="0" fontId="72" fillId="0" borderId="0" applyNumberFormat="0" applyBorder="0" applyProtection="0"/>
    <xf numFmtId="0" fontId="73" fillId="0" borderId="0" applyNumberFormat="0" applyBorder="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Border="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3" fillId="0" borderId="0" applyNumberFormat="0" applyBorder="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Border="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33" borderId="45"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0" fontId="1"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39" fillId="0" borderId="0" applyNumberFormat="0" applyBorder="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4" fontId="36"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2" fontId="35" fillId="0" borderId="0" applyBorder="0" applyProtection="0"/>
    <xf numFmtId="0" fontId="3" fillId="0" borderId="0"/>
    <xf numFmtId="0" fontId="34" fillId="0" borderId="0" applyNumberFormat="0" applyBorder="0" applyProtection="0"/>
    <xf numFmtId="0" fontId="3" fillId="0" borderId="0"/>
    <xf numFmtId="0" fontId="38" fillId="0" borderId="0" applyNumberFormat="0" applyBorder="0" applyProtection="0"/>
    <xf numFmtId="0" fontId="1" fillId="0" borderId="0"/>
    <xf numFmtId="0" fontId="2" fillId="0" borderId="0"/>
    <xf numFmtId="0" fontId="7" fillId="0" borderId="0"/>
    <xf numFmtId="0" fontId="92" fillId="0" borderId="0"/>
    <xf numFmtId="0" fontId="72" fillId="0" borderId="0" applyNumberFormat="0" applyBorder="0" applyProtection="0"/>
    <xf numFmtId="0" fontId="72" fillId="0" borderId="0" applyNumberFormat="0" applyBorder="0" applyProtection="0"/>
    <xf numFmtId="0" fontId="7" fillId="0" borderId="0"/>
    <xf numFmtId="0" fontId="73" fillId="0" borderId="0" applyNumberFormat="0" applyBorder="0" applyProtection="0"/>
    <xf numFmtId="0" fontId="7" fillId="0" borderId="0"/>
    <xf numFmtId="0" fontId="73" fillId="0" borderId="0" applyNumberFormat="0" applyBorder="0" applyProtection="0"/>
    <xf numFmtId="0" fontId="3" fillId="0" borderId="0"/>
    <xf numFmtId="0" fontId="72" fillId="0" borderId="0" applyNumberFormat="0" applyBorder="0" applyProtection="0"/>
    <xf numFmtId="0" fontId="4" fillId="0" borderId="0"/>
    <xf numFmtId="0" fontId="36" fillId="0" borderId="0" applyNumberFormat="0" applyFont="0" applyBorder="0" applyProtection="0"/>
    <xf numFmtId="0" fontId="85" fillId="0" borderId="0"/>
    <xf numFmtId="0" fontId="92" fillId="0" borderId="0"/>
    <xf numFmtId="0" fontId="2" fillId="0" borderId="0"/>
    <xf numFmtId="0" fontId="2" fillId="0" borderId="0"/>
    <xf numFmtId="0" fontId="3" fillId="0" borderId="0"/>
    <xf numFmtId="0" fontId="40" fillId="0" borderId="0"/>
    <xf numFmtId="0" fontId="2" fillId="0" borderId="0"/>
    <xf numFmtId="0" fontId="2" fillId="0" borderId="0"/>
    <xf numFmtId="0" fontId="2" fillId="0" borderId="0"/>
    <xf numFmtId="0" fontId="72" fillId="0" borderId="0" applyNumberFormat="0" applyBorder="0" applyProtection="0"/>
    <xf numFmtId="0" fontId="72" fillId="0" borderId="0" applyNumberFormat="0" applyBorder="0" applyProtection="0"/>
    <xf numFmtId="0" fontId="6" fillId="0" borderId="0"/>
    <xf numFmtId="0" fontId="2" fillId="0" borderId="0"/>
    <xf numFmtId="0" fontId="1" fillId="0" borderId="0"/>
    <xf numFmtId="0" fontId="3" fillId="0" borderId="0"/>
    <xf numFmtId="0" fontId="34" fillId="0" borderId="0" applyNumberFormat="0" applyBorder="0" applyProtection="0"/>
    <xf numFmtId="0" fontId="2" fillId="0" borderId="0"/>
    <xf numFmtId="0" fontId="34" fillId="0" borderId="0" applyNumberFormat="0" applyBorder="0" applyProtection="0"/>
    <xf numFmtId="0" fontId="3" fillId="0" borderId="0"/>
    <xf numFmtId="0" fontId="2" fillId="0" borderId="0"/>
    <xf numFmtId="0" fontId="72" fillId="33" borderId="45" applyNumberFormat="0" applyAlignment="0" applyProtection="0"/>
    <xf numFmtId="0" fontId="72" fillId="33" borderId="45" applyNumberFormat="0" applyAlignment="0" applyProtection="0"/>
    <xf numFmtId="9" fontId="3"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cellStyleXfs>
  <cellXfs count="557">
    <xf numFmtId="0" fontId="0" fillId="0" borderId="0" xfId="0"/>
    <xf numFmtId="14" fontId="2" fillId="0" borderId="0"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15" xfId="0" applyFont="1" applyFill="1" applyBorder="1" applyAlignment="1">
      <alignment vertical="center"/>
    </xf>
    <xf numFmtId="43" fontId="2" fillId="0" borderId="0" xfId="1"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15" xfId="0" applyFont="1" applyFill="1" applyBorder="1" applyAlignment="1">
      <alignment horizontal="right" vertical="center"/>
    </xf>
    <xf numFmtId="43" fontId="2" fillId="0" borderId="15" xfId="1" applyFont="1" applyFill="1" applyBorder="1" applyAlignment="1">
      <alignment horizontal="center" vertical="center"/>
    </xf>
    <xf numFmtId="0" fontId="5" fillId="0" borderId="0" xfId="0" applyFont="1" applyFill="1" applyBorder="1" applyAlignment="1">
      <alignment vertical="center"/>
    </xf>
    <xf numFmtId="0" fontId="43" fillId="0" borderId="0" xfId="0" applyFont="1" applyFill="1" applyBorder="1" applyAlignment="1">
      <alignment vertical="center"/>
    </xf>
    <xf numFmtId="0" fontId="2" fillId="0" borderId="0" xfId="0" applyFont="1" applyFill="1" applyBorder="1"/>
    <xf numFmtId="43" fontId="5" fillId="0" borderId="27" xfId="1" applyFont="1" applyFill="1" applyBorder="1" applyAlignment="1">
      <alignment vertical="center"/>
    </xf>
    <xf numFmtId="0" fontId="5" fillId="0" borderId="0" xfId="0" applyFont="1" applyFill="1" applyBorder="1" applyAlignment="1">
      <alignment horizontal="right" vertical="center"/>
    </xf>
    <xf numFmtId="0" fontId="2" fillId="0" borderId="0" xfId="0" applyFont="1" applyFill="1" applyBorder="1" applyAlignment="1">
      <alignment horizontal="center" vertical="center"/>
    </xf>
    <xf numFmtId="43" fontId="2" fillId="0" borderId="0" xfId="1" applyFont="1" applyFill="1" applyBorder="1" applyAlignment="1" applyProtection="1">
      <alignment horizontal="center" vertical="center"/>
    </xf>
    <xf numFmtId="0" fontId="2" fillId="0" borderId="24" xfId="0" applyFont="1" applyFill="1" applyBorder="1" applyAlignment="1">
      <alignment vertical="center"/>
    </xf>
    <xf numFmtId="0" fontId="2" fillId="0" borderId="24" xfId="0" applyFont="1" applyFill="1" applyBorder="1" applyAlignment="1">
      <alignment horizontal="left" vertical="center"/>
    </xf>
    <xf numFmtId="14" fontId="2" fillId="0" borderId="24" xfId="0" applyNumberFormat="1" applyFont="1" applyFill="1" applyBorder="1" applyAlignment="1">
      <alignment horizontal="center" vertical="center"/>
    </xf>
    <xf numFmtId="43" fontId="2" fillId="0" borderId="24" xfId="1" applyFont="1" applyFill="1" applyBorder="1" applyAlignment="1">
      <alignment vertical="center"/>
    </xf>
    <xf numFmtId="43" fontId="2" fillId="0" borderId="0" xfId="1" applyFont="1" applyFill="1" applyBorder="1" applyAlignment="1">
      <alignment horizontal="center" vertical="center"/>
    </xf>
    <xf numFmtId="0" fontId="2" fillId="0" borderId="24" xfId="0" applyFont="1" applyFill="1" applyBorder="1" applyAlignment="1">
      <alignment horizontal="center" vertical="center"/>
    </xf>
    <xf numFmtId="0" fontId="2" fillId="0" borderId="0" xfId="0" applyFont="1" applyFill="1" applyBorder="1" applyAlignment="1">
      <alignment horizontal="center"/>
    </xf>
    <xf numFmtId="0" fontId="2" fillId="0" borderId="51" xfId="0" applyFont="1" applyFill="1" applyBorder="1" applyAlignment="1">
      <alignment horizontal="left" vertical="center"/>
    </xf>
    <xf numFmtId="43" fontId="2" fillId="0" borderId="24" xfId="1" applyFont="1" applyFill="1" applyBorder="1" applyAlignment="1">
      <alignment horizontal="center" vertical="center"/>
    </xf>
    <xf numFmtId="43" fontId="2" fillId="0" borderId="15" xfId="1" applyFont="1" applyFill="1" applyBorder="1" applyAlignment="1">
      <alignment vertical="center"/>
    </xf>
    <xf numFmtId="0" fontId="2" fillId="0" borderId="24" xfId="0" applyFont="1" applyFill="1" applyBorder="1" applyAlignment="1">
      <alignment horizontal="right" vertical="center"/>
    </xf>
    <xf numFmtId="166" fontId="2" fillId="0" borderId="24" xfId="271" applyNumberFormat="1" applyFont="1" applyFill="1" applyBorder="1" applyAlignment="1" applyProtection="1">
      <alignment horizontal="center"/>
    </xf>
    <xf numFmtId="0" fontId="2" fillId="0" borderId="53" xfId="0" applyFont="1" applyFill="1" applyBorder="1" applyAlignment="1">
      <alignment horizontal="center" vertical="center"/>
    </xf>
    <xf numFmtId="0" fontId="2" fillId="0" borderId="53" xfId="0" applyFont="1" applyFill="1" applyBorder="1" applyAlignment="1">
      <alignment vertical="center"/>
    </xf>
    <xf numFmtId="0" fontId="2" fillId="0" borderId="53" xfId="0" applyFont="1" applyFill="1" applyBorder="1" applyAlignment="1">
      <alignment horizontal="left" vertical="center"/>
    </xf>
    <xf numFmtId="14" fontId="2" fillId="0" borderId="53" xfId="0" applyNumberFormat="1" applyFont="1" applyFill="1" applyBorder="1" applyAlignment="1">
      <alignment horizontal="center" vertical="center"/>
    </xf>
    <xf numFmtId="43" fontId="2" fillId="0" borderId="53" xfId="1" applyFont="1" applyFill="1" applyBorder="1" applyAlignment="1">
      <alignment horizontal="center" vertical="center"/>
    </xf>
    <xf numFmtId="0" fontId="2" fillId="0" borderId="33" xfId="0" applyFont="1" applyFill="1" applyBorder="1" applyAlignment="1">
      <alignment horizontal="center" vertical="center"/>
    </xf>
    <xf numFmtId="0" fontId="2" fillId="0" borderId="33" xfId="0" applyFont="1" applyFill="1" applyBorder="1" applyAlignment="1">
      <alignment horizontal="left" vertical="center"/>
    </xf>
    <xf numFmtId="14" fontId="2" fillId="0" borderId="33" xfId="0" applyNumberFormat="1" applyFont="1" applyFill="1" applyBorder="1" applyAlignment="1">
      <alignment horizontal="center" vertical="center"/>
    </xf>
    <xf numFmtId="0" fontId="2" fillId="0" borderId="15" xfId="0" applyFont="1" applyFill="1" applyBorder="1"/>
    <xf numFmtId="0" fontId="76" fillId="0" borderId="0" xfId="0" applyFont="1" applyFill="1" applyBorder="1" applyAlignment="1"/>
    <xf numFmtId="0" fontId="2" fillId="0" borderId="0" xfId="384" applyFont="1" applyFill="1" applyBorder="1" applyAlignment="1" applyProtection="1">
      <alignment horizontal="center"/>
    </xf>
    <xf numFmtId="170" fontId="76" fillId="0" borderId="0" xfId="0" applyNumberFormat="1" applyFont="1" applyFill="1" applyBorder="1" applyAlignment="1">
      <alignment horizontal="left"/>
    </xf>
    <xf numFmtId="43" fontId="2" fillId="0" borderId="15" xfId="1" applyFont="1" applyFill="1" applyBorder="1"/>
    <xf numFmtId="43" fontId="2" fillId="0" borderId="15" xfId="1" applyFont="1" applyFill="1" applyBorder="1" applyAlignment="1" applyProtection="1">
      <alignment horizontal="center"/>
    </xf>
    <xf numFmtId="0" fontId="43" fillId="0" borderId="52" xfId="0" applyFont="1" applyFill="1" applyBorder="1" applyAlignment="1">
      <alignment vertical="center"/>
    </xf>
    <xf numFmtId="14" fontId="2" fillId="0" borderId="0" xfId="0" applyNumberFormat="1" applyFont="1" applyFill="1" applyBorder="1" applyAlignment="1">
      <alignment horizontal="center"/>
    </xf>
    <xf numFmtId="14" fontId="2" fillId="0" borderId="0" xfId="0" applyNumberFormat="1" applyFont="1" applyFill="1" applyBorder="1" applyAlignment="1">
      <alignment vertical="center"/>
    </xf>
    <xf numFmtId="14" fontId="2" fillId="0" borderId="53" xfId="0" applyNumberFormat="1" applyFont="1" applyFill="1" applyBorder="1" applyAlignment="1">
      <alignment vertical="center"/>
    </xf>
    <xf numFmtId="43" fontId="75" fillId="0" borderId="24" xfId="1" applyFont="1" applyFill="1" applyBorder="1"/>
    <xf numFmtId="0" fontId="75" fillId="0" borderId="0" xfId="0" applyFont="1" applyFill="1" applyBorder="1"/>
    <xf numFmtId="14" fontId="2" fillId="0" borderId="15" xfId="0" applyNumberFormat="1" applyFont="1" applyFill="1" applyBorder="1" applyAlignment="1">
      <alignment vertical="center"/>
    </xf>
    <xf numFmtId="0" fontId="43" fillId="0" borderId="32" xfId="0" applyFont="1" applyFill="1" applyBorder="1" applyAlignment="1">
      <alignment vertical="center"/>
    </xf>
    <xf numFmtId="43" fontId="2" fillId="0" borderId="53" xfId="1" applyFont="1" applyFill="1" applyBorder="1" applyAlignment="1">
      <alignment horizontal="left" vertical="center"/>
    </xf>
    <xf numFmtId="14" fontId="75" fillId="0" borderId="0" xfId="0" applyNumberFormat="1" applyFont="1" applyFill="1" applyBorder="1" applyAlignment="1">
      <alignment horizontal="center"/>
    </xf>
    <xf numFmtId="0" fontId="42" fillId="0" borderId="52" xfId="0" applyFont="1" applyFill="1" applyBorder="1" applyAlignment="1">
      <alignment horizontal="left" vertical="center"/>
    </xf>
    <xf numFmtId="0" fontId="2" fillId="0" borderId="0" xfId="0" applyFont="1" applyFill="1"/>
    <xf numFmtId="14" fontId="2" fillId="0" borderId="0" xfId="0" applyNumberFormat="1" applyFont="1" applyFill="1" applyAlignment="1">
      <alignment horizontal="center"/>
    </xf>
    <xf numFmtId="0" fontId="2" fillId="0" borderId="0" xfId="0" applyFont="1" applyFill="1" applyAlignment="1">
      <alignment horizontal="center"/>
    </xf>
    <xf numFmtId="14" fontId="2" fillId="0" borderId="0" xfId="0" applyNumberFormat="1" applyFont="1" applyFill="1" applyAlignment="1"/>
    <xf numFmtId="43" fontId="2" fillId="0" borderId="0" xfId="1" applyFont="1" applyFill="1" applyAlignment="1">
      <alignment horizontal="center"/>
    </xf>
    <xf numFmtId="0" fontId="2" fillId="0" borderId="55" xfId="0" applyFont="1" applyFill="1" applyBorder="1" applyAlignment="1">
      <alignment horizontal="left" vertical="center"/>
    </xf>
    <xf numFmtId="43" fontId="2" fillId="0" borderId="33" xfId="1" applyFont="1" applyFill="1" applyBorder="1" applyAlignment="1">
      <alignment horizontal="center" vertical="center"/>
    </xf>
    <xf numFmtId="14" fontId="2" fillId="0" borderId="0" xfId="0" applyNumberFormat="1" applyFont="1" applyFill="1" applyBorder="1" applyAlignment="1"/>
    <xf numFmtId="43" fontId="2" fillId="0" borderId="0" xfId="1" applyFont="1" applyFill="1" applyBorder="1" applyAlignment="1">
      <alignment horizontal="center"/>
    </xf>
    <xf numFmtId="0" fontId="2" fillId="0" borderId="15" xfId="0" applyFont="1" applyFill="1" applyBorder="1" applyAlignment="1">
      <alignment horizontal="right"/>
    </xf>
    <xf numFmtId="14" fontId="2" fillId="0" borderId="15" xfId="0" applyNumberFormat="1" applyFont="1" applyFill="1" applyBorder="1" applyAlignment="1"/>
    <xf numFmtId="0" fontId="5" fillId="0" borderId="0" xfId="0" applyFont="1" applyFill="1" applyBorder="1" applyAlignment="1">
      <alignment horizontal="center"/>
    </xf>
    <xf numFmtId="14" fontId="2" fillId="0" borderId="24" xfId="1" applyNumberFormat="1" applyFont="1" applyFill="1" applyBorder="1" applyAlignment="1">
      <alignment horizontal="center" vertical="center"/>
    </xf>
    <xf numFmtId="43" fontId="2" fillId="0" borderId="15" xfId="1" applyFont="1" applyFill="1" applyBorder="1" applyAlignment="1">
      <alignment horizontal="center"/>
    </xf>
    <xf numFmtId="0" fontId="5" fillId="0" borderId="15" xfId="0" applyFont="1" applyFill="1" applyBorder="1" applyAlignment="1">
      <alignment horizontal="center"/>
    </xf>
    <xf numFmtId="43" fontId="5" fillId="0" borderId="15" xfId="1" applyFont="1" applyFill="1" applyBorder="1" applyAlignment="1">
      <alignment horizontal="center"/>
    </xf>
    <xf numFmtId="167" fontId="5" fillId="0" borderId="0" xfId="384" applyNumberFormat="1" applyFont="1" applyFill="1" applyAlignment="1" applyProtection="1">
      <alignment horizontal="left"/>
    </xf>
    <xf numFmtId="167" fontId="5" fillId="0" borderId="0" xfId="384" applyNumberFormat="1" applyFont="1" applyFill="1" applyAlignment="1" applyProtection="1">
      <alignment horizontal="center"/>
    </xf>
    <xf numFmtId="0" fontId="5" fillId="0" borderId="0" xfId="384" applyFont="1" applyFill="1" applyBorder="1" applyProtection="1"/>
    <xf numFmtId="14" fontId="5" fillId="0" borderId="0" xfId="0" applyNumberFormat="1" applyFont="1" applyFill="1" applyAlignment="1"/>
    <xf numFmtId="0" fontId="5" fillId="0" borderId="0" xfId="0" applyFont="1" applyFill="1" applyAlignment="1">
      <alignment horizontal="center"/>
    </xf>
    <xf numFmtId="0" fontId="5" fillId="0" borderId="0" xfId="0" applyFont="1" applyFill="1" applyAlignment="1"/>
    <xf numFmtId="14" fontId="5" fillId="0" borderId="0" xfId="0" applyNumberFormat="1" applyFont="1" applyFill="1" applyAlignment="1">
      <alignment horizontal="center"/>
    </xf>
    <xf numFmtId="43" fontId="5" fillId="0" borderId="0" xfId="271" applyFont="1" applyFill="1" applyBorder="1" applyAlignment="1" applyProtection="1">
      <alignment horizontal="left"/>
    </xf>
    <xf numFmtId="43" fontId="5" fillId="0" borderId="0" xfId="1" applyFont="1" applyFill="1" applyAlignment="1" applyProtection="1">
      <alignment horizontal="center"/>
    </xf>
    <xf numFmtId="43" fontId="5" fillId="0" borderId="0" xfId="1" applyFont="1" applyFill="1" applyAlignment="1">
      <alignment horizontal="center"/>
    </xf>
    <xf numFmtId="0" fontId="43" fillId="0" borderId="52" xfId="0" applyFont="1" applyFill="1" applyBorder="1"/>
    <xf numFmtId="14" fontId="43" fillId="0" borderId="53" xfId="0" applyNumberFormat="1" applyFont="1" applyFill="1" applyBorder="1" applyAlignment="1"/>
    <xf numFmtId="0" fontId="43" fillId="0" borderId="53" xfId="0" applyFont="1" applyFill="1" applyBorder="1" applyAlignment="1">
      <alignment horizontal="center"/>
    </xf>
    <xf numFmtId="0" fontId="5" fillId="0" borderId="53" xfId="0" applyFont="1" applyFill="1" applyBorder="1" applyAlignment="1"/>
    <xf numFmtId="14" fontId="5" fillId="0" borderId="53" xfId="0" applyNumberFormat="1" applyFont="1" applyFill="1" applyBorder="1" applyAlignment="1">
      <alignment horizontal="center"/>
    </xf>
    <xf numFmtId="0" fontId="5" fillId="0" borderId="53" xfId="0" applyFont="1" applyFill="1" applyBorder="1" applyAlignment="1">
      <alignment horizontal="center"/>
    </xf>
    <xf numFmtId="43" fontId="5" fillId="0" borderId="53" xfId="271" applyFont="1" applyFill="1" applyBorder="1" applyAlignment="1" applyProtection="1">
      <alignment horizontal="left"/>
    </xf>
    <xf numFmtId="43" fontId="5" fillId="0" borderId="53" xfId="1" applyFont="1" applyFill="1" applyBorder="1" applyAlignment="1" applyProtection="1">
      <alignment horizontal="center"/>
    </xf>
    <xf numFmtId="43" fontId="5" fillId="0" borderId="53" xfId="1" applyFont="1" applyFill="1" applyBorder="1" applyAlignment="1">
      <alignment horizontal="center"/>
    </xf>
    <xf numFmtId="14" fontId="78" fillId="0" borderId="52" xfId="0" applyNumberFormat="1" applyFont="1" applyFill="1" applyBorder="1" applyAlignment="1">
      <alignment vertical="center"/>
    </xf>
    <xf numFmtId="0" fontId="78" fillId="0" borderId="53" xfId="0" applyFont="1" applyFill="1" applyBorder="1" applyAlignment="1">
      <alignment horizontal="center" vertical="center"/>
    </xf>
    <xf numFmtId="0" fontId="78" fillId="0" borderId="33" xfId="0" applyFont="1" applyFill="1" applyBorder="1" applyAlignment="1">
      <alignment horizontal="center" vertical="center"/>
    </xf>
    <xf numFmtId="14" fontId="78" fillId="0" borderId="33" xfId="0" applyNumberFormat="1" applyFont="1" applyFill="1" applyBorder="1" applyAlignment="1">
      <alignment vertical="center"/>
    </xf>
    <xf numFmtId="0" fontId="79" fillId="0" borderId="0" xfId="0" applyFont="1" applyFill="1" applyBorder="1" applyAlignment="1">
      <alignment vertical="center"/>
    </xf>
    <xf numFmtId="16" fontId="79" fillId="0" borderId="0" xfId="384" applyNumberFormat="1" applyFont="1" applyFill="1" applyBorder="1" applyAlignment="1" applyProtection="1">
      <alignment vertical="center"/>
    </xf>
    <xf numFmtId="0" fontId="79" fillId="0" borderId="0" xfId="384" applyFont="1" applyFill="1" applyAlignment="1" applyProtection="1">
      <alignment horizontal="center" vertical="center"/>
      <protection locked="0"/>
    </xf>
    <xf numFmtId="168" fontId="79" fillId="0" borderId="0" xfId="384" applyNumberFormat="1" applyFont="1" applyFill="1" applyAlignment="1" applyProtection="1">
      <alignment horizontal="center" vertical="center"/>
      <protection locked="0"/>
    </xf>
    <xf numFmtId="0" fontId="79" fillId="0" borderId="0" xfId="384" applyFont="1" applyFill="1" applyAlignment="1" applyProtection="1">
      <alignment vertical="center"/>
      <protection locked="0"/>
    </xf>
    <xf numFmtId="0" fontId="79" fillId="0" borderId="0" xfId="384" applyNumberFormat="1" applyFont="1" applyFill="1" applyAlignment="1" applyProtection="1">
      <alignment horizontal="center" vertical="center"/>
    </xf>
    <xf numFmtId="0" fontId="79" fillId="0" borderId="0" xfId="384" applyFont="1" applyFill="1" applyAlignment="1" applyProtection="1">
      <alignment horizontal="left" vertical="center"/>
      <protection locked="0"/>
    </xf>
    <xf numFmtId="43" fontId="79" fillId="0" borderId="0" xfId="1" applyFont="1" applyFill="1" applyAlignment="1" applyProtection="1">
      <alignment horizontal="left" vertical="center" wrapText="1"/>
      <protection locked="0"/>
    </xf>
    <xf numFmtId="0" fontId="80" fillId="0" borderId="0" xfId="384" applyFont="1" applyFill="1" applyAlignment="1" applyProtection="1">
      <alignment horizontal="center" vertical="center"/>
      <protection locked="0"/>
    </xf>
    <xf numFmtId="43" fontId="79" fillId="0" borderId="0" xfId="1" applyFont="1" applyFill="1" applyAlignment="1" applyProtection="1">
      <alignment horizontal="left" vertical="center"/>
      <protection locked="0"/>
    </xf>
    <xf numFmtId="43" fontId="79" fillId="0" borderId="0" xfId="271" applyFont="1" applyFill="1" applyBorder="1" applyAlignment="1" applyProtection="1">
      <alignment horizontal="right" vertical="center"/>
      <protection locked="0"/>
    </xf>
    <xf numFmtId="166" fontId="79" fillId="0" borderId="0" xfId="384" applyNumberFormat="1" applyFont="1" applyFill="1" applyAlignment="1" applyProtection="1">
      <alignment horizontal="right" vertical="center"/>
      <protection locked="0"/>
    </xf>
    <xf numFmtId="0" fontId="79" fillId="0" borderId="0" xfId="384" applyFont="1" applyFill="1" applyAlignment="1" applyProtection="1">
      <alignment horizontal="center" vertical="center"/>
    </xf>
    <xf numFmtId="0" fontId="79" fillId="0" borderId="0" xfId="384" applyNumberFormat="1" applyFont="1" applyFill="1" applyAlignment="1" applyProtection="1">
      <alignment horizontal="center" vertical="center"/>
      <protection locked="0"/>
    </xf>
    <xf numFmtId="167" fontId="79" fillId="0" borderId="0" xfId="384" applyNumberFormat="1" applyFont="1" applyFill="1" applyAlignment="1" applyProtection="1">
      <alignment horizontal="center" vertical="center"/>
      <protection locked="0"/>
    </xf>
    <xf numFmtId="167" fontId="79" fillId="0" borderId="0" xfId="384" applyNumberFormat="1" applyFont="1" applyFill="1" applyAlignment="1" applyProtection="1">
      <alignment horizontal="left" vertical="center"/>
      <protection locked="0"/>
    </xf>
    <xf numFmtId="167" fontId="79" fillId="0" borderId="0" xfId="384" applyNumberFormat="1" applyFont="1" applyFill="1" applyAlignment="1" applyProtection="1">
      <alignment horizontal="center" vertical="center"/>
    </xf>
    <xf numFmtId="0" fontId="79" fillId="0" borderId="0" xfId="384" applyFont="1" applyFill="1" applyBorder="1" applyAlignment="1" applyProtection="1">
      <alignment horizontal="left" vertical="center"/>
      <protection locked="0"/>
    </xf>
    <xf numFmtId="0" fontId="80" fillId="0" borderId="0" xfId="0" applyFont="1" applyFill="1" applyAlignment="1">
      <alignment vertical="center" wrapText="1"/>
    </xf>
    <xf numFmtId="0" fontId="80" fillId="0" borderId="24" xfId="0" applyFont="1" applyFill="1" applyBorder="1" applyAlignment="1">
      <alignment vertical="center"/>
    </xf>
    <xf numFmtId="0" fontId="80" fillId="0" borderId="24" xfId="0" applyFont="1" applyFill="1" applyBorder="1" applyAlignment="1">
      <alignment horizontal="left" vertical="center"/>
    </xf>
    <xf numFmtId="0" fontId="80" fillId="0" borderId="15" xfId="0" applyFont="1" applyFill="1" applyBorder="1" applyAlignment="1">
      <alignment vertical="center"/>
    </xf>
    <xf numFmtId="0" fontId="80" fillId="0" borderId="15" xfId="0" applyFont="1" applyFill="1" applyBorder="1" applyAlignment="1">
      <alignment horizontal="left" vertical="center"/>
    </xf>
    <xf numFmtId="43" fontId="80" fillId="0" borderId="15" xfId="1" applyFont="1" applyFill="1" applyBorder="1" applyAlignment="1">
      <alignment vertical="center"/>
    </xf>
    <xf numFmtId="0" fontId="81" fillId="0" borderId="0" xfId="0" applyFont="1" applyFill="1"/>
    <xf numFmtId="43" fontId="44" fillId="0" borderId="15" xfId="1" applyFont="1" applyFill="1" applyBorder="1" applyAlignment="1">
      <alignment vertical="center"/>
    </xf>
    <xf numFmtId="0" fontId="2" fillId="0" borderId="33" xfId="0" applyFont="1" applyFill="1" applyBorder="1" applyAlignment="1">
      <alignment horizontal="right" vertical="center"/>
    </xf>
    <xf numFmtId="166" fontId="2" fillId="0" borderId="0" xfId="271" applyNumberFormat="1" applyFont="1" applyFill="1" applyBorder="1" applyAlignment="1" applyProtection="1">
      <alignment horizontal="right"/>
    </xf>
    <xf numFmtId="166" fontId="2" fillId="0" borderId="0" xfId="0" applyNumberFormat="1" applyFont="1" applyFill="1" applyBorder="1" applyAlignment="1">
      <alignment horizontal="right" vertical="center"/>
    </xf>
    <xf numFmtId="14" fontId="5" fillId="0" borderId="0" xfId="384" applyNumberFormat="1" applyFont="1" applyFill="1" applyBorder="1" applyAlignment="1" applyProtection="1">
      <alignment horizontal="center"/>
    </xf>
    <xf numFmtId="14" fontId="2" fillId="0" borderId="0" xfId="384" applyNumberFormat="1" applyFont="1" applyFill="1" applyBorder="1" applyAlignment="1" applyProtection="1">
      <alignment vertical="center" wrapText="1"/>
    </xf>
    <xf numFmtId="166" fontId="5" fillId="0" borderId="27" xfId="0" applyNumberFormat="1" applyFont="1" applyFill="1" applyBorder="1" applyAlignment="1">
      <alignment vertical="center"/>
    </xf>
    <xf numFmtId="0" fontId="2" fillId="0" borderId="27" xfId="0" applyFont="1" applyFill="1" applyBorder="1" applyAlignment="1">
      <alignment vertical="center"/>
    </xf>
    <xf numFmtId="0" fontId="2" fillId="0" borderId="27" xfId="0" applyFont="1" applyFill="1" applyBorder="1" applyAlignment="1">
      <alignment horizontal="right" vertical="center"/>
    </xf>
    <xf numFmtId="43" fontId="2" fillId="0" borderId="0" xfId="1" applyFont="1" applyFill="1" applyBorder="1" applyAlignment="1">
      <alignment horizontal="right" vertical="center"/>
    </xf>
    <xf numFmtId="43" fontId="2" fillId="0" borderId="24" xfId="1" applyFont="1" applyFill="1" applyBorder="1" applyAlignment="1">
      <alignment horizontal="left" vertical="center"/>
    </xf>
    <xf numFmtId="0" fontId="2" fillId="0" borderId="53" xfId="0" applyFont="1" applyFill="1" applyBorder="1" applyAlignment="1">
      <alignment horizontal="right" vertical="center"/>
    </xf>
    <xf numFmtId="43" fontId="2" fillId="0" borderId="53" xfId="1" applyFont="1" applyFill="1" applyBorder="1" applyAlignment="1">
      <alignment horizontal="right" vertical="center"/>
    </xf>
    <xf numFmtId="0" fontId="42" fillId="54" borderId="52" xfId="0" applyFont="1" applyFill="1" applyBorder="1" applyAlignment="1">
      <alignment horizontal="left" vertical="center"/>
    </xf>
    <xf numFmtId="14" fontId="75" fillId="0" borderId="15" xfId="0" applyNumberFormat="1" applyFont="1" applyFill="1" applyBorder="1" applyAlignment="1">
      <alignment horizontal="right"/>
    </xf>
    <xf numFmtId="0" fontId="76" fillId="0" borderId="0" xfId="0" applyFont="1" applyFill="1" applyBorder="1" applyAlignment="1">
      <alignment horizontal="right"/>
    </xf>
    <xf numFmtId="170" fontId="75" fillId="0" borderId="0" xfId="0" applyNumberFormat="1" applyFont="1" applyFill="1" applyBorder="1" applyAlignment="1">
      <alignment horizontal="center"/>
    </xf>
    <xf numFmtId="166" fontId="2" fillId="0" borderId="0" xfId="271" applyNumberFormat="1" applyFont="1" applyFill="1" applyBorder="1" applyAlignment="1" applyProtection="1">
      <alignment horizontal="center"/>
    </xf>
    <xf numFmtId="43" fontId="5" fillId="0" borderId="50" xfId="1" applyFont="1" applyFill="1" applyBorder="1" applyAlignment="1">
      <alignment horizontal="right" vertical="center"/>
    </xf>
    <xf numFmtId="14" fontId="2" fillId="0" borderId="15" xfId="0" applyNumberFormat="1" applyFont="1" applyFill="1" applyBorder="1" applyAlignment="1">
      <alignment horizontal="right"/>
    </xf>
    <xf numFmtId="0" fontId="2" fillId="0" borderId="0" xfId="0" applyFont="1" applyFill="1" applyAlignment="1">
      <alignment horizontal="left"/>
    </xf>
    <xf numFmtId="0" fontId="2" fillId="0" borderId="0" xfId="0" applyFont="1" applyFill="1" applyBorder="1" applyAlignment="1">
      <alignment horizontal="left"/>
    </xf>
    <xf numFmtId="43" fontId="2" fillId="0" borderId="24" xfId="1" applyFont="1" applyFill="1" applyBorder="1" applyAlignment="1">
      <alignment horizontal="center"/>
    </xf>
    <xf numFmtId="0" fontId="5" fillId="0" borderId="0" xfId="0" applyFont="1" applyFill="1" applyBorder="1" applyAlignment="1">
      <alignment horizontal="center" vertical="center"/>
    </xf>
    <xf numFmtId="43" fontId="5" fillId="0" borderId="15" xfId="1" applyFont="1" applyFill="1" applyBorder="1" applyAlignment="1" applyProtection="1">
      <alignment horizontal="center"/>
    </xf>
    <xf numFmtId="14" fontId="2" fillId="0" borderId="24" xfId="0" applyNumberFormat="1" applyFont="1" applyFill="1" applyBorder="1" applyAlignment="1">
      <alignment horizontal="right" vertical="center"/>
    </xf>
    <xf numFmtId="14" fontId="2" fillId="0" borderId="15" xfId="0" applyNumberFormat="1" applyFont="1" applyFill="1" applyBorder="1" applyAlignment="1">
      <alignment horizontal="right" vertical="center"/>
    </xf>
    <xf numFmtId="0" fontId="2" fillId="0" borderId="0" xfId="0" applyFont="1" applyFill="1" applyBorder="1" applyAlignment="1">
      <alignment horizontal="right"/>
    </xf>
    <xf numFmtId="0" fontId="75" fillId="0" borderId="0" xfId="0" applyFont="1" applyFill="1" applyBorder="1" applyAlignment="1">
      <alignment horizontal="right"/>
    </xf>
    <xf numFmtId="0" fontId="79" fillId="0" borderId="0" xfId="384" applyFont="1" applyFill="1" applyAlignment="1" applyProtection="1">
      <alignment horizontal="right" vertical="center"/>
      <protection locked="0"/>
    </xf>
    <xf numFmtId="43" fontId="80" fillId="0" borderId="15" xfId="1" applyFont="1" applyFill="1" applyBorder="1" applyAlignment="1">
      <alignment horizontal="right" vertical="center"/>
    </xf>
    <xf numFmtId="14" fontId="2" fillId="0" borderId="0" xfId="1" applyNumberFormat="1" applyFont="1" applyFill="1" applyBorder="1" applyAlignment="1">
      <alignment horizontal="center" vertical="center"/>
    </xf>
    <xf numFmtId="14" fontId="2" fillId="0" borderId="0" xfId="1" applyNumberFormat="1" applyFont="1" applyFill="1" applyBorder="1" applyAlignment="1">
      <alignment vertical="center"/>
    </xf>
    <xf numFmtId="14" fontId="2" fillId="0" borderId="27" xfId="0" applyNumberFormat="1" applyFont="1" applyFill="1" applyBorder="1" applyAlignment="1">
      <alignment vertical="center"/>
    </xf>
    <xf numFmtId="14" fontId="5" fillId="0" borderId="50" xfId="1" applyNumberFormat="1" applyFont="1" applyFill="1" applyBorder="1" applyAlignment="1">
      <alignment horizontal="right" vertical="center"/>
    </xf>
    <xf numFmtId="0" fontId="2" fillId="0" borderId="0" xfId="0" applyFont="1" applyFill="1" applyAlignment="1">
      <alignment horizontal="right"/>
    </xf>
    <xf numFmtId="14" fontId="2" fillId="0" borderId="0" xfId="0" applyNumberFormat="1" applyFont="1" applyFill="1" applyBorder="1" applyAlignment="1">
      <alignment horizontal="right"/>
    </xf>
    <xf numFmtId="14" fontId="2" fillId="0" borderId="15" xfId="1" applyNumberFormat="1" applyFont="1" applyFill="1" applyBorder="1" applyAlignment="1">
      <alignment horizontal="right" vertical="center"/>
    </xf>
    <xf numFmtId="14" fontId="5" fillId="0" borderId="15" xfId="0" applyNumberFormat="1" applyFont="1" applyFill="1" applyBorder="1" applyAlignment="1">
      <alignment horizontal="right"/>
    </xf>
    <xf numFmtId="14" fontId="5" fillId="0" borderId="0" xfId="0" applyNumberFormat="1" applyFont="1" applyFill="1" applyAlignment="1">
      <alignment horizontal="right"/>
    </xf>
    <xf numFmtId="43" fontId="5" fillId="0" borderId="0" xfId="1" applyFont="1" applyFill="1" applyBorder="1" applyAlignment="1" applyProtection="1">
      <alignment horizontal="center"/>
    </xf>
    <xf numFmtId="14" fontId="5" fillId="0" borderId="0" xfId="0" applyNumberFormat="1" applyFont="1" applyFill="1" applyBorder="1" applyAlignment="1">
      <alignment horizontal="right"/>
    </xf>
    <xf numFmtId="43" fontId="5" fillId="0" borderId="0" xfId="1" applyFont="1" applyFill="1" applyBorder="1" applyAlignment="1">
      <alignment horizontal="center"/>
    </xf>
    <xf numFmtId="43" fontId="5" fillId="0" borderId="27" xfId="1" applyFont="1" applyFill="1" applyBorder="1" applyAlignment="1">
      <alignment horizontal="center"/>
    </xf>
    <xf numFmtId="43" fontId="5" fillId="0" borderId="27" xfId="1" applyFont="1" applyFill="1" applyBorder="1" applyAlignment="1">
      <alignment horizontal="center" vertical="center"/>
    </xf>
    <xf numFmtId="43" fontId="5" fillId="0" borderId="27" xfId="1" applyFont="1" applyFill="1" applyBorder="1" applyAlignment="1">
      <alignment horizontal="right" vertical="center"/>
    </xf>
    <xf numFmtId="14" fontId="2" fillId="0" borderId="15" xfId="271" applyNumberFormat="1" applyFont="1" applyFill="1" applyBorder="1" applyAlignment="1" applyProtection="1"/>
    <xf numFmtId="14" fontId="2" fillId="0" borderId="0" xfId="271" applyNumberFormat="1" applyFont="1" applyFill="1" applyBorder="1" applyAlignment="1" applyProtection="1"/>
    <xf numFmtId="14" fontId="5" fillId="0" borderId="0" xfId="271" applyNumberFormat="1" applyFont="1" applyFill="1" applyBorder="1" applyAlignment="1" applyProtection="1">
      <alignment horizontal="left"/>
    </xf>
    <xf numFmtId="14" fontId="5" fillId="0" borderId="53" xfId="271" applyNumberFormat="1" applyFont="1" applyFill="1" applyBorder="1" applyAlignment="1" applyProtection="1">
      <alignment horizontal="left"/>
    </xf>
    <xf numFmtId="43" fontId="5" fillId="0" borderId="27" xfId="0" applyNumberFormat="1" applyFont="1" applyFill="1" applyBorder="1" applyAlignment="1">
      <alignment horizontal="right" vertical="center"/>
    </xf>
    <xf numFmtId="14" fontId="0" fillId="0" borderId="15" xfId="0" applyNumberFormat="1" applyFill="1" applyBorder="1"/>
    <xf numFmtId="0" fontId="0" fillId="0" borderId="15" xfId="0" applyFill="1" applyBorder="1"/>
    <xf numFmtId="14" fontId="2" fillId="0" borderId="0" xfId="384" applyNumberFormat="1" applyFont="1" applyFill="1" applyBorder="1" applyAlignment="1" applyProtection="1">
      <alignment horizontal="center" vertical="center" wrapText="1"/>
    </xf>
    <xf numFmtId="165" fontId="5" fillId="0" borderId="0" xfId="384" applyNumberFormat="1" applyFont="1" applyFill="1" applyBorder="1" applyAlignment="1" applyProtection="1">
      <alignment horizontal="center" vertical="center"/>
    </xf>
    <xf numFmtId="14" fontId="2" fillId="0" borderId="0" xfId="0" applyNumberFormat="1" applyFont="1" applyFill="1" applyBorder="1" applyAlignment="1">
      <alignment horizontal="right" vertical="center"/>
    </xf>
    <xf numFmtId="14" fontId="2" fillId="0" borderId="53" xfId="0" applyNumberFormat="1" applyFont="1" applyFill="1" applyBorder="1" applyAlignment="1">
      <alignment horizontal="right" vertical="center"/>
    </xf>
    <xf numFmtId="14" fontId="2" fillId="0" borderId="0" xfId="0" applyNumberFormat="1" applyFont="1" applyBorder="1" applyAlignment="1">
      <alignment horizontal="right"/>
    </xf>
    <xf numFmtId="0" fontId="83" fillId="0" borderId="0" xfId="0" applyFont="1" applyFill="1" applyAlignment="1">
      <alignment vertical="center"/>
    </xf>
    <xf numFmtId="14" fontId="2" fillId="0" borderId="0" xfId="0" applyNumberFormat="1" applyFont="1" applyFill="1" applyAlignment="1">
      <alignment horizontal="right"/>
    </xf>
    <xf numFmtId="14" fontId="2" fillId="0" borderId="33" xfId="0" applyNumberFormat="1" applyFont="1" applyFill="1" applyBorder="1" applyAlignment="1">
      <alignment horizontal="right" vertical="center"/>
    </xf>
    <xf numFmtId="14" fontId="2" fillId="0" borderId="53" xfId="0" applyNumberFormat="1" applyFont="1" applyFill="1" applyBorder="1" applyAlignment="1">
      <alignment horizontal="right"/>
    </xf>
    <xf numFmtId="43" fontId="5" fillId="0" borderId="0" xfId="0" applyNumberFormat="1" applyFont="1" applyFill="1" applyBorder="1" applyAlignment="1">
      <alignment horizontal="right" vertical="center"/>
    </xf>
    <xf numFmtId="14" fontId="76" fillId="0" borderId="0" xfId="0" applyNumberFormat="1" applyFont="1" applyFill="1" applyBorder="1" applyAlignment="1">
      <alignment horizontal="center"/>
    </xf>
    <xf numFmtId="43" fontId="5" fillId="0" borderId="0" xfId="1" applyFont="1" applyFill="1" applyBorder="1" applyAlignment="1">
      <alignment horizontal="right" vertical="center"/>
    </xf>
    <xf numFmtId="14" fontId="75" fillId="0" borderId="0" xfId="0" applyNumberFormat="1" applyFont="1" applyBorder="1" applyAlignment="1">
      <alignment horizontal="center"/>
    </xf>
    <xf numFmtId="0" fontId="0" fillId="0" borderId="0" xfId="0"/>
    <xf numFmtId="0" fontId="0" fillId="0" borderId="15" xfId="0" applyFill="1" applyBorder="1" applyAlignment="1">
      <alignment horizontal="right"/>
    </xf>
    <xf numFmtId="43" fontId="2" fillId="0" borderId="15" xfId="1" applyFont="1" applyFill="1" applyBorder="1" applyAlignment="1">
      <alignment horizontal="right"/>
    </xf>
    <xf numFmtId="170" fontId="75" fillId="0" borderId="24" xfId="0" applyNumberFormat="1" applyFont="1" applyFill="1" applyBorder="1" applyAlignment="1">
      <alignment horizontal="right"/>
    </xf>
    <xf numFmtId="43" fontId="5" fillId="0" borderId="0" xfId="1" applyFont="1" applyFill="1" applyBorder="1" applyAlignment="1">
      <alignment vertical="center"/>
    </xf>
    <xf numFmtId="0" fontId="2" fillId="0" borderId="20" xfId="0" applyFont="1" applyFill="1" applyBorder="1" applyAlignment="1">
      <alignment horizontal="right" vertical="center"/>
    </xf>
    <xf numFmtId="14" fontId="2" fillId="0" borderId="20" xfId="0" applyNumberFormat="1" applyFont="1" applyFill="1" applyBorder="1" applyAlignment="1">
      <alignment horizontal="right" vertical="center"/>
    </xf>
    <xf numFmtId="0" fontId="2" fillId="0" borderId="20" xfId="0" applyFont="1" applyFill="1" applyBorder="1" applyAlignment="1">
      <alignment vertical="center"/>
    </xf>
    <xf numFmtId="14" fontId="75" fillId="0" borderId="0" xfId="0" applyNumberFormat="1" applyFont="1" applyBorder="1" applyAlignment="1">
      <alignment horizontal="right"/>
    </xf>
    <xf numFmtId="14" fontId="75" fillId="0" borderId="0" xfId="0" applyNumberFormat="1" applyFont="1" applyFill="1" applyBorder="1" applyAlignment="1"/>
    <xf numFmtId="43" fontId="44" fillId="0" borderId="0" xfId="1" applyFont="1" applyFill="1" applyBorder="1" applyAlignment="1">
      <alignment vertical="center"/>
    </xf>
    <xf numFmtId="0" fontId="44" fillId="0" borderId="0" xfId="0" applyFont="1" applyFill="1" applyBorder="1" applyAlignment="1">
      <alignment vertical="center"/>
    </xf>
    <xf numFmtId="0" fontId="44" fillId="0" borderId="0" xfId="0" applyFont="1" applyFill="1" applyBorder="1" applyAlignment="1">
      <alignment horizontal="right" vertical="center"/>
    </xf>
    <xf numFmtId="14" fontId="44" fillId="0" borderId="0" xfId="0" applyNumberFormat="1" applyFont="1" applyFill="1" applyBorder="1" applyAlignment="1">
      <alignment vertical="center"/>
    </xf>
    <xf numFmtId="43" fontId="2" fillId="0" borderId="0" xfId="0" applyNumberFormat="1" applyFont="1" applyFill="1" applyBorder="1" applyAlignment="1">
      <alignment horizontal="right" vertical="center"/>
    </xf>
    <xf numFmtId="43" fontId="44" fillId="0" borderId="15" xfId="1" applyFont="1" applyFill="1" applyBorder="1" applyAlignment="1">
      <alignment horizontal="right" vertical="center"/>
    </xf>
    <xf numFmtId="43" fontId="75" fillId="0" borderId="0" xfId="1" applyFont="1" applyFill="1" applyBorder="1"/>
    <xf numFmtId="0" fontId="88" fillId="0" borderId="0" xfId="0" applyFont="1" applyFill="1"/>
    <xf numFmtId="0" fontId="88" fillId="0" borderId="34" xfId="0" applyFont="1" applyFill="1" applyBorder="1" applyAlignment="1">
      <alignment horizontal="left" vertical="center"/>
    </xf>
    <xf numFmtId="0" fontId="88" fillId="0" borderId="24" xfId="0" applyFont="1" applyFill="1" applyBorder="1" applyAlignment="1">
      <alignment horizontal="left" vertical="center"/>
    </xf>
    <xf numFmtId="0" fontId="88" fillId="0" borderId="0" xfId="0" applyFont="1" applyFill="1" applyBorder="1"/>
    <xf numFmtId="0" fontId="88" fillId="0" borderId="0" xfId="0" applyFont="1" applyFill="1" applyBorder="1" applyAlignment="1">
      <alignment horizontal="left" vertical="center"/>
    </xf>
    <xf numFmtId="14" fontId="88" fillId="0" borderId="0" xfId="0" applyNumberFormat="1" applyFont="1" applyFill="1" applyBorder="1"/>
    <xf numFmtId="0" fontId="88" fillId="0" borderId="54" xfId="0" applyFont="1" applyFill="1" applyBorder="1" applyAlignment="1">
      <alignment horizontal="left" vertical="center"/>
    </xf>
    <xf numFmtId="0" fontId="88" fillId="0" borderId="0" xfId="0" applyFont="1" applyFill="1" applyBorder="1" applyAlignment="1"/>
    <xf numFmtId="0" fontId="88" fillId="0" borderId="0" xfId="0" applyFont="1" applyFill="1" applyAlignment="1">
      <alignment horizontal="center"/>
    </xf>
    <xf numFmtId="0" fontId="88" fillId="0" borderId="54" xfId="0" applyFont="1" applyFill="1" applyBorder="1" applyAlignment="1">
      <alignment horizontal="center"/>
    </xf>
    <xf numFmtId="0" fontId="88" fillId="0" borderId="24" xfId="0" applyFont="1" applyFill="1" applyBorder="1" applyAlignment="1">
      <alignment horizontal="left"/>
    </xf>
    <xf numFmtId="0" fontId="88" fillId="0" borderId="0" xfId="0" applyFont="1" applyFill="1" applyBorder="1" applyAlignment="1">
      <alignment vertical="center"/>
    </xf>
    <xf numFmtId="0" fontId="88" fillId="0" borderId="54" xfId="0" applyFont="1" applyFill="1" applyBorder="1" applyAlignment="1">
      <alignment vertical="center"/>
    </xf>
    <xf numFmtId="0" fontId="88" fillId="0" borderId="24" xfId="0" applyFont="1" applyFill="1" applyBorder="1" applyAlignment="1">
      <alignment vertical="center"/>
    </xf>
    <xf numFmtId="14" fontId="90" fillId="0" borderId="0" xfId="384" applyNumberFormat="1" applyFont="1" applyFill="1" applyBorder="1" applyAlignment="1" applyProtection="1"/>
    <xf numFmtId="14" fontId="91" fillId="0" borderId="17" xfId="0" applyNumberFormat="1" applyFont="1" applyFill="1" applyBorder="1"/>
    <xf numFmtId="14" fontId="88" fillId="0" borderId="0" xfId="384" applyNumberFormat="1" applyFont="1" applyFill="1" applyBorder="1" applyAlignment="1" applyProtection="1">
      <alignment horizontal="left"/>
    </xf>
    <xf numFmtId="43" fontId="2" fillId="0" borderId="57" xfId="1" applyFont="1" applyFill="1" applyBorder="1" applyAlignment="1">
      <alignment horizontal="center"/>
    </xf>
    <xf numFmtId="0" fontId="2" fillId="0" borderId="57" xfId="0" applyFont="1" applyFill="1" applyBorder="1" applyAlignment="1">
      <alignment vertical="center"/>
    </xf>
    <xf numFmtId="43" fontId="2" fillId="0" borderId="57" xfId="1" applyFont="1" applyFill="1" applyBorder="1" applyAlignment="1">
      <alignment horizontal="center" vertical="center"/>
    </xf>
    <xf numFmtId="14" fontId="2" fillId="0" borderId="57" xfId="0" applyNumberFormat="1" applyFont="1" applyFill="1" applyBorder="1" applyAlignment="1">
      <alignment horizontal="right"/>
    </xf>
    <xf numFmtId="0" fontId="84" fillId="0" borderId="0" xfId="0" applyFont="1" applyFill="1" applyAlignment="1"/>
    <xf numFmtId="0" fontId="77" fillId="0" borderId="53" xfId="0" applyFont="1" applyFill="1" applyBorder="1" applyAlignment="1">
      <alignment vertical="center"/>
    </xf>
    <xf numFmtId="43" fontId="44" fillId="0" borderId="24" xfId="1" applyFont="1" applyFill="1" applyBorder="1" applyAlignment="1">
      <alignment vertical="center"/>
    </xf>
    <xf numFmtId="43" fontId="44" fillId="0" borderId="24" xfId="1" applyFont="1" applyFill="1" applyBorder="1" applyAlignment="1">
      <alignment horizontal="right" vertical="center"/>
    </xf>
    <xf numFmtId="0" fontId="43" fillId="0" borderId="25" xfId="0" applyFont="1" applyFill="1" applyBorder="1" applyAlignment="1">
      <alignment vertical="center"/>
    </xf>
    <xf numFmtId="0" fontId="88" fillId="0" borderId="22" xfId="0" applyFont="1" applyFill="1" applyBorder="1" applyAlignment="1">
      <alignment vertical="center"/>
    </xf>
    <xf numFmtId="0" fontId="77" fillId="0" borderId="53" xfId="0" applyFont="1" applyFill="1" applyBorder="1" applyAlignment="1">
      <alignment horizontal="center" vertical="center"/>
    </xf>
    <xf numFmtId="0" fontId="44" fillId="0" borderId="53" xfId="0" applyFont="1" applyFill="1" applyBorder="1" applyAlignment="1">
      <alignment vertical="center"/>
    </xf>
    <xf numFmtId="0" fontId="77" fillId="0" borderId="53" xfId="0" applyFont="1" applyFill="1" applyBorder="1" applyAlignment="1">
      <alignment horizontal="right" vertical="center"/>
    </xf>
    <xf numFmtId="14" fontId="44" fillId="0" borderId="53" xfId="0" applyNumberFormat="1" applyFont="1" applyFill="1" applyBorder="1" applyAlignment="1">
      <alignment vertical="center"/>
    </xf>
    <xf numFmtId="43" fontId="2" fillId="0" borderId="24" xfId="1" applyFont="1" applyFill="1" applyBorder="1" applyAlignment="1" applyProtection="1">
      <alignment horizontal="center" vertical="center"/>
    </xf>
    <xf numFmtId="14" fontId="44" fillId="0" borderId="53" xfId="0" applyNumberFormat="1" applyFont="1" applyFill="1" applyBorder="1" applyAlignment="1">
      <alignment horizontal="center" vertical="center"/>
    </xf>
    <xf numFmtId="0" fontId="78" fillId="0" borderId="0" xfId="0" applyFont="1" applyFill="1" applyBorder="1" applyAlignment="1">
      <alignment horizontal="center" vertical="center"/>
    </xf>
    <xf numFmtId="14" fontId="78" fillId="0" borderId="0" xfId="0" applyNumberFormat="1" applyFont="1" applyFill="1" applyBorder="1" applyAlignment="1">
      <alignment vertical="center"/>
    </xf>
    <xf numFmtId="14" fontId="2" fillId="0" borderId="20" xfId="0" applyNumberFormat="1" applyFont="1" applyFill="1" applyBorder="1" applyAlignment="1">
      <alignment vertical="center"/>
    </xf>
    <xf numFmtId="0" fontId="2" fillId="0" borderId="20" xfId="0" applyFont="1" applyFill="1" applyBorder="1" applyAlignment="1">
      <alignment horizontal="center" vertical="center"/>
    </xf>
    <xf numFmtId="0" fontId="79" fillId="0" borderId="34" xfId="0" applyFont="1" applyFill="1" applyBorder="1" applyAlignment="1">
      <alignment horizontal="center" vertical="center" wrapText="1"/>
    </xf>
    <xf numFmtId="0" fontId="5" fillId="0" borderId="28" xfId="0" applyFont="1" applyFill="1" applyBorder="1" applyAlignment="1">
      <alignment horizontal="center" vertical="center" wrapText="1"/>
    </xf>
    <xf numFmtId="170" fontId="75" fillId="0" borderId="15" xfId="0" applyNumberFormat="1" applyFont="1" applyFill="1" applyBorder="1" applyAlignment="1">
      <alignment horizontal="right"/>
    </xf>
    <xf numFmtId="166" fontId="2" fillId="0" borderId="15" xfId="271" applyNumberFormat="1" applyFont="1" applyFill="1" applyBorder="1" applyAlignment="1" applyProtection="1">
      <alignment horizontal="center"/>
    </xf>
    <xf numFmtId="14" fontId="2" fillId="0" borderId="15" xfId="1" applyNumberFormat="1" applyFont="1" applyFill="1" applyBorder="1" applyAlignment="1">
      <alignment horizontal="center" vertical="center"/>
    </xf>
    <xf numFmtId="14" fontId="2" fillId="0" borderId="15" xfId="271" applyNumberFormat="1" applyFont="1" applyFill="1" applyBorder="1" applyAlignment="1" applyProtection="1">
      <alignment horizontal="right"/>
    </xf>
    <xf numFmtId="14" fontId="0" fillId="0" borderId="15" xfId="0" applyNumberFormat="1" applyFill="1" applyBorder="1" applyAlignment="1">
      <alignment horizontal="right"/>
    </xf>
    <xf numFmtId="0" fontId="82" fillId="0" borderId="15" xfId="0" applyFont="1" applyFill="1" applyBorder="1" applyAlignment="1">
      <alignment vertical="center"/>
    </xf>
    <xf numFmtId="43" fontId="5" fillId="0" borderId="27" xfId="0" applyNumberFormat="1" applyFont="1" applyFill="1" applyBorder="1" applyAlignment="1">
      <alignment vertical="center"/>
    </xf>
    <xf numFmtId="0" fontId="87" fillId="0" borderId="15" xfId="0" applyFont="1" applyFill="1" applyBorder="1" applyAlignment="1">
      <alignment horizontal="left"/>
    </xf>
    <xf numFmtId="0" fontId="87" fillId="0" borderId="15" xfId="0" applyFont="1" applyBorder="1" applyAlignment="1">
      <alignment horizontal="left"/>
    </xf>
    <xf numFmtId="0" fontId="86" fillId="0" borderId="15" xfId="384" applyFont="1" applyFill="1" applyBorder="1" applyAlignment="1" applyProtection="1"/>
    <xf numFmtId="0" fontId="87" fillId="0" borderId="15" xfId="0" applyFont="1" applyFill="1" applyBorder="1" applyAlignment="1"/>
    <xf numFmtId="0" fontId="5" fillId="0" borderId="28" xfId="0" applyFont="1" applyFill="1" applyBorder="1" applyAlignment="1">
      <alignment horizontal="center" vertical="center" wrapText="1"/>
    </xf>
    <xf numFmtId="43" fontId="2" fillId="0" borderId="0" xfId="1" applyFont="1" applyFill="1" applyAlignment="1">
      <alignment horizontal="left"/>
    </xf>
    <xf numFmtId="0" fontId="87" fillId="0" borderId="0" xfId="0" applyFont="1" applyFill="1" applyBorder="1" applyAlignment="1">
      <alignment horizontal="left"/>
    </xf>
    <xf numFmtId="0" fontId="94" fillId="0" borderId="28" xfId="0" applyFont="1" applyFill="1" applyBorder="1" applyAlignment="1">
      <alignment horizontal="center" vertical="center" wrapText="1"/>
    </xf>
    <xf numFmtId="14" fontId="2" fillId="0" borderId="15" xfId="384" applyNumberFormat="1" applyFont="1" applyFill="1" applyBorder="1" applyAlignment="1" applyProtection="1">
      <alignment horizontal="right"/>
    </xf>
    <xf numFmtId="166" fontId="2" fillId="0" borderId="15" xfId="271" applyNumberFormat="1" applyFont="1" applyFill="1" applyBorder="1" applyAlignment="1" applyProtection="1">
      <alignment horizontal="right"/>
    </xf>
    <xf numFmtId="14" fontId="2" fillId="0" borderId="15" xfId="1" applyNumberFormat="1" applyFont="1" applyFill="1" applyBorder="1" applyAlignment="1">
      <alignment vertical="center"/>
    </xf>
    <xf numFmtId="0" fontId="83" fillId="0" borderId="0" xfId="0" applyFont="1" applyFill="1" applyBorder="1" applyAlignment="1">
      <alignment horizontal="left" vertical="center"/>
    </xf>
    <xf numFmtId="170" fontId="5" fillId="0" borderId="20" xfId="0" applyNumberFormat="1" applyFont="1" applyFill="1" applyBorder="1" applyAlignment="1">
      <alignment horizontal="right"/>
    </xf>
    <xf numFmtId="0" fontId="82" fillId="0" borderId="0" xfId="0" applyFont="1" applyFill="1" applyAlignment="1">
      <alignment vertical="center"/>
    </xf>
    <xf numFmtId="0" fontId="96" fillId="0" borderId="0" xfId="0" applyFont="1" applyFill="1" applyBorder="1" applyAlignment="1">
      <alignment vertical="center"/>
    </xf>
    <xf numFmtId="0" fontId="96" fillId="0" borderId="0" xfId="384" applyFont="1" applyFill="1" applyBorder="1" applyAlignment="1" applyProtection="1">
      <alignment horizontal="center" vertical="center"/>
      <protection locked="0"/>
    </xf>
    <xf numFmtId="169" fontId="82" fillId="0" borderId="0" xfId="271" applyNumberFormat="1" applyFont="1" applyFill="1" applyBorder="1" applyAlignment="1" applyProtection="1">
      <alignment horizontal="left" vertical="center"/>
    </xf>
    <xf numFmtId="169" fontId="96" fillId="0" borderId="27" xfId="271" applyNumberFormat="1" applyFont="1" applyFill="1" applyBorder="1" applyAlignment="1" applyProtection="1">
      <alignment horizontal="center" vertical="center"/>
    </xf>
    <xf numFmtId="0" fontId="0" fillId="0" borderId="15" xfId="0" applyFill="1" applyBorder="1" applyAlignment="1">
      <alignment wrapText="1"/>
    </xf>
    <xf numFmtId="0" fontId="2" fillId="0" borderId="15" xfId="0" applyFont="1" applyFill="1" applyBorder="1" applyAlignment="1">
      <alignment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left" wrapText="1"/>
    </xf>
    <xf numFmtId="0" fontId="88" fillId="0" borderId="15" xfId="0" applyFont="1" applyFill="1" applyBorder="1" applyAlignment="1">
      <alignment horizontal="left" vertical="center" wrapText="1"/>
    </xf>
    <xf numFmtId="0" fontId="88" fillId="0" borderId="0" xfId="0" applyFont="1" applyFill="1" applyBorder="1" applyAlignment="1">
      <alignment horizontal="left" vertical="center" wrapText="1"/>
    </xf>
    <xf numFmtId="0" fontId="88" fillId="0" borderId="15" xfId="0" applyFont="1" applyFill="1" applyBorder="1" applyAlignment="1">
      <alignment wrapText="1"/>
    </xf>
    <xf numFmtId="0" fontId="88" fillId="0" borderId="15" xfId="0" applyFont="1" applyFill="1" applyBorder="1" applyAlignment="1">
      <alignment vertical="center" wrapText="1"/>
    </xf>
    <xf numFmtId="0" fontId="88" fillId="0" borderId="21" xfId="0" applyFont="1" applyFill="1" applyBorder="1" applyAlignment="1">
      <alignment vertical="center" wrapText="1"/>
    </xf>
    <xf numFmtId="43" fontId="80" fillId="0" borderId="24" xfId="1" applyFont="1" applyFill="1" applyBorder="1" applyAlignment="1">
      <alignment vertical="center"/>
    </xf>
    <xf numFmtId="43" fontId="80" fillId="0" borderId="24" xfId="1" applyFont="1" applyFill="1" applyBorder="1" applyAlignment="1">
      <alignment horizontal="right" vertical="center"/>
    </xf>
    <xf numFmtId="14" fontId="82" fillId="0" borderId="15" xfId="0" applyNumberFormat="1" applyFont="1" applyFill="1" applyBorder="1" applyAlignment="1">
      <alignment horizontal="left" vertical="center"/>
    </xf>
    <xf numFmtId="0" fontId="82" fillId="0" borderId="15" xfId="0" applyFont="1" applyFill="1" applyBorder="1"/>
    <xf numFmtId="14" fontId="98" fillId="0" borderId="15" xfId="0" applyNumberFormat="1" applyFont="1" applyBorder="1" applyAlignment="1">
      <alignment horizontal="right"/>
    </xf>
    <xf numFmtId="14" fontId="86" fillId="0" borderId="15" xfId="384" applyNumberFormat="1" applyFont="1" applyFill="1" applyBorder="1" applyAlignment="1" applyProtection="1">
      <alignment horizontal="center"/>
    </xf>
    <xf numFmtId="43" fontId="2" fillId="0" borderId="60" xfId="1" applyFont="1" applyFill="1" applyBorder="1" applyAlignment="1">
      <alignment horizontal="center"/>
    </xf>
    <xf numFmtId="43" fontId="0" fillId="0" borderId="15" xfId="1" applyFont="1" applyFill="1" applyBorder="1" applyAlignment="1">
      <alignment horizontal="right"/>
    </xf>
    <xf numFmtId="14" fontId="98" fillId="0" borderId="15" xfId="0" applyNumberFormat="1" applyFont="1" applyBorder="1"/>
    <xf numFmtId="0" fontId="88" fillId="0" borderId="15" xfId="0" applyFont="1" applyFill="1" applyBorder="1" applyAlignment="1">
      <alignment horizontal="left" vertical="center"/>
    </xf>
    <xf numFmtId="0" fontId="99" fillId="0" borderId="15" xfId="0" applyFont="1" applyFill="1" applyBorder="1"/>
    <xf numFmtId="0" fontId="97" fillId="0" borderId="15" xfId="0" applyFont="1" applyFill="1" applyBorder="1" applyAlignment="1">
      <alignment horizontal="left"/>
    </xf>
    <xf numFmtId="0" fontId="88" fillId="0" borderId="15" xfId="0" applyFont="1" applyFill="1" applyBorder="1" applyAlignment="1"/>
    <xf numFmtId="169" fontId="96" fillId="0" borderId="27" xfId="271" applyNumberFormat="1" applyFont="1" applyFill="1" applyBorder="1" applyAlignment="1" applyProtection="1">
      <alignment horizontal="left" vertical="center"/>
    </xf>
    <xf numFmtId="14" fontId="96" fillId="0" borderId="27" xfId="271" applyNumberFormat="1" applyFont="1" applyFill="1" applyBorder="1" applyAlignment="1" applyProtection="1">
      <alignment horizontal="center" vertical="center"/>
    </xf>
    <xf numFmtId="14" fontId="86" fillId="0" borderId="15" xfId="384" applyNumberFormat="1" applyFont="1" applyFill="1" applyBorder="1" applyAlignment="1" applyProtection="1"/>
    <xf numFmtId="0" fontId="2" fillId="0" borderId="52" xfId="0" applyFont="1" applyFill="1" applyBorder="1" applyAlignment="1">
      <alignment horizontal="left" vertical="center"/>
    </xf>
    <xf numFmtId="14" fontId="5" fillId="0" borderId="27" xfId="1" applyNumberFormat="1" applyFont="1" applyFill="1" applyBorder="1" applyAlignment="1">
      <alignment horizontal="right" vertical="center"/>
    </xf>
    <xf numFmtId="0" fontId="89" fillId="0" borderId="27" xfId="0" applyFont="1" applyBorder="1"/>
    <xf numFmtId="14" fontId="5" fillId="0" borderId="27" xfId="1" applyNumberFormat="1" applyFont="1" applyFill="1" applyBorder="1" applyAlignment="1">
      <alignment vertical="center"/>
    </xf>
    <xf numFmtId="0" fontId="5" fillId="55" borderId="0" xfId="0" applyFont="1" applyFill="1" applyBorder="1" applyAlignment="1">
      <alignment vertical="center"/>
    </xf>
    <xf numFmtId="0" fontId="89" fillId="55" borderId="0" xfId="0" applyFont="1" applyFill="1"/>
    <xf numFmtId="0" fontId="5" fillId="0" borderId="0" xfId="0" applyFont="1" applyFill="1" applyBorder="1" applyAlignment="1">
      <alignment horizontal="left" vertical="center"/>
    </xf>
    <xf numFmtId="0" fontId="2" fillId="0" borderId="0" xfId="384" applyFont="1" applyFill="1" applyBorder="1" applyAlignment="1" applyProtection="1">
      <alignment horizontal="left"/>
    </xf>
    <xf numFmtId="43" fontId="2" fillId="0" borderId="0" xfId="1" applyFont="1" applyFill="1"/>
    <xf numFmtId="43" fontId="75" fillId="0" borderId="0" xfId="0" applyNumberFormat="1" applyFont="1" applyBorder="1" applyAlignment="1">
      <alignment horizontal="right"/>
    </xf>
    <xf numFmtId="43" fontId="2" fillId="0" borderId="0" xfId="0" applyNumberFormat="1" applyFont="1" applyFill="1" applyBorder="1" applyAlignment="1">
      <alignment horizontal="right"/>
    </xf>
    <xf numFmtId="43" fontId="2" fillId="0" borderId="0" xfId="1" applyFont="1" applyFill="1" applyBorder="1"/>
    <xf numFmtId="43" fontId="2" fillId="0" borderId="0" xfId="1" applyFont="1" applyFill="1" applyBorder="1" applyAlignment="1" applyProtection="1">
      <alignment horizontal="center"/>
    </xf>
    <xf numFmtId="0" fontId="88" fillId="0" borderId="0" xfId="0" applyFont="1" applyFill="1" applyBorder="1" applyAlignment="1">
      <alignment horizontal="left"/>
    </xf>
    <xf numFmtId="0" fontId="43" fillId="54" borderId="0" xfId="0" applyFont="1" applyFill="1" applyBorder="1" applyAlignment="1">
      <alignment horizontal="left" vertical="center"/>
    </xf>
    <xf numFmtId="14" fontId="75" fillId="0" borderId="0" xfId="0" applyNumberFormat="1" applyFont="1" applyFill="1" applyBorder="1" applyAlignment="1">
      <alignment horizontal="right"/>
    </xf>
    <xf numFmtId="43" fontId="2" fillId="0" borderId="57" xfId="1" applyFont="1" applyFill="1" applyBorder="1" applyAlignment="1">
      <alignment vertical="center"/>
    </xf>
    <xf numFmtId="14" fontId="75" fillId="0" borderId="57" xfId="0" applyNumberFormat="1" applyFont="1" applyFill="1" applyBorder="1" applyAlignment="1">
      <alignment horizontal="right"/>
    </xf>
    <xf numFmtId="0" fontId="2" fillId="0" borderId="20" xfId="0" applyFont="1" applyFill="1" applyBorder="1" applyAlignment="1">
      <alignment horizontal="left" vertical="center"/>
    </xf>
    <xf numFmtId="14" fontId="2" fillId="0" borderId="20" xfId="0" applyNumberFormat="1" applyFont="1" applyFill="1" applyBorder="1" applyAlignment="1">
      <alignment horizontal="center" vertical="center"/>
    </xf>
    <xf numFmtId="43" fontId="2" fillId="0" borderId="20" xfId="1" applyFont="1" applyFill="1" applyBorder="1" applyAlignment="1">
      <alignment horizontal="right" vertical="center"/>
    </xf>
    <xf numFmtId="0" fontId="88" fillId="0" borderId="21" xfId="0" applyFont="1" applyFill="1" applyBorder="1" applyAlignment="1">
      <alignment horizontal="left" vertical="center"/>
    </xf>
    <xf numFmtId="0" fontId="5" fillId="0" borderId="0" xfId="0" applyFont="1" applyFill="1" applyAlignment="1">
      <alignment horizontal="left"/>
    </xf>
    <xf numFmtId="0" fontId="100" fillId="0" borderId="0" xfId="0" applyFont="1" applyFill="1"/>
    <xf numFmtId="0" fontId="100" fillId="0" borderId="0" xfId="0" applyFont="1" applyFill="1" applyAlignment="1">
      <alignment horizontal="center"/>
    </xf>
    <xf numFmtId="14" fontId="100" fillId="0" borderId="0" xfId="0" applyNumberFormat="1" applyFont="1" applyFill="1" applyAlignment="1"/>
    <xf numFmtId="14" fontId="100" fillId="0" borderId="0" xfId="0" applyNumberFormat="1" applyFont="1" applyFill="1" applyAlignment="1">
      <alignment horizontal="center"/>
    </xf>
    <xf numFmtId="14" fontId="100" fillId="0" borderId="0" xfId="0" applyNumberFormat="1" applyFont="1" applyFill="1" applyAlignment="1">
      <alignment horizontal="right"/>
    </xf>
    <xf numFmtId="0" fontId="100" fillId="0" borderId="0" xfId="0" applyFont="1" applyFill="1" applyAlignment="1">
      <alignment horizontal="left"/>
    </xf>
    <xf numFmtId="43" fontId="100" fillId="0" borderId="0" xfId="1" applyFont="1" applyFill="1" applyAlignment="1">
      <alignment horizontal="center"/>
    </xf>
    <xf numFmtId="0" fontId="100" fillId="0" borderId="0" xfId="0" applyFont="1" applyFill="1" applyAlignment="1">
      <alignment horizontal="right"/>
    </xf>
    <xf numFmtId="0" fontId="101" fillId="0" borderId="0" xfId="0" applyFont="1" applyFill="1"/>
    <xf numFmtId="14" fontId="87" fillId="0" borderId="15" xfId="384" applyNumberFormat="1" applyFont="1" applyFill="1" applyBorder="1" applyAlignment="1" applyProtection="1">
      <alignment horizontal="left" vertical="center"/>
    </xf>
    <xf numFmtId="14" fontId="88" fillId="0" borderId="15" xfId="0" applyNumberFormat="1" applyFont="1" applyFill="1" applyBorder="1"/>
    <xf numFmtId="14" fontId="87" fillId="0" borderId="17" xfId="384" applyNumberFormat="1" applyFont="1" applyFill="1" applyBorder="1" applyAlignment="1" applyProtection="1">
      <alignment horizontal="left" vertical="center"/>
    </xf>
    <xf numFmtId="14" fontId="88" fillId="0" borderId="17" xfId="0" applyNumberFormat="1" applyFont="1" applyFill="1" applyBorder="1"/>
    <xf numFmtId="14" fontId="2" fillId="0" borderId="15" xfId="0" applyNumberFormat="1" applyFont="1" applyFill="1" applyBorder="1"/>
    <xf numFmtId="0" fontId="87" fillId="0" borderId="0" xfId="384" applyFont="1" applyFill="1" applyBorder="1" applyAlignment="1" applyProtection="1">
      <alignment horizontal="center"/>
    </xf>
    <xf numFmtId="14" fontId="87" fillId="0" borderId="15" xfId="384" applyNumberFormat="1" applyFont="1" applyFill="1" applyBorder="1" applyAlignment="1" applyProtection="1">
      <alignment horizontal="center"/>
    </xf>
    <xf numFmtId="0" fontId="88" fillId="0" borderId="15" xfId="0" applyFont="1" applyFill="1" applyBorder="1"/>
    <xf numFmtId="14" fontId="87" fillId="0" borderId="15" xfId="384" applyNumberFormat="1" applyFont="1" applyFill="1" applyBorder="1" applyAlignment="1" applyProtection="1">
      <alignment horizontal="left"/>
    </xf>
    <xf numFmtId="0" fontId="87" fillId="0" borderId="15" xfId="384" applyFont="1" applyFill="1" applyBorder="1" applyAlignment="1" applyProtection="1"/>
    <xf numFmtId="0" fontId="87" fillId="0" borderId="0" xfId="384" applyFont="1" applyFill="1" applyBorder="1" applyAlignment="1" applyProtection="1"/>
    <xf numFmtId="0" fontId="2" fillId="0" borderId="0" xfId="0" applyFont="1" applyFill="1" applyAlignment="1">
      <alignment horizontal="center" vertical="center"/>
    </xf>
    <xf numFmtId="0" fontId="2" fillId="0" borderId="0" xfId="0" applyFont="1" applyFill="1" applyAlignment="1">
      <alignment horizontal="left" vertical="center"/>
    </xf>
    <xf numFmtId="43" fontId="2" fillId="0" borderId="0" xfId="1" applyFont="1" applyFill="1" applyAlignment="1">
      <alignment horizontal="left" vertical="center"/>
    </xf>
    <xf numFmtId="43" fontId="2" fillId="0" borderId="0" xfId="1" applyFont="1" applyFill="1" applyAlignment="1">
      <alignment vertical="center"/>
    </xf>
    <xf numFmtId="0" fontId="2" fillId="0" borderId="0" xfId="0" applyFont="1" applyFill="1" applyAlignment="1">
      <alignment horizontal="right" vertical="center"/>
    </xf>
    <xf numFmtId="0" fontId="88" fillId="0" borderId="0" xfId="0" applyFont="1" applyFill="1" applyAlignment="1">
      <alignment vertical="center"/>
    </xf>
    <xf numFmtId="0" fontId="75" fillId="0" borderId="0" xfId="0" applyFont="1" applyFill="1"/>
    <xf numFmtId="0" fontId="42" fillId="0" borderId="0" xfId="0" applyFont="1" applyFill="1" applyBorder="1" applyAlignment="1">
      <alignment horizontal="right" vertical="center"/>
    </xf>
    <xf numFmtId="0" fontId="43" fillId="0" borderId="52" xfId="0" applyFont="1" applyFill="1" applyBorder="1" applyAlignment="1">
      <alignment horizontal="left" vertical="center"/>
    </xf>
    <xf numFmtId="0" fontId="2" fillId="0" borderId="52" xfId="0" applyFont="1" applyFill="1" applyBorder="1" applyAlignment="1">
      <alignment vertical="center"/>
    </xf>
    <xf numFmtId="43" fontId="2" fillId="0" borderId="53" xfId="1" applyFont="1" applyFill="1" applyBorder="1" applyAlignment="1">
      <alignment vertical="center"/>
    </xf>
    <xf numFmtId="0" fontId="2" fillId="0" borderId="25" xfId="0" applyFont="1" applyFill="1" applyBorder="1" applyAlignment="1">
      <alignment vertical="center"/>
    </xf>
    <xf numFmtId="43" fontId="2" fillId="0" borderId="0" xfId="1" applyFont="1" applyFill="1" applyBorder="1" applyAlignment="1">
      <alignment horizontal="left" vertical="center"/>
    </xf>
    <xf numFmtId="0" fontId="2" fillId="0" borderId="18" xfId="0" applyFont="1" applyFill="1" applyBorder="1" applyAlignment="1">
      <alignment vertical="center"/>
    </xf>
    <xf numFmtId="0" fontId="2" fillId="0" borderId="26" xfId="0" applyFont="1" applyFill="1" applyBorder="1" applyAlignment="1">
      <alignment vertical="center"/>
    </xf>
    <xf numFmtId="0" fontId="2" fillId="0" borderId="18" xfId="0" applyFont="1" applyFill="1" applyBorder="1" applyAlignment="1">
      <alignment horizontal="center" vertical="center"/>
    </xf>
    <xf numFmtId="0" fontId="2" fillId="0" borderId="18" xfId="0" applyFont="1" applyFill="1" applyBorder="1" applyAlignment="1">
      <alignment horizontal="left" vertical="center"/>
    </xf>
    <xf numFmtId="43" fontId="2" fillId="0" borderId="18" xfId="1" applyFont="1" applyFill="1" applyBorder="1" applyAlignment="1">
      <alignment horizontal="left" vertical="center"/>
    </xf>
    <xf numFmtId="43" fontId="2" fillId="0" borderId="18" xfId="1" applyFont="1" applyFill="1" applyBorder="1" applyAlignment="1">
      <alignment vertical="center"/>
    </xf>
    <xf numFmtId="0" fontId="2" fillId="0" borderId="18" xfId="0" applyFont="1" applyFill="1" applyBorder="1" applyAlignment="1">
      <alignment horizontal="right" vertical="center"/>
    </xf>
    <xf numFmtId="0" fontId="88" fillId="0" borderId="19" xfId="0" applyFont="1" applyFill="1" applyBorder="1" applyAlignment="1">
      <alignment vertical="center"/>
    </xf>
    <xf numFmtId="0" fontId="91" fillId="0" borderId="24" xfId="0" applyFont="1" applyFill="1" applyBorder="1" applyAlignment="1">
      <alignment wrapText="1"/>
    </xf>
    <xf numFmtId="0" fontId="76" fillId="0" borderId="0" xfId="0" applyFont="1" applyFill="1" applyBorder="1" applyAlignment="1">
      <alignment horizontal="center"/>
    </xf>
    <xf numFmtId="14" fontId="75" fillId="0" borderId="0" xfId="0" applyNumberFormat="1" applyFont="1" applyFill="1" applyBorder="1"/>
    <xf numFmtId="0" fontId="75" fillId="0" borderId="0" xfId="0" applyFont="1" applyFill="1" applyBorder="1" applyAlignment="1">
      <alignment horizontal="center"/>
    </xf>
    <xf numFmtId="0" fontId="5" fillId="0" borderId="0" xfId="384" applyFont="1" applyFill="1" applyBorder="1" applyAlignment="1" applyProtection="1">
      <alignment horizontal="center"/>
    </xf>
    <xf numFmtId="14" fontId="2" fillId="0" borderId="0" xfId="0" applyNumberFormat="1" applyFont="1" applyFill="1" applyBorder="1"/>
    <xf numFmtId="169" fontId="2" fillId="0" borderId="0" xfId="271" applyNumberFormat="1" applyFont="1" applyFill="1" applyBorder="1" applyAlignment="1" applyProtection="1">
      <alignment horizontal="center" vertical="center"/>
    </xf>
    <xf numFmtId="0" fontId="2" fillId="0" borderId="0" xfId="384" applyFont="1" applyFill="1" applyBorder="1" applyAlignment="1" applyProtection="1">
      <alignment vertical="center"/>
      <protection locked="0"/>
    </xf>
    <xf numFmtId="168" fontId="2" fillId="0" borderId="0" xfId="384" applyNumberFormat="1" applyFont="1" applyFill="1" applyBorder="1" applyAlignment="1" applyProtection="1">
      <alignment horizontal="center" vertical="center"/>
      <protection locked="0"/>
    </xf>
    <xf numFmtId="0" fontId="2" fillId="0" borderId="0" xfId="384" applyFont="1" applyFill="1" applyBorder="1" applyAlignment="1" applyProtection="1">
      <alignment horizontal="center" vertical="center"/>
      <protection locked="0"/>
    </xf>
    <xf numFmtId="0" fontId="5" fillId="0" borderId="0" xfId="384" applyFont="1" applyFill="1" applyBorder="1" applyAlignment="1" applyProtection="1">
      <alignment horizontal="center" vertical="center"/>
      <protection locked="0"/>
    </xf>
    <xf numFmtId="165" fontId="2" fillId="0" borderId="0" xfId="384" applyNumberFormat="1" applyFont="1" applyFill="1" applyBorder="1" applyAlignment="1" applyProtection="1">
      <alignment horizontal="left" vertical="center"/>
      <protection locked="0"/>
    </xf>
    <xf numFmtId="169" fontId="5" fillId="0" borderId="0" xfId="271" applyNumberFormat="1" applyFont="1" applyFill="1" applyBorder="1" applyAlignment="1" applyProtection="1">
      <alignment horizontal="center" vertical="center"/>
    </xf>
    <xf numFmtId="169" fontId="5" fillId="0" borderId="27" xfId="271" applyNumberFormat="1" applyFont="1" applyFill="1" applyBorder="1" applyAlignment="1" applyProtection="1">
      <alignment horizontal="center" vertical="center"/>
    </xf>
    <xf numFmtId="165" fontId="88" fillId="0" borderId="0" xfId="384" applyNumberFormat="1" applyFont="1" applyFill="1" applyBorder="1" applyAlignment="1" applyProtection="1">
      <alignment horizontal="center" vertical="center"/>
      <protection locked="0"/>
    </xf>
    <xf numFmtId="0" fontId="2" fillId="0" borderId="0" xfId="384" applyFont="1" applyFill="1" applyBorder="1" applyAlignment="1" applyProtection="1">
      <alignment vertical="center"/>
    </xf>
    <xf numFmtId="165" fontId="2" fillId="0" borderId="0" xfId="384" applyNumberFormat="1" applyFont="1" applyFill="1" applyBorder="1" applyAlignment="1" applyProtection="1">
      <alignment horizontal="center" vertical="center"/>
    </xf>
    <xf numFmtId="0" fontId="2" fillId="0" borderId="0" xfId="384" applyFont="1" applyFill="1" applyBorder="1" applyAlignment="1" applyProtection="1">
      <alignment horizontal="center" vertical="center"/>
    </xf>
    <xf numFmtId="165" fontId="2" fillId="0" borderId="0" xfId="384" applyNumberFormat="1" applyFont="1" applyFill="1" applyBorder="1" applyAlignment="1" applyProtection="1">
      <alignment horizontal="left" vertical="center"/>
    </xf>
    <xf numFmtId="43" fontId="2" fillId="0" borderId="0" xfId="1" applyFont="1" applyFill="1" applyBorder="1" applyAlignment="1" applyProtection="1">
      <alignment horizontal="left" vertical="center"/>
    </xf>
    <xf numFmtId="167" fontId="88" fillId="0" borderId="22" xfId="384" applyNumberFormat="1" applyFont="1" applyFill="1" applyBorder="1" applyAlignment="1" applyProtection="1">
      <alignment horizontal="center" vertical="center"/>
    </xf>
    <xf numFmtId="0" fontId="91" fillId="0" borderId="54" xfId="0" applyFont="1" applyFill="1" applyBorder="1"/>
    <xf numFmtId="43" fontId="2" fillId="0" borderId="24" xfId="1" applyFont="1" applyFill="1" applyBorder="1" applyAlignment="1">
      <alignment horizontal="right" vertical="center"/>
    </xf>
    <xf numFmtId="0" fontId="75" fillId="0" borderId="0" xfId="0" applyFont="1" applyFill="1" applyAlignment="1">
      <alignment horizontal="center"/>
    </xf>
    <xf numFmtId="43" fontId="75" fillId="0" borderId="0" xfId="1" applyFont="1" applyFill="1"/>
    <xf numFmtId="0" fontId="75" fillId="0" borderId="0" xfId="0" applyFont="1" applyFill="1" applyAlignment="1">
      <alignment horizontal="right"/>
    </xf>
    <xf numFmtId="0" fontId="91" fillId="0" borderId="0" xfId="0" applyFont="1" applyFill="1"/>
    <xf numFmtId="43" fontId="76" fillId="0" borderId="0" xfId="0" applyNumberFormat="1" applyFont="1" applyFill="1" applyBorder="1"/>
    <xf numFmtId="43" fontId="76" fillId="0" borderId="27" xfId="0" applyNumberFormat="1" applyFont="1" applyFill="1" applyBorder="1"/>
    <xf numFmtId="167" fontId="2" fillId="0" borderId="0" xfId="384" applyNumberFormat="1" applyFont="1" applyFill="1" applyBorder="1" applyAlignment="1" applyProtection="1">
      <alignment horizontal="center" vertical="center"/>
    </xf>
    <xf numFmtId="0" fontId="91" fillId="0" borderId="0" xfId="0" applyFont="1" applyFill="1" applyBorder="1"/>
    <xf numFmtId="0" fontId="42" fillId="0" borderId="56" xfId="0" applyFont="1" applyFill="1" applyBorder="1" applyAlignment="1">
      <alignment horizontal="left" vertical="center"/>
    </xf>
    <xf numFmtId="0" fontId="78" fillId="0" borderId="20" xfId="0" applyFont="1" applyFill="1" applyBorder="1"/>
    <xf numFmtId="0" fontId="75" fillId="0" borderId="20" xfId="0" applyFont="1" applyFill="1" applyBorder="1"/>
    <xf numFmtId="0" fontId="75" fillId="0" borderId="20" xfId="0" applyFont="1" applyFill="1" applyBorder="1" applyAlignment="1">
      <alignment horizontal="center"/>
    </xf>
    <xf numFmtId="0" fontId="2" fillId="0" borderId="20" xfId="0" applyFont="1" applyFill="1" applyBorder="1"/>
    <xf numFmtId="43" fontId="75" fillId="0" borderId="20" xfId="1" applyFont="1" applyFill="1" applyBorder="1"/>
    <xf numFmtId="0" fontId="75" fillId="0" borderId="20" xfId="0" applyFont="1" applyFill="1" applyBorder="1" applyAlignment="1">
      <alignment horizontal="right"/>
    </xf>
    <xf numFmtId="0" fontId="91" fillId="0" borderId="21" xfId="0" applyFont="1" applyFill="1" applyBorder="1"/>
    <xf numFmtId="43" fontId="75" fillId="0" borderId="15" xfId="1" applyFont="1" applyFill="1" applyBorder="1"/>
    <xf numFmtId="0" fontId="75" fillId="0" borderId="15" xfId="0" applyFont="1" applyFill="1" applyBorder="1"/>
    <xf numFmtId="0" fontId="91" fillId="0" borderId="15" xfId="0" applyFont="1" applyFill="1" applyBorder="1"/>
    <xf numFmtId="43" fontId="75" fillId="0" borderId="15" xfId="0" applyNumberFormat="1" applyFont="1" applyFill="1" applyBorder="1"/>
    <xf numFmtId="43" fontId="75" fillId="0" borderId="0" xfId="0" applyNumberFormat="1" applyFont="1" applyFill="1" applyBorder="1"/>
    <xf numFmtId="14" fontId="87" fillId="0" borderId="15" xfId="384" applyNumberFormat="1" applyFont="1" applyFill="1" applyBorder="1" applyAlignment="1" applyProtection="1"/>
    <xf numFmtId="0" fontId="87" fillId="0" borderId="15" xfId="384" applyFont="1" applyFill="1" applyBorder="1" applyAlignment="1" applyProtection="1">
      <alignment horizontal="left"/>
    </xf>
    <xf numFmtId="14" fontId="87" fillId="0" borderId="24" xfId="384" applyNumberFormat="1" applyFont="1" applyFill="1" applyBorder="1" applyAlignment="1" applyProtection="1">
      <alignment horizontal="left" vertical="center"/>
    </xf>
    <xf numFmtId="14" fontId="88" fillId="0" borderId="24" xfId="0" applyNumberFormat="1" applyFont="1" applyFill="1" applyBorder="1"/>
    <xf numFmtId="0" fontId="87" fillId="0" borderId="0" xfId="384" applyFont="1" applyFill="1" applyBorder="1" applyAlignment="1" applyProtection="1">
      <alignment horizontal="left"/>
    </xf>
    <xf numFmtId="14" fontId="87" fillId="0" borderId="24" xfId="384" applyNumberFormat="1" applyFont="1" applyFill="1" applyBorder="1" applyAlignment="1" applyProtection="1">
      <alignment horizontal="left"/>
    </xf>
    <xf numFmtId="14" fontId="87" fillId="0" borderId="0" xfId="384" applyNumberFormat="1" applyFont="1" applyFill="1" applyBorder="1" applyAlignment="1" applyProtection="1">
      <alignment horizontal="left"/>
    </xf>
    <xf numFmtId="0" fontId="5" fillId="0" borderId="0" xfId="384" applyFont="1" applyFill="1" applyBorder="1" applyAlignment="1" applyProtection="1"/>
    <xf numFmtId="0" fontId="43" fillId="0" borderId="53" xfId="0" applyFont="1" applyFill="1" applyBorder="1" applyAlignment="1">
      <alignment vertical="center"/>
    </xf>
    <xf numFmtId="0" fontId="75" fillId="0" borderId="53" xfId="0" applyFont="1" applyBorder="1"/>
    <xf numFmtId="0" fontId="75" fillId="0" borderId="54" xfId="0" applyFont="1" applyBorder="1"/>
    <xf numFmtId="0" fontId="75" fillId="0" borderId="0" xfId="0" applyFont="1"/>
    <xf numFmtId="0" fontId="75" fillId="0" borderId="15" xfId="0" applyFont="1" applyBorder="1" applyAlignment="1">
      <alignment horizontal="left"/>
    </xf>
    <xf numFmtId="0" fontId="2" fillId="0" borderId="17" xfId="0" applyFont="1" applyFill="1" applyBorder="1" applyAlignment="1">
      <alignment horizontal="right"/>
    </xf>
    <xf numFmtId="14" fontId="2" fillId="0" borderId="17" xfId="0" applyNumberFormat="1" applyFont="1" applyFill="1" applyBorder="1" applyAlignment="1">
      <alignment horizontal="right"/>
    </xf>
    <xf numFmtId="0" fontId="2" fillId="0" borderId="17" xfId="0" applyFont="1" applyFill="1" applyBorder="1"/>
    <xf numFmtId="14" fontId="75" fillId="0" borderId="17" xfId="0" applyNumberFormat="1" applyFont="1" applyFill="1" applyBorder="1" applyAlignment="1">
      <alignment horizontal="right"/>
    </xf>
    <xf numFmtId="43" fontId="2" fillId="0" borderId="17" xfId="1" applyFont="1" applyFill="1" applyBorder="1" applyAlignment="1">
      <alignment horizontal="center"/>
    </xf>
    <xf numFmtId="0" fontId="75" fillId="0" borderId="17" xfId="0" applyFont="1" applyBorder="1" applyAlignment="1">
      <alignment horizontal="left"/>
    </xf>
    <xf numFmtId="176" fontId="75" fillId="0" borderId="61" xfId="0" applyNumberFormat="1" applyFont="1" applyFill="1" applyBorder="1" applyAlignment="1">
      <alignment horizontal="right"/>
    </xf>
    <xf numFmtId="0" fontId="75" fillId="0" borderId="15" xfId="0" applyFont="1" applyFill="1" applyBorder="1" applyAlignment="1">
      <alignment horizontal="right"/>
    </xf>
    <xf numFmtId="14" fontId="75" fillId="0" borderId="15" xfId="0" applyNumberFormat="1" applyFont="1" applyFill="1" applyBorder="1"/>
    <xf numFmtId="14" fontId="75" fillId="0" borderId="17" xfId="0" applyNumberFormat="1" applyFont="1" applyFill="1" applyBorder="1"/>
    <xf numFmtId="176" fontId="75" fillId="0" borderId="62" xfId="0" applyNumberFormat="1" applyFont="1" applyFill="1" applyBorder="1" applyAlignment="1">
      <alignment horizontal="right"/>
    </xf>
    <xf numFmtId="14" fontId="75" fillId="0" borderId="15" xfId="0" applyNumberFormat="1" applyFont="1" applyFill="1" applyBorder="1" applyAlignment="1">
      <alignment horizontal="left"/>
    </xf>
    <xf numFmtId="176" fontId="75" fillId="0" borderId="15" xfId="0" applyNumberFormat="1" applyFont="1" applyFill="1" applyBorder="1" applyAlignment="1">
      <alignment horizontal="right"/>
    </xf>
    <xf numFmtId="43" fontId="75" fillId="0" borderId="15" xfId="1" applyFont="1" applyFill="1" applyBorder="1" applyAlignment="1">
      <alignment horizontal="right"/>
    </xf>
    <xf numFmtId="0" fontId="91" fillId="0" borderId="15" xfId="0" applyFont="1" applyFill="1" applyBorder="1" applyAlignment="1">
      <alignment horizontal="left"/>
    </xf>
    <xf numFmtId="14" fontId="75" fillId="0" borderId="15" xfId="0" applyNumberFormat="1" applyFont="1" applyBorder="1" applyAlignment="1">
      <alignment horizontal="right"/>
    </xf>
    <xf numFmtId="14" fontId="75" fillId="0" borderId="15" xfId="0" applyNumberFormat="1" applyFont="1" applyBorder="1"/>
    <xf numFmtId="0" fontId="75" fillId="0" borderId="15" xfId="0" applyFont="1" applyFill="1" applyBorder="1" applyAlignment="1">
      <alignment wrapText="1"/>
    </xf>
    <xf numFmtId="0" fontId="102" fillId="0" borderId="15" xfId="0" applyFont="1" applyFill="1" applyBorder="1" applyAlignment="1">
      <alignment horizontal="left" wrapText="1"/>
    </xf>
    <xf numFmtId="0" fontId="75" fillId="0" borderId="0" xfId="0" applyFont="1" applyFill="1" applyBorder="1" applyAlignment="1">
      <alignment wrapText="1"/>
    </xf>
    <xf numFmtId="0" fontId="75" fillId="0" borderId="24" xfId="0" applyFont="1" applyFill="1" applyBorder="1" applyAlignment="1">
      <alignment horizontal="right"/>
    </xf>
    <xf numFmtId="0" fontId="75" fillId="0" borderId="15" xfId="0" applyFont="1" applyFill="1" applyBorder="1" applyAlignment="1">
      <alignment horizontal="left" wrapText="1"/>
    </xf>
    <xf numFmtId="0" fontId="42" fillId="0" borderId="0" xfId="0" applyFont="1" applyFill="1" applyBorder="1" applyAlignment="1">
      <alignment vertical="center"/>
    </xf>
    <xf numFmtId="14" fontId="2" fillId="0" borderId="0" xfId="0" applyNumberFormat="1" applyFont="1" applyFill="1" applyAlignment="1">
      <alignment vertical="center"/>
    </xf>
    <xf numFmtId="14" fontId="2" fillId="0" borderId="0" xfId="1" applyNumberFormat="1" applyFont="1" applyFill="1" applyAlignment="1">
      <alignment vertical="center"/>
    </xf>
    <xf numFmtId="14" fontId="2" fillId="0" borderId="53" xfId="0" applyNumberFormat="1" applyFont="1" applyFill="1" applyBorder="1" applyAlignment="1">
      <alignment horizontal="left" vertical="center"/>
    </xf>
    <xf numFmtId="43" fontId="77" fillId="0" borderId="53" xfId="1" applyFont="1" applyFill="1" applyBorder="1" applyAlignment="1">
      <alignment vertical="center"/>
    </xf>
    <xf numFmtId="0" fontId="2" fillId="0" borderId="54" xfId="0" applyFont="1" applyFill="1" applyBorder="1" applyAlignment="1">
      <alignment vertical="center"/>
    </xf>
    <xf numFmtId="14" fontId="2" fillId="0" borderId="0" xfId="0" applyNumberFormat="1" applyFont="1" applyFill="1" applyBorder="1" applyAlignment="1">
      <alignment horizontal="left" vertical="center"/>
    </xf>
    <xf numFmtId="14" fontId="2" fillId="0" borderId="0" xfId="384" applyNumberFormat="1" applyFont="1" applyFill="1" applyBorder="1" applyAlignment="1" applyProtection="1">
      <alignment vertical="center"/>
      <protection locked="0"/>
    </xf>
    <xf numFmtId="169" fontId="2" fillId="0" borderId="0" xfId="271" applyNumberFormat="1" applyFont="1" applyFill="1" applyBorder="1" applyAlignment="1" applyProtection="1">
      <alignment horizontal="left" vertical="center"/>
    </xf>
    <xf numFmtId="169" fontId="5" fillId="0" borderId="27" xfId="271" applyNumberFormat="1" applyFont="1" applyFill="1" applyBorder="1" applyAlignment="1" applyProtection="1">
      <alignment horizontal="left" vertical="center"/>
    </xf>
    <xf numFmtId="14" fontId="5" fillId="0" borderId="27" xfId="271" applyNumberFormat="1" applyFont="1" applyFill="1" applyBorder="1" applyAlignment="1" applyProtection="1">
      <alignment horizontal="center" vertical="center"/>
    </xf>
    <xf numFmtId="14" fontId="2" fillId="0" borderId="0" xfId="271" applyNumberFormat="1" applyFont="1" applyFill="1" applyBorder="1" applyAlignment="1" applyProtection="1">
      <alignment horizontal="center" vertical="center"/>
    </xf>
    <xf numFmtId="165" fontId="2" fillId="0" borderId="0" xfId="384" applyNumberFormat="1" applyFont="1" applyFill="1" applyBorder="1" applyAlignment="1" applyProtection="1">
      <alignment horizontal="center" vertical="center"/>
      <protection locked="0"/>
    </xf>
    <xf numFmtId="14" fontId="2" fillId="0" borderId="53" xfId="1" applyNumberFormat="1" applyFont="1" applyFill="1" applyBorder="1" applyAlignment="1">
      <alignment vertical="center"/>
    </xf>
    <xf numFmtId="14" fontId="2" fillId="0" borderId="24" xfId="0" applyNumberFormat="1" applyFont="1" applyFill="1" applyBorder="1" applyAlignment="1">
      <alignment horizontal="left" vertical="center"/>
    </xf>
    <xf numFmtId="0" fontId="2" fillId="0" borderId="15" xfId="0" applyFont="1" applyFill="1" applyBorder="1" applyAlignment="1">
      <alignment horizontal="left" vertical="center"/>
    </xf>
    <xf numFmtId="14" fontId="2" fillId="0" borderId="15" xfId="0" applyNumberFormat="1" applyFont="1" applyFill="1" applyBorder="1" applyAlignment="1">
      <alignment horizontal="left" vertical="center"/>
    </xf>
    <xf numFmtId="0" fontId="2" fillId="0" borderId="0" xfId="384" applyNumberFormat="1" applyFont="1" applyFill="1" applyBorder="1" applyAlignment="1" applyProtection="1">
      <alignment horizontal="center" vertical="center"/>
    </xf>
    <xf numFmtId="14" fontId="2" fillId="0" borderId="0" xfId="384" applyNumberFormat="1" applyFont="1" applyFill="1" applyBorder="1" applyAlignment="1" applyProtection="1">
      <alignment horizontal="center" vertical="center"/>
    </xf>
    <xf numFmtId="0" fontId="2" fillId="0" borderId="0" xfId="384" applyFont="1" applyFill="1" applyBorder="1" applyAlignment="1" applyProtection="1">
      <alignment horizontal="left" vertical="center"/>
      <protection locked="0"/>
    </xf>
    <xf numFmtId="0" fontId="2" fillId="0" borderId="0" xfId="384" applyFont="1" applyFill="1" applyBorder="1" applyAlignment="1" applyProtection="1">
      <alignment horizontal="left" vertical="center" wrapText="1"/>
      <protection locked="0"/>
    </xf>
    <xf numFmtId="14" fontId="2" fillId="0" borderId="0" xfId="1" applyNumberFormat="1" applyFont="1" applyFill="1" applyBorder="1" applyAlignment="1" applyProtection="1">
      <alignment horizontal="left" vertical="center"/>
      <protection locked="0"/>
    </xf>
    <xf numFmtId="43" fontId="2" fillId="0" borderId="0" xfId="1" applyFont="1" applyFill="1" applyBorder="1" applyAlignment="1" applyProtection="1">
      <alignment horizontal="left" vertical="center"/>
      <protection locked="0"/>
    </xf>
    <xf numFmtId="43" fontId="2" fillId="0" borderId="0" xfId="271" applyFont="1" applyFill="1" applyBorder="1" applyAlignment="1" applyProtection="1">
      <alignment horizontal="right" vertical="center"/>
      <protection locked="0"/>
    </xf>
    <xf numFmtId="43" fontId="2" fillId="0" borderId="0" xfId="271" applyFont="1" applyFill="1" applyBorder="1" applyAlignment="1" applyProtection="1">
      <alignment horizontal="center" vertical="center"/>
      <protection locked="0"/>
    </xf>
    <xf numFmtId="166" fontId="2" fillId="0" borderId="0" xfId="384" applyNumberFormat="1" applyFont="1" applyFill="1" applyAlignment="1" applyProtection="1">
      <alignment horizontal="right" vertical="center"/>
      <protection locked="0"/>
    </xf>
    <xf numFmtId="0" fontId="2" fillId="0" borderId="0" xfId="384" applyFont="1" applyFill="1" applyAlignment="1" applyProtection="1">
      <alignment horizontal="center" vertical="center"/>
      <protection locked="0"/>
    </xf>
    <xf numFmtId="0" fontId="2" fillId="0" borderId="0" xfId="384" applyFont="1" applyFill="1" applyAlignment="1" applyProtection="1">
      <alignment horizontal="center" vertical="center"/>
    </xf>
    <xf numFmtId="0" fontId="2" fillId="0" borderId="0" xfId="384" applyFont="1" applyFill="1" applyAlignment="1" applyProtection="1">
      <alignment horizontal="left" vertical="center"/>
      <protection locked="0"/>
    </xf>
    <xf numFmtId="0" fontId="2" fillId="0" borderId="0" xfId="384" applyNumberFormat="1" applyFont="1" applyFill="1" applyAlignment="1" applyProtection="1">
      <alignment horizontal="center" vertical="center"/>
      <protection locked="0"/>
    </xf>
    <xf numFmtId="167" fontId="2" fillId="0" borderId="0" xfId="384" applyNumberFormat="1" applyFont="1" applyFill="1" applyAlignment="1" applyProtection="1">
      <alignment horizontal="center" vertical="center"/>
      <protection locked="0"/>
    </xf>
    <xf numFmtId="167" fontId="2" fillId="0" borderId="0" xfId="384" applyNumberFormat="1" applyFont="1" applyFill="1" applyAlignment="1" applyProtection="1">
      <alignment horizontal="left" vertical="center"/>
      <protection locked="0"/>
    </xf>
    <xf numFmtId="167" fontId="2" fillId="0" borderId="0" xfId="384" applyNumberFormat="1" applyFont="1" applyFill="1" applyAlignment="1" applyProtection="1">
      <alignment horizontal="center" vertical="center"/>
    </xf>
    <xf numFmtId="0" fontId="2" fillId="0" borderId="0" xfId="384" applyFont="1" applyFill="1" applyAlignment="1" applyProtection="1">
      <alignment vertical="center"/>
      <protection locked="0"/>
    </xf>
    <xf numFmtId="168" fontId="2" fillId="0" borderId="0" xfId="384" applyNumberFormat="1" applyFont="1" applyFill="1" applyAlignment="1" applyProtection="1">
      <alignment horizontal="center" vertical="center"/>
      <protection locked="0"/>
    </xf>
    <xf numFmtId="0" fontId="2" fillId="0" borderId="0" xfId="384" applyNumberFormat="1" applyFont="1" applyFill="1" applyAlignment="1" applyProtection="1">
      <alignment horizontal="center" vertical="center"/>
    </xf>
    <xf numFmtId="14" fontId="2" fillId="0" borderId="0" xfId="384" applyNumberFormat="1" applyFont="1" applyFill="1" applyAlignment="1" applyProtection="1">
      <alignment horizontal="center" vertical="center"/>
    </xf>
    <xf numFmtId="0" fontId="2" fillId="0" borderId="0" xfId="384" applyFont="1" applyFill="1" applyAlignment="1" applyProtection="1">
      <alignment horizontal="left" vertical="center" wrapText="1"/>
      <protection locked="0"/>
    </xf>
    <xf numFmtId="14" fontId="2" fillId="0" borderId="0" xfId="1" applyNumberFormat="1" applyFont="1" applyFill="1" applyAlignment="1" applyProtection="1">
      <alignment horizontal="left" vertical="center"/>
      <protection locked="0"/>
    </xf>
    <xf numFmtId="43" fontId="2" fillId="0" borderId="0" xfId="1" applyFont="1" applyFill="1" applyAlignment="1" applyProtection="1">
      <alignment horizontal="left" vertical="center"/>
      <protection locked="0"/>
    </xf>
    <xf numFmtId="165" fontId="2" fillId="0" borderId="0" xfId="384" applyNumberFormat="1" applyFont="1" applyFill="1" applyAlignment="1" applyProtection="1">
      <alignment horizontal="left" vertical="center"/>
      <protection locked="0"/>
    </xf>
    <xf numFmtId="0" fontId="2" fillId="0" borderId="56" xfId="384" applyFont="1" applyFill="1" applyBorder="1" applyAlignment="1" applyProtection="1">
      <alignment vertical="center"/>
      <protection locked="0"/>
    </xf>
    <xf numFmtId="168" fontId="2" fillId="0" borderId="20" xfId="384" applyNumberFormat="1" applyFont="1" applyFill="1" applyBorder="1" applyAlignment="1" applyProtection="1">
      <alignment horizontal="center" vertical="center"/>
      <protection locked="0"/>
    </xf>
    <xf numFmtId="0" fontId="2" fillId="0" borderId="20" xfId="384" applyNumberFormat="1" applyFont="1" applyFill="1" applyBorder="1" applyAlignment="1" applyProtection="1">
      <alignment horizontal="center" vertical="center"/>
    </xf>
    <xf numFmtId="0" fontId="2" fillId="0" borderId="20" xfId="384" applyFont="1" applyFill="1" applyBorder="1" applyAlignment="1" applyProtection="1">
      <alignment horizontal="center" vertical="center"/>
      <protection locked="0"/>
    </xf>
    <xf numFmtId="14" fontId="2" fillId="0" borderId="53" xfId="384" applyNumberFormat="1" applyFont="1" applyFill="1" applyBorder="1" applyAlignment="1" applyProtection="1">
      <alignment horizontal="center" vertical="center"/>
    </xf>
    <xf numFmtId="0" fontId="2" fillId="0" borderId="53" xfId="384" applyFont="1" applyFill="1" applyBorder="1" applyAlignment="1" applyProtection="1">
      <alignment horizontal="left" vertical="center"/>
      <protection locked="0"/>
    </xf>
    <xf numFmtId="0" fontId="2" fillId="0" borderId="20" xfId="384" applyFont="1" applyFill="1" applyBorder="1" applyAlignment="1" applyProtection="1">
      <alignment horizontal="left" vertical="center" wrapText="1"/>
      <protection locked="0"/>
    </xf>
    <xf numFmtId="0" fontId="2" fillId="0" borderId="20" xfId="384" applyFont="1" applyFill="1" applyBorder="1" applyAlignment="1" applyProtection="1">
      <alignment horizontal="left" vertical="center"/>
      <protection locked="0"/>
    </xf>
    <xf numFmtId="14" fontId="2" fillId="0" borderId="20" xfId="1" applyNumberFormat="1" applyFont="1" applyFill="1" applyBorder="1" applyAlignment="1" applyProtection="1">
      <alignment horizontal="left" vertical="center"/>
      <protection locked="0"/>
    </xf>
    <xf numFmtId="43" fontId="2" fillId="0" borderId="53" xfId="1" applyFont="1" applyFill="1" applyBorder="1" applyAlignment="1" applyProtection="1">
      <alignment horizontal="left" vertical="center"/>
      <protection locked="0"/>
    </xf>
    <xf numFmtId="165" fontId="2" fillId="0" borderId="53" xfId="384" applyNumberFormat="1" applyFont="1" applyFill="1" applyBorder="1" applyAlignment="1" applyProtection="1">
      <alignment horizontal="left" vertical="center"/>
      <protection locked="0"/>
    </xf>
    <xf numFmtId="165" fontId="2" fillId="0" borderId="54" xfId="384" applyNumberFormat="1" applyFont="1" applyFill="1" applyBorder="1" applyAlignment="1" applyProtection="1">
      <alignment horizontal="left" vertical="center"/>
      <protection locked="0"/>
    </xf>
    <xf numFmtId="0" fontId="75" fillId="0" borderId="15" xfId="0" applyFont="1" applyBorder="1" applyAlignment="1">
      <alignment horizontal="right"/>
    </xf>
    <xf numFmtId="14" fontId="75" fillId="0" borderId="24" xfId="0" applyNumberFormat="1" applyFont="1" applyFill="1" applyBorder="1" applyAlignment="1">
      <alignment horizontal="right"/>
    </xf>
    <xf numFmtId="0" fontId="2" fillId="0" borderId="15" xfId="384" applyFont="1" applyFill="1" applyBorder="1" applyAlignment="1" applyProtection="1">
      <alignment horizontal="center" vertical="center"/>
      <protection locked="0"/>
    </xf>
    <xf numFmtId="0" fontId="2" fillId="0" borderId="15" xfId="384" applyFont="1" applyFill="1" applyBorder="1" applyAlignment="1" applyProtection="1">
      <alignment horizontal="left" vertical="center"/>
      <protection locked="0"/>
    </xf>
    <xf numFmtId="14" fontId="75" fillId="0" borderId="24" xfId="1" applyNumberFormat="1" applyFont="1" applyFill="1" applyBorder="1"/>
    <xf numFmtId="43" fontId="91" fillId="0" borderId="51" xfId="1" applyFont="1" applyFill="1" applyBorder="1"/>
    <xf numFmtId="0" fontId="5" fillId="0" borderId="0" xfId="384" applyNumberFormat="1" applyFont="1" applyFill="1" applyAlignment="1" applyProtection="1">
      <alignment horizontal="left" vertical="center"/>
    </xf>
    <xf numFmtId="176" fontId="75" fillId="0" borderId="63" xfId="0" applyNumberFormat="1" applyFont="1" applyFill="1" applyBorder="1" applyAlignment="1">
      <alignment horizontal="right"/>
    </xf>
    <xf numFmtId="14" fontId="75" fillId="0" borderId="15" xfId="0" applyNumberFormat="1" applyFont="1" applyFill="1" applyBorder="1" applyAlignment="1">
      <alignment horizontal="center"/>
    </xf>
    <xf numFmtId="0" fontId="43" fillId="0" borderId="0" xfId="0" applyFont="1" applyFill="1" applyBorder="1" applyAlignment="1">
      <alignment horizontal="left" vertical="center"/>
    </xf>
    <xf numFmtId="0" fontId="2" fillId="0" borderId="24" xfId="0" applyFont="1" applyFill="1" applyBorder="1" applyAlignment="1">
      <alignment horizontal="right"/>
    </xf>
    <xf numFmtId="14" fontId="2" fillId="0" borderId="24" xfId="0" applyNumberFormat="1" applyFont="1" applyFill="1" applyBorder="1" applyAlignment="1">
      <alignment horizontal="right"/>
    </xf>
    <xf numFmtId="0" fontId="2" fillId="0" borderId="24" xfId="0" applyFont="1" applyFill="1" applyBorder="1"/>
    <xf numFmtId="14" fontId="75" fillId="0" borderId="24" xfId="0" applyNumberFormat="1" applyFont="1" applyFill="1" applyBorder="1"/>
    <xf numFmtId="0" fontId="102" fillId="0" borderId="15" xfId="0" applyFont="1" applyFill="1" applyBorder="1" applyAlignment="1">
      <alignment horizontal="right"/>
    </xf>
    <xf numFmtId="14" fontId="102" fillId="0" borderId="15" xfId="0" applyNumberFormat="1" applyFont="1" applyFill="1" applyBorder="1" applyAlignment="1">
      <alignment horizontal="right" vertical="center"/>
    </xf>
    <xf numFmtId="0" fontId="102" fillId="0" borderId="15" xfId="0" applyFont="1" applyFill="1" applyBorder="1" applyAlignment="1">
      <alignment horizontal="left" vertical="center" wrapText="1"/>
    </xf>
    <xf numFmtId="43" fontId="75" fillId="0" borderId="0" xfId="0" applyNumberFormat="1" applyFont="1"/>
    <xf numFmtId="0" fontId="102" fillId="0" borderId="0" xfId="0" applyFont="1" applyFill="1" applyBorder="1" applyAlignment="1">
      <alignment horizontal="right"/>
    </xf>
    <xf numFmtId="14" fontId="102" fillId="0" borderId="0" xfId="0" applyNumberFormat="1" applyFont="1" applyFill="1" applyBorder="1" applyAlignment="1">
      <alignment horizontal="right" vertical="center"/>
    </xf>
    <xf numFmtId="0" fontId="102" fillId="0" borderId="0" xfId="0" applyFont="1" applyFill="1" applyBorder="1" applyAlignment="1">
      <alignment horizontal="left" vertical="center" wrapText="1"/>
    </xf>
    <xf numFmtId="0" fontId="75" fillId="0" borderId="0" xfId="0" applyFont="1" applyBorder="1"/>
    <xf numFmtId="0" fontId="76" fillId="0" borderId="0" xfId="0" applyFont="1" applyFill="1" applyBorder="1"/>
    <xf numFmtId="14" fontId="5" fillId="0" borderId="0" xfId="0" applyNumberFormat="1" applyFont="1" applyFill="1" applyBorder="1" applyAlignment="1">
      <alignment horizontal="center"/>
    </xf>
    <xf numFmtId="0" fontId="5" fillId="0" borderId="0" xfId="0" applyFont="1" applyFill="1" applyBorder="1"/>
    <xf numFmtId="43" fontId="5" fillId="0" borderId="0" xfId="1" applyFont="1" applyFill="1" applyBorder="1"/>
    <xf numFmtId="0" fontId="2" fillId="0" borderId="0" xfId="0" applyFont="1" applyFill="1" applyBorder="1" applyAlignment="1"/>
    <xf numFmtId="14" fontId="2" fillId="0" borderId="0" xfId="0" applyNumberFormat="1" applyFont="1" applyFill="1" applyAlignment="1">
      <alignment horizontal="left"/>
    </xf>
    <xf numFmtId="14" fontId="75" fillId="0" borderId="15" xfId="0" applyNumberFormat="1" applyFont="1" applyFill="1" applyBorder="1" applyAlignment="1">
      <alignment horizontal="right" vertical="center"/>
    </xf>
    <xf numFmtId="176" fontId="75" fillId="0" borderId="61" xfId="0" applyNumberFormat="1" applyFont="1" applyFill="1" applyBorder="1" applyAlignment="1">
      <alignment horizontal="right" vertical="center"/>
    </xf>
    <xf numFmtId="0" fontId="75" fillId="0" borderId="15" xfId="0" applyFont="1" applyBorder="1" applyAlignment="1">
      <alignment horizontal="left" vertical="center"/>
    </xf>
    <xf numFmtId="14" fontId="88" fillId="0" borderId="15" xfId="0" applyNumberFormat="1" applyFont="1" applyFill="1" applyBorder="1" applyAlignment="1">
      <alignment vertical="center"/>
    </xf>
    <xf numFmtId="0" fontId="103" fillId="0" borderId="0" xfId="0" applyFont="1" applyFill="1" applyBorder="1" applyAlignment="1"/>
    <xf numFmtId="0" fontId="104" fillId="0" borderId="0" xfId="0" applyFont="1" applyFill="1" applyBorder="1" applyAlignment="1"/>
    <xf numFmtId="0" fontId="103" fillId="0" borderId="0" xfId="0" applyFont="1" applyFill="1" applyBorder="1"/>
    <xf numFmtId="0" fontId="104" fillId="0" borderId="0" xfId="0" applyFont="1" applyFill="1" applyBorder="1"/>
    <xf numFmtId="0" fontId="105" fillId="0" borderId="0" xfId="0" applyFont="1" applyFill="1" applyBorder="1"/>
    <xf numFmtId="43" fontId="82" fillId="0" borderId="0" xfId="1" applyFont="1" applyFill="1" applyBorder="1" applyAlignment="1"/>
    <xf numFmtId="14" fontId="96" fillId="0" borderId="0" xfId="0" applyNumberFormat="1" applyFont="1" applyFill="1" applyBorder="1" applyAlignment="1">
      <alignment horizontal="center"/>
    </xf>
    <xf numFmtId="14" fontId="82" fillId="0" borderId="0" xfId="0" applyNumberFormat="1" applyFont="1" applyFill="1" applyBorder="1" applyAlignment="1">
      <alignment horizontal="center"/>
    </xf>
    <xf numFmtId="0" fontId="103" fillId="0" borderId="0" xfId="0" applyFont="1" applyFill="1" applyBorder="1" applyAlignment="1">
      <alignment horizontal="left"/>
    </xf>
    <xf numFmtId="0" fontId="82" fillId="0" borderId="0" xfId="0" applyFont="1" applyFill="1" applyBorder="1" applyAlignment="1"/>
    <xf numFmtId="0" fontId="83" fillId="0" borderId="0" xfId="0" applyFont="1" applyFill="1" applyAlignment="1">
      <alignment horizontal="left" vertical="center"/>
    </xf>
    <xf numFmtId="0" fontId="83" fillId="0" borderId="0" xfId="0" applyFont="1" applyFill="1" applyBorder="1" applyAlignment="1">
      <alignment horizontal="left" vertical="center"/>
    </xf>
    <xf numFmtId="14" fontId="93" fillId="0" borderId="31" xfId="0" applyNumberFormat="1" applyFont="1" applyFill="1" applyBorder="1" applyAlignment="1">
      <alignment horizontal="center" vertical="center" wrapText="1"/>
    </xf>
    <xf numFmtId="14" fontId="93" fillId="0" borderId="16" xfId="0" applyNumberFormat="1" applyFont="1" applyFill="1" applyBorder="1" applyAlignment="1">
      <alignment horizontal="center" vertical="center" wrapText="1"/>
    </xf>
    <xf numFmtId="43" fontId="79" fillId="0" borderId="31" xfId="1" applyFont="1" applyFill="1" applyBorder="1" applyAlignment="1">
      <alignment horizontal="center" vertical="center" wrapText="1"/>
    </xf>
    <xf numFmtId="43" fontId="79" fillId="0" borderId="16" xfId="1" applyFont="1" applyFill="1" applyBorder="1" applyAlignment="1">
      <alignment horizontal="center" vertical="center" wrapText="1"/>
    </xf>
    <xf numFmtId="0" fontId="79" fillId="0" borderId="31" xfId="0" applyFont="1" applyFill="1" applyBorder="1" applyAlignment="1">
      <alignment horizontal="center" vertical="center" wrapText="1"/>
    </xf>
    <xf numFmtId="0" fontId="79" fillId="0" borderId="16" xfId="0" applyFont="1" applyFill="1" applyBorder="1" applyAlignment="1">
      <alignment horizontal="center" vertical="center" wrapText="1"/>
    </xf>
    <xf numFmtId="14" fontId="5" fillId="0" borderId="31" xfId="0" applyNumberFormat="1" applyFont="1" applyFill="1" applyBorder="1" applyAlignment="1">
      <alignment horizontal="center" vertical="center" wrapText="1"/>
    </xf>
    <xf numFmtId="14" fontId="5" fillId="0" borderId="16" xfId="0" applyNumberFormat="1" applyFont="1" applyFill="1" applyBorder="1" applyAlignment="1">
      <alignment horizontal="center" vertical="center" wrapText="1"/>
    </xf>
    <xf numFmtId="0" fontId="79" fillId="0" borderId="23" xfId="0" applyFont="1" applyFill="1" applyBorder="1" applyAlignment="1">
      <alignment horizontal="center" vertical="center" wrapText="1"/>
    </xf>
    <xf numFmtId="0" fontId="79" fillId="0" borderId="28" xfId="0" applyFont="1" applyFill="1" applyBorder="1" applyAlignment="1">
      <alignment horizontal="center" vertical="center" wrapText="1"/>
    </xf>
    <xf numFmtId="0" fontId="79" fillId="0" borderId="0" xfId="0" applyFont="1" applyFill="1" applyBorder="1" applyAlignment="1">
      <alignment horizontal="center" vertical="center"/>
    </xf>
    <xf numFmtId="0" fontId="79" fillId="0" borderId="29" xfId="0" applyFont="1" applyFill="1" applyBorder="1" applyAlignment="1">
      <alignment horizontal="center" vertical="center" wrapText="1"/>
    </xf>
    <xf numFmtId="0" fontId="79"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6" xfId="0" applyFont="1" applyFill="1" applyBorder="1" applyAlignment="1">
      <alignment horizontal="center" vertical="center" wrapText="1"/>
    </xf>
    <xf numFmtId="43" fontId="79" fillId="0" borderId="58" xfId="1" applyFont="1" applyFill="1" applyBorder="1" applyAlignment="1">
      <alignment horizontal="center" vertical="center" wrapText="1"/>
    </xf>
    <xf numFmtId="43" fontId="79" fillId="0" borderId="59" xfId="1" applyFont="1" applyFill="1" applyBorder="1" applyAlignment="1">
      <alignment horizontal="center" vertical="center" wrapText="1"/>
    </xf>
    <xf numFmtId="0" fontId="79" fillId="0" borderId="52" xfId="0" applyFont="1" applyFill="1" applyBorder="1" applyAlignment="1">
      <alignment horizontal="center" vertical="center" wrapText="1"/>
    </xf>
    <xf numFmtId="0" fontId="79" fillId="0" borderId="53" xfId="0" applyFont="1" applyFill="1" applyBorder="1" applyAlignment="1">
      <alignment horizontal="center" vertical="center" wrapText="1"/>
    </xf>
    <xf numFmtId="0" fontId="79" fillId="0" borderId="49" xfId="0" applyFont="1" applyFill="1" applyBorder="1" applyAlignment="1">
      <alignment horizontal="center" vertical="center" wrapText="1"/>
    </xf>
    <xf numFmtId="0" fontId="95" fillId="0" borderId="0" xfId="0" applyFont="1" applyFill="1" applyBorder="1" applyAlignment="1">
      <alignment horizontal="center" vertical="center"/>
    </xf>
    <xf numFmtId="0" fontId="43" fillId="0" borderId="0" xfId="0" applyFont="1" applyFill="1" applyAlignment="1">
      <alignment horizontal="left"/>
    </xf>
    <xf numFmtId="0" fontId="42" fillId="0" borderId="0" xfId="0" applyFont="1" applyFill="1" applyBorder="1" applyAlignment="1">
      <alignment horizontal="left" vertical="center"/>
    </xf>
    <xf numFmtId="0" fontId="43" fillId="0" borderId="52" xfId="0" applyFont="1" applyFill="1" applyBorder="1" applyAlignment="1">
      <alignment horizontal="left" vertical="center"/>
    </xf>
    <xf numFmtId="0" fontId="43" fillId="0" borderId="53" xfId="0" applyFont="1" applyFill="1" applyBorder="1" applyAlignment="1">
      <alignment horizontal="left" vertical="center"/>
    </xf>
    <xf numFmtId="0" fontId="5" fillId="55" borderId="0" xfId="0" applyFont="1" applyFill="1" applyAlignment="1">
      <alignment horizontal="left"/>
    </xf>
    <xf numFmtId="0" fontId="5" fillId="55" borderId="18" xfId="0" applyFont="1" applyFill="1" applyBorder="1" applyAlignment="1">
      <alignment horizontal="left" vertical="center"/>
    </xf>
  </cellXfs>
  <cellStyles count="2990">
    <cellStyle name="20% - Accent1 1" xfId="2"/>
    <cellStyle name="20% - Accent1 1 2" xfId="495"/>
    <cellStyle name="20% - Accent1 1 3" xfId="497"/>
    <cellStyle name="20% - Accent1 1 4" xfId="496"/>
    <cellStyle name="20% - Accent1 1 5" xfId="501"/>
    <cellStyle name="20% - Accent1 10" xfId="3"/>
    <cellStyle name="20% - Accent1 10 2" xfId="499"/>
    <cellStyle name="20% - Accent1 10 3" xfId="502"/>
    <cellStyle name="20% - Accent1 10 4" xfId="503"/>
    <cellStyle name="20% - Accent1 10 5" xfId="500"/>
    <cellStyle name="20% - Accent1 2" xfId="4"/>
    <cellStyle name="20% - Accent1 2 2" xfId="505"/>
    <cellStyle name="20% - Accent1 2 3" xfId="506"/>
    <cellStyle name="20% - Accent1 2 4" xfId="507"/>
    <cellStyle name="20% - Accent1 2 5" xfId="504"/>
    <cellStyle name="20% - Accent1 3" xfId="5"/>
    <cellStyle name="20% - Accent1 3 2" xfId="509"/>
    <cellStyle name="20% - Accent1 3 3" xfId="510"/>
    <cellStyle name="20% - Accent1 3 4" xfId="511"/>
    <cellStyle name="20% - Accent1 3 5" xfId="508"/>
    <cellStyle name="20% - Accent1 4" xfId="6"/>
    <cellStyle name="20% - Accent1 4 2" xfId="513"/>
    <cellStyle name="20% - Accent1 4 3" xfId="514"/>
    <cellStyle name="20% - Accent1 4 4" xfId="515"/>
    <cellStyle name="20% - Accent1 4 5" xfId="512"/>
    <cellStyle name="20% - Accent1 5" xfId="7"/>
    <cellStyle name="20% - Accent1 5 2" xfId="517"/>
    <cellStyle name="20% - Accent1 5 3" xfId="518"/>
    <cellStyle name="20% - Accent1 5 4" xfId="519"/>
    <cellStyle name="20% - Accent1 5 5" xfId="516"/>
    <cellStyle name="20% - Accent1 6" xfId="8"/>
    <cellStyle name="20% - Accent1 6 2" xfId="521"/>
    <cellStyle name="20% - Accent1 6 3" xfId="522"/>
    <cellStyle name="20% - Accent1 6 4" xfId="523"/>
    <cellStyle name="20% - Accent1 6 5" xfId="520"/>
    <cellStyle name="20% - Accent1 7" xfId="9"/>
    <cellStyle name="20% - Accent1 7 2" xfId="525"/>
    <cellStyle name="20% - Accent1 7 3" xfId="526"/>
    <cellStyle name="20% - Accent1 7 4" xfId="527"/>
    <cellStyle name="20% - Accent1 7 5" xfId="524"/>
    <cellStyle name="20% - Accent1 8" xfId="10"/>
    <cellStyle name="20% - Accent1 8 2" xfId="529"/>
    <cellStyle name="20% - Accent1 8 3" xfId="530"/>
    <cellStyle name="20% - Accent1 8 4" xfId="531"/>
    <cellStyle name="20% - Accent1 8 5" xfId="528"/>
    <cellStyle name="20% - Accent1 9" xfId="11"/>
    <cellStyle name="20% - Accent1 9 2" xfId="533"/>
    <cellStyle name="20% - Accent1 9 3" xfId="534"/>
    <cellStyle name="20% - Accent1 9 4" xfId="535"/>
    <cellStyle name="20% - Accent1 9 5" xfId="532"/>
    <cellStyle name="20% - Accent2 1" xfId="12"/>
    <cellStyle name="20% - Accent2 1 2" xfId="537"/>
    <cellStyle name="20% - Accent2 1 3" xfId="538"/>
    <cellStyle name="20% - Accent2 1 4" xfId="539"/>
    <cellStyle name="20% - Accent2 1 5" xfId="536"/>
    <cellStyle name="20% - Accent2 10" xfId="13"/>
    <cellStyle name="20% - Accent2 10 2" xfId="541"/>
    <cellStyle name="20% - Accent2 10 3" xfId="542"/>
    <cellStyle name="20% - Accent2 10 4" xfId="543"/>
    <cellStyle name="20% - Accent2 10 5" xfId="540"/>
    <cellStyle name="20% - Accent2 2" xfId="14"/>
    <cellStyle name="20% - Accent2 2 2" xfId="545"/>
    <cellStyle name="20% - Accent2 2 3" xfId="546"/>
    <cellStyle name="20% - Accent2 2 4" xfId="547"/>
    <cellStyle name="20% - Accent2 2 5" xfId="544"/>
    <cellStyle name="20% - Accent2 3" xfId="15"/>
    <cellStyle name="20% - Accent2 3 2" xfId="549"/>
    <cellStyle name="20% - Accent2 3 3" xfId="550"/>
    <cellStyle name="20% - Accent2 3 4" xfId="551"/>
    <cellStyle name="20% - Accent2 3 5" xfId="548"/>
    <cellStyle name="20% - Accent2 4" xfId="16"/>
    <cellStyle name="20% - Accent2 4 2" xfId="553"/>
    <cellStyle name="20% - Accent2 4 3" xfId="554"/>
    <cellStyle name="20% - Accent2 4 4" xfId="555"/>
    <cellStyle name="20% - Accent2 4 5" xfId="552"/>
    <cellStyle name="20% - Accent2 5" xfId="17"/>
    <cellStyle name="20% - Accent2 5 2" xfId="557"/>
    <cellStyle name="20% - Accent2 5 3" xfId="558"/>
    <cellStyle name="20% - Accent2 5 4" xfId="559"/>
    <cellStyle name="20% - Accent2 5 5" xfId="556"/>
    <cellStyle name="20% - Accent2 6" xfId="18"/>
    <cellStyle name="20% - Accent2 6 2" xfId="561"/>
    <cellStyle name="20% - Accent2 6 3" xfId="562"/>
    <cellStyle name="20% - Accent2 6 4" xfId="563"/>
    <cellStyle name="20% - Accent2 6 5" xfId="560"/>
    <cellStyle name="20% - Accent2 7" xfId="19"/>
    <cellStyle name="20% - Accent2 7 2" xfId="565"/>
    <cellStyle name="20% - Accent2 7 3" xfId="566"/>
    <cellStyle name="20% - Accent2 7 4" xfId="567"/>
    <cellStyle name="20% - Accent2 7 5" xfId="564"/>
    <cellStyle name="20% - Accent2 8" xfId="20"/>
    <cellStyle name="20% - Accent2 8 2" xfId="569"/>
    <cellStyle name="20% - Accent2 8 3" xfId="570"/>
    <cellStyle name="20% - Accent2 8 4" xfId="571"/>
    <cellStyle name="20% - Accent2 8 5" xfId="568"/>
    <cellStyle name="20% - Accent2 9" xfId="21"/>
    <cellStyle name="20% - Accent2 9 2" xfId="573"/>
    <cellStyle name="20% - Accent2 9 3" xfId="574"/>
    <cellStyle name="20% - Accent2 9 4" xfId="575"/>
    <cellStyle name="20% - Accent2 9 5" xfId="572"/>
    <cellStyle name="20% - Accent3 1" xfId="22"/>
    <cellStyle name="20% - Accent3 1 2" xfId="577"/>
    <cellStyle name="20% - Accent3 1 3" xfId="578"/>
    <cellStyle name="20% - Accent3 1 4" xfId="579"/>
    <cellStyle name="20% - Accent3 1 5" xfId="576"/>
    <cellStyle name="20% - Accent3 10" xfId="23"/>
    <cellStyle name="20% - Accent3 10 2" xfId="581"/>
    <cellStyle name="20% - Accent3 10 3" xfId="582"/>
    <cellStyle name="20% - Accent3 10 4" xfId="583"/>
    <cellStyle name="20% - Accent3 10 5" xfId="580"/>
    <cellStyle name="20% - Accent3 2" xfId="24"/>
    <cellStyle name="20% - Accent3 2 2" xfId="585"/>
    <cellStyle name="20% - Accent3 2 3" xfId="586"/>
    <cellStyle name="20% - Accent3 2 4" xfId="587"/>
    <cellStyle name="20% - Accent3 2 5" xfId="584"/>
    <cellStyle name="20% - Accent3 3" xfId="25"/>
    <cellStyle name="20% - Accent3 3 2" xfId="589"/>
    <cellStyle name="20% - Accent3 3 3" xfId="590"/>
    <cellStyle name="20% - Accent3 3 4" xfId="591"/>
    <cellStyle name="20% - Accent3 3 5" xfId="588"/>
    <cellStyle name="20% - Accent3 4" xfId="26"/>
    <cellStyle name="20% - Accent3 4 2" xfId="593"/>
    <cellStyle name="20% - Accent3 4 3" xfId="594"/>
    <cellStyle name="20% - Accent3 4 4" xfId="595"/>
    <cellStyle name="20% - Accent3 4 5" xfId="592"/>
    <cellStyle name="20% - Accent3 5" xfId="27"/>
    <cellStyle name="20% - Accent3 5 2" xfId="597"/>
    <cellStyle name="20% - Accent3 5 3" xfId="598"/>
    <cellStyle name="20% - Accent3 5 4" xfId="599"/>
    <cellStyle name="20% - Accent3 5 5" xfId="596"/>
    <cellStyle name="20% - Accent3 6" xfId="28"/>
    <cellStyle name="20% - Accent3 6 2" xfId="601"/>
    <cellStyle name="20% - Accent3 6 3" xfId="602"/>
    <cellStyle name="20% - Accent3 6 4" xfId="603"/>
    <cellStyle name="20% - Accent3 6 5" xfId="600"/>
    <cellStyle name="20% - Accent3 7" xfId="29"/>
    <cellStyle name="20% - Accent3 7 2" xfId="605"/>
    <cellStyle name="20% - Accent3 7 3" xfId="606"/>
    <cellStyle name="20% - Accent3 7 4" xfId="607"/>
    <cellStyle name="20% - Accent3 7 5" xfId="604"/>
    <cellStyle name="20% - Accent3 8" xfId="30"/>
    <cellStyle name="20% - Accent3 8 2" xfId="609"/>
    <cellStyle name="20% - Accent3 8 3" xfId="610"/>
    <cellStyle name="20% - Accent3 8 4" xfId="611"/>
    <cellStyle name="20% - Accent3 8 5" xfId="608"/>
    <cellStyle name="20% - Accent3 9" xfId="31"/>
    <cellStyle name="20% - Accent3 9 2" xfId="613"/>
    <cellStyle name="20% - Accent3 9 3" xfId="614"/>
    <cellStyle name="20% - Accent3 9 4" xfId="615"/>
    <cellStyle name="20% - Accent3 9 5" xfId="612"/>
    <cellStyle name="20% - Accent4 1" xfId="32"/>
    <cellStyle name="20% - Accent4 1 2" xfId="617"/>
    <cellStyle name="20% - Accent4 1 3" xfId="618"/>
    <cellStyle name="20% - Accent4 1 4" xfId="619"/>
    <cellStyle name="20% - Accent4 1 5" xfId="616"/>
    <cellStyle name="20% - Accent4 10" xfId="33"/>
    <cellStyle name="20% - Accent4 10 2" xfId="621"/>
    <cellStyle name="20% - Accent4 10 3" xfId="622"/>
    <cellStyle name="20% - Accent4 10 4" xfId="623"/>
    <cellStyle name="20% - Accent4 10 5" xfId="620"/>
    <cellStyle name="20% - Accent4 2" xfId="34"/>
    <cellStyle name="20% - Accent4 2 2" xfId="625"/>
    <cellStyle name="20% - Accent4 2 3" xfId="626"/>
    <cellStyle name="20% - Accent4 2 4" xfId="627"/>
    <cellStyle name="20% - Accent4 2 5" xfId="624"/>
    <cellStyle name="20% - Accent4 3" xfId="35"/>
    <cellStyle name="20% - Accent4 3 2" xfId="629"/>
    <cellStyle name="20% - Accent4 3 3" xfId="630"/>
    <cellStyle name="20% - Accent4 3 4" xfId="631"/>
    <cellStyle name="20% - Accent4 3 5" xfId="628"/>
    <cellStyle name="20% - Accent4 4" xfId="36"/>
    <cellStyle name="20% - Accent4 4 2" xfId="633"/>
    <cellStyle name="20% - Accent4 4 3" xfId="634"/>
    <cellStyle name="20% - Accent4 4 4" xfId="635"/>
    <cellStyle name="20% - Accent4 4 5" xfId="632"/>
    <cellStyle name="20% - Accent4 5" xfId="37"/>
    <cellStyle name="20% - Accent4 5 2" xfId="637"/>
    <cellStyle name="20% - Accent4 5 3" xfId="638"/>
    <cellStyle name="20% - Accent4 5 4" xfId="639"/>
    <cellStyle name="20% - Accent4 5 5" xfId="636"/>
    <cellStyle name="20% - Accent4 6" xfId="38"/>
    <cellStyle name="20% - Accent4 6 2" xfId="641"/>
    <cellStyle name="20% - Accent4 6 3" xfId="642"/>
    <cellStyle name="20% - Accent4 6 4" xfId="643"/>
    <cellStyle name="20% - Accent4 6 5" xfId="640"/>
    <cellStyle name="20% - Accent4 7" xfId="39"/>
    <cellStyle name="20% - Accent4 7 2" xfId="645"/>
    <cellStyle name="20% - Accent4 7 3" xfId="646"/>
    <cellStyle name="20% - Accent4 7 4" xfId="647"/>
    <cellStyle name="20% - Accent4 7 5" xfId="644"/>
    <cellStyle name="20% - Accent4 8" xfId="40"/>
    <cellStyle name="20% - Accent4 8 2" xfId="649"/>
    <cellStyle name="20% - Accent4 8 3" xfId="650"/>
    <cellStyle name="20% - Accent4 8 4" xfId="651"/>
    <cellStyle name="20% - Accent4 8 5" xfId="648"/>
    <cellStyle name="20% - Accent4 9" xfId="41"/>
    <cellStyle name="20% - Accent4 9 2" xfId="653"/>
    <cellStyle name="20% - Accent4 9 3" xfId="654"/>
    <cellStyle name="20% - Accent4 9 4" xfId="655"/>
    <cellStyle name="20% - Accent4 9 5" xfId="652"/>
    <cellStyle name="20% - Accent5 1" xfId="42"/>
    <cellStyle name="20% - Accent5 1 2" xfId="657"/>
    <cellStyle name="20% - Accent5 1 3" xfId="658"/>
    <cellStyle name="20% - Accent5 1 4" xfId="659"/>
    <cellStyle name="20% - Accent5 1 5" xfId="656"/>
    <cellStyle name="20% - Accent5 10" xfId="43"/>
    <cellStyle name="20% - Accent5 10 2" xfId="661"/>
    <cellStyle name="20% - Accent5 10 3" xfId="662"/>
    <cellStyle name="20% - Accent5 10 4" xfId="663"/>
    <cellStyle name="20% - Accent5 10 5" xfId="660"/>
    <cellStyle name="20% - Accent5 2" xfId="44"/>
    <cellStyle name="20% - Accent5 2 2" xfId="665"/>
    <cellStyle name="20% - Accent5 2 3" xfId="666"/>
    <cellStyle name="20% - Accent5 2 4" xfId="667"/>
    <cellStyle name="20% - Accent5 2 5" xfId="664"/>
    <cellStyle name="20% - Accent5 3" xfId="45"/>
    <cellStyle name="20% - Accent5 3 2" xfId="669"/>
    <cellStyle name="20% - Accent5 3 3" xfId="670"/>
    <cellStyle name="20% - Accent5 3 4" xfId="671"/>
    <cellStyle name="20% - Accent5 3 5" xfId="668"/>
    <cellStyle name="20% - Accent5 4" xfId="46"/>
    <cellStyle name="20% - Accent5 4 2" xfId="673"/>
    <cellStyle name="20% - Accent5 4 3" xfId="674"/>
    <cellStyle name="20% - Accent5 4 4" xfId="675"/>
    <cellStyle name="20% - Accent5 4 5" xfId="672"/>
    <cellStyle name="20% - Accent5 5" xfId="47"/>
    <cellStyle name="20% - Accent5 5 2" xfId="677"/>
    <cellStyle name="20% - Accent5 5 3" xfId="678"/>
    <cellStyle name="20% - Accent5 5 4" xfId="679"/>
    <cellStyle name="20% - Accent5 5 5" xfId="676"/>
    <cellStyle name="20% - Accent5 6" xfId="48"/>
    <cellStyle name="20% - Accent5 6 2" xfId="681"/>
    <cellStyle name="20% - Accent5 6 3" xfId="682"/>
    <cellStyle name="20% - Accent5 6 4" xfId="683"/>
    <cellStyle name="20% - Accent5 6 5" xfId="680"/>
    <cellStyle name="20% - Accent5 7" xfId="49"/>
    <cellStyle name="20% - Accent5 7 2" xfId="685"/>
    <cellStyle name="20% - Accent5 7 3" xfId="686"/>
    <cellStyle name="20% - Accent5 7 4" xfId="687"/>
    <cellStyle name="20% - Accent5 7 5" xfId="684"/>
    <cellStyle name="20% - Accent5 8" xfId="50"/>
    <cellStyle name="20% - Accent5 8 2" xfId="689"/>
    <cellStyle name="20% - Accent5 8 3" xfId="690"/>
    <cellStyle name="20% - Accent5 8 4" xfId="691"/>
    <cellStyle name="20% - Accent5 8 5" xfId="688"/>
    <cellStyle name="20% - Accent5 9" xfId="51"/>
    <cellStyle name="20% - Accent5 9 2" xfId="693"/>
    <cellStyle name="20% - Accent5 9 3" xfId="694"/>
    <cellStyle name="20% - Accent5 9 4" xfId="695"/>
    <cellStyle name="20% - Accent5 9 5" xfId="692"/>
    <cellStyle name="20% - Accent6 1" xfId="52"/>
    <cellStyle name="20% - Accent6 1 2" xfId="697"/>
    <cellStyle name="20% - Accent6 1 3" xfId="698"/>
    <cellStyle name="20% - Accent6 1 4" xfId="699"/>
    <cellStyle name="20% - Accent6 1 5" xfId="696"/>
    <cellStyle name="20% - Accent6 10" xfId="53"/>
    <cellStyle name="20% - Accent6 10 2" xfId="701"/>
    <cellStyle name="20% - Accent6 10 3" xfId="702"/>
    <cellStyle name="20% - Accent6 10 4" xfId="703"/>
    <cellStyle name="20% - Accent6 10 5" xfId="700"/>
    <cellStyle name="20% - Accent6 2" xfId="54"/>
    <cellStyle name="20% - Accent6 2 2" xfId="705"/>
    <cellStyle name="20% - Accent6 2 3" xfId="706"/>
    <cellStyle name="20% - Accent6 2 4" xfId="707"/>
    <cellStyle name="20% - Accent6 2 5" xfId="704"/>
    <cellStyle name="20% - Accent6 3" xfId="55"/>
    <cellStyle name="20% - Accent6 3 2" xfId="709"/>
    <cellStyle name="20% - Accent6 3 3" xfId="710"/>
    <cellStyle name="20% - Accent6 3 4" xfId="711"/>
    <cellStyle name="20% - Accent6 3 5" xfId="708"/>
    <cellStyle name="20% - Accent6 4" xfId="56"/>
    <cellStyle name="20% - Accent6 4 2" xfId="713"/>
    <cellStyle name="20% - Accent6 4 3" xfId="714"/>
    <cellStyle name="20% - Accent6 4 4" xfId="715"/>
    <cellStyle name="20% - Accent6 4 5" xfId="712"/>
    <cellStyle name="20% - Accent6 5" xfId="57"/>
    <cellStyle name="20% - Accent6 5 2" xfId="717"/>
    <cellStyle name="20% - Accent6 5 3" xfId="718"/>
    <cellStyle name="20% - Accent6 5 4" xfId="719"/>
    <cellStyle name="20% - Accent6 5 5" xfId="716"/>
    <cellStyle name="20% - Accent6 6" xfId="58"/>
    <cellStyle name="20% - Accent6 6 2" xfId="721"/>
    <cellStyle name="20% - Accent6 6 3" xfId="722"/>
    <cellStyle name="20% - Accent6 6 4" xfId="723"/>
    <cellStyle name="20% - Accent6 6 5" xfId="720"/>
    <cellStyle name="20% - Accent6 7" xfId="59"/>
    <cellStyle name="20% - Accent6 7 2" xfId="725"/>
    <cellStyle name="20% - Accent6 7 3" xfId="726"/>
    <cellStyle name="20% - Accent6 7 4" xfId="727"/>
    <cellStyle name="20% - Accent6 7 5" xfId="724"/>
    <cellStyle name="20% - Accent6 8" xfId="60"/>
    <cellStyle name="20% - Accent6 8 2" xfId="729"/>
    <cellStyle name="20% - Accent6 8 3" xfId="730"/>
    <cellStyle name="20% - Accent6 8 4" xfId="731"/>
    <cellStyle name="20% - Accent6 8 5" xfId="728"/>
    <cellStyle name="20% - Accent6 9" xfId="61"/>
    <cellStyle name="20% - Accent6 9 2" xfId="733"/>
    <cellStyle name="20% - Accent6 9 3" xfId="734"/>
    <cellStyle name="20% - Accent6 9 4" xfId="735"/>
    <cellStyle name="20% - Accent6 9 5" xfId="732"/>
    <cellStyle name="40% - Accent1 1" xfId="62"/>
    <cellStyle name="40% - Accent1 1 2" xfId="737"/>
    <cellStyle name="40% - Accent1 1 3" xfId="738"/>
    <cellStyle name="40% - Accent1 1 4" xfId="739"/>
    <cellStyle name="40% - Accent1 1 5" xfId="736"/>
    <cellStyle name="40% - Accent1 10" xfId="63"/>
    <cellStyle name="40% - Accent1 10 2" xfId="741"/>
    <cellStyle name="40% - Accent1 10 3" xfId="742"/>
    <cellStyle name="40% - Accent1 10 4" xfId="743"/>
    <cellStyle name="40% - Accent1 10 5" xfId="740"/>
    <cellStyle name="40% - Accent1 2" xfId="64"/>
    <cellStyle name="40% - Accent1 2 2" xfId="745"/>
    <cellStyle name="40% - Accent1 2 3" xfId="746"/>
    <cellStyle name="40% - Accent1 2 4" xfId="747"/>
    <cellStyle name="40% - Accent1 2 5" xfId="744"/>
    <cellStyle name="40% - Accent1 3" xfId="65"/>
    <cellStyle name="40% - Accent1 3 2" xfId="749"/>
    <cellStyle name="40% - Accent1 3 3" xfId="750"/>
    <cellStyle name="40% - Accent1 3 4" xfId="751"/>
    <cellStyle name="40% - Accent1 3 5" xfId="748"/>
    <cellStyle name="40% - Accent1 4" xfId="66"/>
    <cellStyle name="40% - Accent1 4 2" xfId="753"/>
    <cellStyle name="40% - Accent1 4 3" xfId="754"/>
    <cellStyle name="40% - Accent1 4 4" xfId="755"/>
    <cellStyle name="40% - Accent1 4 5" xfId="752"/>
    <cellStyle name="40% - Accent1 5" xfId="67"/>
    <cellStyle name="40% - Accent1 5 2" xfId="757"/>
    <cellStyle name="40% - Accent1 5 3" xfId="758"/>
    <cellStyle name="40% - Accent1 5 4" xfId="759"/>
    <cellStyle name="40% - Accent1 5 5" xfId="756"/>
    <cellStyle name="40% - Accent1 6" xfId="68"/>
    <cellStyle name="40% - Accent1 6 2" xfId="761"/>
    <cellStyle name="40% - Accent1 6 3" xfId="762"/>
    <cellStyle name="40% - Accent1 6 4" xfId="763"/>
    <cellStyle name="40% - Accent1 6 5" xfId="760"/>
    <cellStyle name="40% - Accent1 7" xfId="69"/>
    <cellStyle name="40% - Accent1 7 2" xfId="765"/>
    <cellStyle name="40% - Accent1 7 3" xfId="766"/>
    <cellStyle name="40% - Accent1 7 4" xfId="767"/>
    <cellStyle name="40% - Accent1 7 5" xfId="764"/>
    <cellStyle name="40% - Accent1 8" xfId="70"/>
    <cellStyle name="40% - Accent1 8 2" xfId="769"/>
    <cellStyle name="40% - Accent1 8 3" xfId="770"/>
    <cellStyle name="40% - Accent1 8 4" xfId="771"/>
    <cellStyle name="40% - Accent1 8 5" xfId="768"/>
    <cellStyle name="40% - Accent1 9" xfId="71"/>
    <cellStyle name="40% - Accent1 9 2" xfId="773"/>
    <cellStyle name="40% - Accent1 9 3" xfId="774"/>
    <cellStyle name="40% - Accent1 9 4" xfId="775"/>
    <cellStyle name="40% - Accent1 9 5" xfId="772"/>
    <cellStyle name="40% - Accent2 1" xfId="72"/>
    <cellStyle name="40% - Accent2 1 2" xfId="777"/>
    <cellStyle name="40% - Accent2 1 3" xfId="778"/>
    <cellStyle name="40% - Accent2 1 4" xfId="779"/>
    <cellStyle name="40% - Accent2 1 5" xfId="776"/>
    <cellStyle name="40% - Accent2 2" xfId="73"/>
    <cellStyle name="40% - Accent2 2 2" xfId="781"/>
    <cellStyle name="40% - Accent2 2 3" xfId="782"/>
    <cellStyle name="40% - Accent2 2 4" xfId="783"/>
    <cellStyle name="40% - Accent2 2 5" xfId="780"/>
    <cellStyle name="40% - Accent2 3" xfId="74"/>
    <cellStyle name="40% - Accent2 3 2" xfId="785"/>
    <cellStyle name="40% - Accent2 3 3" xfId="786"/>
    <cellStyle name="40% - Accent2 3 4" xfId="787"/>
    <cellStyle name="40% - Accent2 3 5" xfId="784"/>
    <cellStyle name="40% - Accent2 4" xfId="75"/>
    <cellStyle name="40% - Accent2 4 2" xfId="789"/>
    <cellStyle name="40% - Accent2 4 3" xfId="790"/>
    <cellStyle name="40% - Accent2 4 4" xfId="791"/>
    <cellStyle name="40% - Accent2 4 5" xfId="788"/>
    <cellStyle name="40% - Accent2 5" xfId="76"/>
    <cellStyle name="40% - Accent2 5 2" xfId="793"/>
    <cellStyle name="40% - Accent2 5 3" xfId="794"/>
    <cellStyle name="40% - Accent2 5 4" xfId="795"/>
    <cellStyle name="40% - Accent2 5 5" xfId="792"/>
    <cellStyle name="40% - Accent2 6" xfId="77"/>
    <cellStyle name="40% - Accent2 6 2" xfId="797"/>
    <cellStyle name="40% - Accent2 6 3" xfId="798"/>
    <cellStyle name="40% - Accent2 6 4" xfId="799"/>
    <cellStyle name="40% - Accent2 6 5" xfId="796"/>
    <cellStyle name="40% - Accent2 7" xfId="78"/>
    <cellStyle name="40% - Accent2 7 2" xfId="801"/>
    <cellStyle name="40% - Accent2 7 3" xfId="802"/>
    <cellStyle name="40% - Accent2 7 4" xfId="803"/>
    <cellStyle name="40% - Accent2 7 5" xfId="800"/>
    <cellStyle name="40% - Accent2 8" xfId="79"/>
    <cellStyle name="40% - Accent2 8 2" xfId="805"/>
    <cellStyle name="40% - Accent2 8 3" xfId="806"/>
    <cellStyle name="40% - Accent2 8 4" xfId="807"/>
    <cellStyle name="40% - Accent2 8 5" xfId="804"/>
    <cellStyle name="40% - Accent2 9" xfId="80"/>
    <cellStyle name="40% - Accent2 9 2" xfId="809"/>
    <cellStyle name="40% - Accent2 9 3" xfId="810"/>
    <cellStyle name="40% - Accent2 9 4" xfId="811"/>
    <cellStyle name="40% - Accent2 9 5" xfId="808"/>
    <cellStyle name="40% - Accent3 1" xfId="81"/>
    <cellStyle name="40% - Accent3 1 2" xfId="813"/>
    <cellStyle name="40% - Accent3 1 3" xfId="814"/>
    <cellStyle name="40% - Accent3 1 4" xfId="815"/>
    <cellStyle name="40% - Accent3 1 5" xfId="812"/>
    <cellStyle name="40% - Accent3 10" xfId="82"/>
    <cellStyle name="40% - Accent3 10 2" xfId="817"/>
    <cellStyle name="40% - Accent3 10 3" xfId="818"/>
    <cellStyle name="40% - Accent3 10 4" xfId="819"/>
    <cellStyle name="40% - Accent3 10 5" xfId="816"/>
    <cellStyle name="40% - Accent3 2" xfId="83"/>
    <cellStyle name="40% - Accent3 2 2" xfId="821"/>
    <cellStyle name="40% - Accent3 2 3" xfId="822"/>
    <cellStyle name="40% - Accent3 2 4" xfId="823"/>
    <cellStyle name="40% - Accent3 2 5" xfId="820"/>
    <cellStyle name="40% - Accent3 3" xfId="84"/>
    <cellStyle name="40% - Accent3 3 2" xfId="825"/>
    <cellStyle name="40% - Accent3 3 3" xfId="826"/>
    <cellStyle name="40% - Accent3 3 4" xfId="827"/>
    <cellStyle name="40% - Accent3 3 5" xfId="824"/>
    <cellStyle name="40% - Accent3 4" xfId="85"/>
    <cellStyle name="40% - Accent3 4 2" xfId="829"/>
    <cellStyle name="40% - Accent3 4 3" xfId="830"/>
    <cellStyle name="40% - Accent3 4 4" xfId="831"/>
    <cellStyle name="40% - Accent3 4 5" xfId="828"/>
    <cellStyle name="40% - Accent3 5" xfId="86"/>
    <cellStyle name="40% - Accent3 5 2" xfId="833"/>
    <cellStyle name="40% - Accent3 5 3" xfId="834"/>
    <cellStyle name="40% - Accent3 5 4" xfId="835"/>
    <cellStyle name="40% - Accent3 5 5" xfId="832"/>
    <cellStyle name="40% - Accent3 6" xfId="87"/>
    <cellStyle name="40% - Accent3 6 2" xfId="837"/>
    <cellStyle name="40% - Accent3 6 3" xfId="838"/>
    <cellStyle name="40% - Accent3 6 4" xfId="839"/>
    <cellStyle name="40% - Accent3 6 5" xfId="836"/>
    <cellStyle name="40% - Accent3 7" xfId="88"/>
    <cellStyle name="40% - Accent3 7 2" xfId="841"/>
    <cellStyle name="40% - Accent3 7 3" xfId="842"/>
    <cellStyle name="40% - Accent3 7 4" xfId="843"/>
    <cellStyle name="40% - Accent3 7 5" xfId="840"/>
    <cellStyle name="40% - Accent3 8" xfId="89"/>
    <cellStyle name="40% - Accent3 8 2" xfId="845"/>
    <cellStyle name="40% - Accent3 8 3" xfId="846"/>
    <cellStyle name="40% - Accent3 8 4" xfId="847"/>
    <cellStyle name="40% - Accent3 8 5" xfId="844"/>
    <cellStyle name="40% - Accent3 9" xfId="90"/>
    <cellStyle name="40% - Accent3 9 2" xfId="849"/>
    <cellStyle name="40% - Accent3 9 3" xfId="850"/>
    <cellStyle name="40% - Accent3 9 4" xfId="851"/>
    <cellStyle name="40% - Accent3 9 5" xfId="848"/>
    <cellStyle name="40% - Accent4 1" xfId="91"/>
    <cellStyle name="40% - Accent4 1 2" xfId="853"/>
    <cellStyle name="40% - Accent4 1 3" xfId="854"/>
    <cellStyle name="40% - Accent4 1 4" xfId="855"/>
    <cellStyle name="40% - Accent4 1 5" xfId="852"/>
    <cellStyle name="40% - Accent4 10" xfId="92"/>
    <cellStyle name="40% - Accent4 10 2" xfId="857"/>
    <cellStyle name="40% - Accent4 10 3" xfId="858"/>
    <cellStyle name="40% - Accent4 10 4" xfId="859"/>
    <cellStyle name="40% - Accent4 10 5" xfId="856"/>
    <cellStyle name="40% - Accent4 2" xfId="93"/>
    <cellStyle name="40% - Accent4 2 2" xfId="861"/>
    <cellStyle name="40% - Accent4 2 3" xfId="862"/>
    <cellStyle name="40% - Accent4 2 4" xfId="863"/>
    <cellStyle name="40% - Accent4 2 5" xfId="860"/>
    <cellStyle name="40% - Accent4 3" xfId="94"/>
    <cellStyle name="40% - Accent4 3 2" xfId="865"/>
    <cellStyle name="40% - Accent4 3 3" xfId="866"/>
    <cellStyle name="40% - Accent4 3 4" xfId="867"/>
    <cellStyle name="40% - Accent4 3 5" xfId="864"/>
    <cellStyle name="40% - Accent4 4" xfId="95"/>
    <cellStyle name="40% - Accent4 4 2" xfId="869"/>
    <cellStyle name="40% - Accent4 4 3" xfId="870"/>
    <cellStyle name="40% - Accent4 4 4" xfId="871"/>
    <cellStyle name="40% - Accent4 4 5" xfId="868"/>
    <cellStyle name="40% - Accent4 5" xfId="96"/>
    <cellStyle name="40% - Accent4 5 2" xfId="873"/>
    <cellStyle name="40% - Accent4 5 3" xfId="874"/>
    <cellStyle name="40% - Accent4 5 4" xfId="875"/>
    <cellStyle name="40% - Accent4 5 5" xfId="872"/>
    <cellStyle name="40% - Accent4 6" xfId="97"/>
    <cellStyle name="40% - Accent4 6 2" xfId="877"/>
    <cellStyle name="40% - Accent4 6 3" xfId="878"/>
    <cellStyle name="40% - Accent4 6 4" xfId="879"/>
    <cellStyle name="40% - Accent4 6 5" xfId="876"/>
    <cellStyle name="40% - Accent4 7" xfId="98"/>
    <cellStyle name="40% - Accent4 7 2" xfId="881"/>
    <cellStyle name="40% - Accent4 7 3" xfId="882"/>
    <cellStyle name="40% - Accent4 7 4" xfId="883"/>
    <cellStyle name="40% - Accent4 7 5" xfId="880"/>
    <cellStyle name="40% - Accent4 8" xfId="99"/>
    <cellStyle name="40% - Accent4 8 2" xfId="885"/>
    <cellStyle name="40% - Accent4 8 3" xfId="886"/>
    <cellStyle name="40% - Accent4 8 4" xfId="887"/>
    <cellStyle name="40% - Accent4 8 5" xfId="884"/>
    <cellStyle name="40% - Accent4 9" xfId="100"/>
    <cellStyle name="40% - Accent4 9 2" xfId="889"/>
    <cellStyle name="40% - Accent4 9 3" xfId="890"/>
    <cellStyle name="40% - Accent4 9 4" xfId="891"/>
    <cellStyle name="40% - Accent4 9 5" xfId="888"/>
    <cellStyle name="40% - Accent5 1" xfId="101"/>
    <cellStyle name="40% - Accent5 1 2" xfId="893"/>
    <cellStyle name="40% - Accent5 1 3" xfId="894"/>
    <cellStyle name="40% - Accent5 1 4" xfId="895"/>
    <cellStyle name="40% - Accent5 1 5" xfId="892"/>
    <cellStyle name="40% - Accent5 10" xfId="102"/>
    <cellStyle name="40% - Accent5 10 2" xfId="897"/>
    <cellStyle name="40% - Accent5 10 3" xfId="898"/>
    <cellStyle name="40% - Accent5 10 4" xfId="899"/>
    <cellStyle name="40% - Accent5 10 5" xfId="896"/>
    <cellStyle name="40% - Accent5 2" xfId="103"/>
    <cellStyle name="40% - Accent5 2 2" xfId="901"/>
    <cellStyle name="40% - Accent5 2 3" xfId="902"/>
    <cellStyle name="40% - Accent5 2 4" xfId="903"/>
    <cellStyle name="40% - Accent5 2 5" xfId="900"/>
    <cellStyle name="40% - Accent5 3" xfId="104"/>
    <cellStyle name="40% - Accent5 3 2" xfId="905"/>
    <cellStyle name="40% - Accent5 3 3" xfId="906"/>
    <cellStyle name="40% - Accent5 3 4" xfId="907"/>
    <cellStyle name="40% - Accent5 3 5" xfId="904"/>
    <cellStyle name="40% - Accent5 4" xfId="105"/>
    <cellStyle name="40% - Accent5 4 2" xfId="909"/>
    <cellStyle name="40% - Accent5 4 3" xfId="910"/>
    <cellStyle name="40% - Accent5 4 4" xfId="911"/>
    <cellStyle name="40% - Accent5 4 5" xfId="908"/>
    <cellStyle name="40% - Accent5 5" xfId="106"/>
    <cellStyle name="40% - Accent5 5 2" xfId="913"/>
    <cellStyle name="40% - Accent5 5 3" xfId="914"/>
    <cellStyle name="40% - Accent5 5 4" xfId="915"/>
    <cellStyle name="40% - Accent5 5 5" xfId="912"/>
    <cellStyle name="40% - Accent5 6" xfId="107"/>
    <cellStyle name="40% - Accent5 6 2" xfId="917"/>
    <cellStyle name="40% - Accent5 6 3" xfId="918"/>
    <cellStyle name="40% - Accent5 6 4" xfId="919"/>
    <cellStyle name="40% - Accent5 6 5" xfId="916"/>
    <cellStyle name="40% - Accent5 7" xfId="108"/>
    <cellStyle name="40% - Accent5 7 2" xfId="921"/>
    <cellStyle name="40% - Accent5 7 3" xfId="922"/>
    <cellStyle name="40% - Accent5 7 4" xfId="923"/>
    <cellStyle name="40% - Accent5 7 5" xfId="920"/>
    <cellStyle name="40% - Accent5 8" xfId="109"/>
    <cellStyle name="40% - Accent5 8 2" xfId="925"/>
    <cellStyle name="40% - Accent5 8 3" xfId="926"/>
    <cellStyle name="40% - Accent5 8 4" xfId="927"/>
    <cellStyle name="40% - Accent5 8 5" xfId="924"/>
    <cellStyle name="40% - Accent5 9" xfId="110"/>
    <cellStyle name="40% - Accent5 9 2" xfId="929"/>
    <cellStyle name="40% - Accent5 9 3" xfId="930"/>
    <cellStyle name="40% - Accent5 9 4" xfId="931"/>
    <cellStyle name="40% - Accent5 9 5" xfId="928"/>
    <cellStyle name="40% - Accent6 1" xfId="111"/>
    <cellStyle name="40% - Accent6 1 2" xfId="933"/>
    <cellStyle name="40% - Accent6 1 3" xfId="934"/>
    <cellStyle name="40% - Accent6 1 4" xfId="935"/>
    <cellStyle name="40% - Accent6 1 5" xfId="932"/>
    <cellStyle name="40% - Accent6 10" xfId="112"/>
    <cellStyle name="40% - Accent6 10 2" xfId="937"/>
    <cellStyle name="40% - Accent6 10 3" xfId="938"/>
    <cellStyle name="40% - Accent6 10 4" xfId="939"/>
    <cellStyle name="40% - Accent6 10 5" xfId="936"/>
    <cellStyle name="40% - Accent6 2" xfId="113"/>
    <cellStyle name="40% - Accent6 2 2" xfId="941"/>
    <cellStyle name="40% - Accent6 2 3" xfId="942"/>
    <cellStyle name="40% - Accent6 2 4" xfId="943"/>
    <cellStyle name="40% - Accent6 2 5" xfId="940"/>
    <cellStyle name="40% - Accent6 3" xfId="114"/>
    <cellStyle name="40% - Accent6 3 2" xfId="945"/>
    <cellStyle name="40% - Accent6 3 3" xfId="946"/>
    <cellStyle name="40% - Accent6 3 4" xfId="947"/>
    <cellStyle name="40% - Accent6 3 5" xfId="944"/>
    <cellStyle name="40% - Accent6 4" xfId="115"/>
    <cellStyle name="40% - Accent6 4 2" xfId="949"/>
    <cellStyle name="40% - Accent6 4 3" xfId="950"/>
    <cellStyle name="40% - Accent6 4 4" xfId="951"/>
    <cellStyle name="40% - Accent6 4 5" xfId="948"/>
    <cellStyle name="40% - Accent6 5" xfId="116"/>
    <cellStyle name="40% - Accent6 5 2" xfId="953"/>
    <cellStyle name="40% - Accent6 5 3" xfId="954"/>
    <cellStyle name="40% - Accent6 5 4" xfId="955"/>
    <cellStyle name="40% - Accent6 5 5" xfId="952"/>
    <cellStyle name="40% - Accent6 6" xfId="117"/>
    <cellStyle name="40% - Accent6 6 2" xfId="957"/>
    <cellStyle name="40% - Accent6 6 3" xfId="958"/>
    <cellStyle name="40% - Accent6 6 4" xfId="959"/>
    <cellStyle name="40% - Accent6 6 5" xfId="956"/>
    <cellStyle name="40% - Accent6 7" xfId="118"/>
    <cellStyle name="40% - Accent6 7 2" xfId="961"/>
    <cellStyle name="40% - Accent6 7 3" xfId="962"/>
    <cellStyle name="40% - Accent6 7 4" xfId="963"/>
    <cellStyle name="40% - Accent6 7 5" xfId="960"/>
    <cellStyle name="40% - Accent6 8" xfId="119"/>
    <cellStyle name="40% - Accent6 8 2" xfId="965"/>
    <cellStyle name="40% - Accent6 8 3" xfId="966"/>
    <cellStyle name="40% - Accent6 8 4" xfId="967"/>
    <cellStyle name="40% - Accent6 8 5" xfId="964"/>
    <cellStyle name="40% - Accent6 9" xfId="120"/>
    <cellStyle name="40% - Accent6 9 2" xfId="969"/>
    <cellStyle name="40% - Accent6 9 3" xfId="970"/>
    <cellStyle name="40% - Accent6 9 4" xfId="971"/>
    <cellStyle name="40% - Accent6 9 5" xfId="968"/>
    <cellStyle name="60% - Accent1 1" xfId="121"/>
    <cellStyle name="60% - Accent1 1 2" xfId="973"/>
    <cellStyle name="60% - Accent1 1 3" xfId="974"/>
    <cellStyle name="60% - Accent1 1 4" xfId="975"/>
    <cellStyle name="60% - Accent1 1 5" xfId="972"/>
    <cellStyle name="60% - Accent1 10" xfId="122"/>
    <cellStyle name="60% - Accent1 10 2" xfId="977"/>
    <cellStyle name="60% - Accent1 10 3" xfId="978"/>
    <cellStyle name="60% - Accent1 10 4" xfId="979"/>
    <cellStyle name="60% - Accent1 10 5" xfId="976"/>
    <cellStyle name="60% - Accent1 2" xfId="123"/>
    <cellStyle name="60% - Accent1 2 2" xfId="981"/>
    <cellStyle name="60% - Accent1 2 3" xfId="982"/>
    <cellStyle name="60% - Accent1 2 4" xfId="983"/>
    <cellStyle name="60% - Accent1 2 5" xfId="980"/>
    <cellStyle name="60% - Accent1 3" xfId="124"/>
    <cellStyle name="60% - Accent1 3 2" xfId="985"/>
    <cellStyle name="60% - Accent1 3 3" xfId="986"/>
    <cellStyle name="60% - Accent1 3 4" xfId="987"/>
    <cellStyle name="60% - Accent1 3 5" xfId="984"/>
    <cellStyle name="60% - Accent1 4" xfId="125"/>
    <cellStyle name="60% - Accent1 4 2" xfId="989"/>
    <cellStyle name="60% - Accent1 4 3" xfId="990"/>
    <cellStyle name="60% - Accent1 4 4" xfId="991"/>
    <cellStyle name="60% - Accent1 4 5" xfId="988"/>
    <cellStyle name="60% - Accent1 5" xfId="126"/>
    <cellStyle name="60% - Accent1 5 2" xfId="993"/>
    <cellStyle name="60% - Accent1 5 3" xfId="994"/>
    <cellStyle name="60% - Accent1 5 4" xfId="995"/>
    <cellStyle name="60% - Accent1 5 5" xfId="992"/>
    <cellStyle name="60% - Accent1 6" xfId="127"/>
    <cellStyle name="60% - Accent1 6 2" xfId="997"/>
    <cellStyle name="60% - Accent1 6 3" xfId="998"/>
    <cellStyle name="60% - Accent1 6 4" xfId="999"/>
    <cellStyle name="60% - Accent1 6 5" xfId="996"/>
    <cellStyle name="60% - Accent1 7" xfId="128"/>
    <cellStyle name="60% - Accent1 7 2" xfId="1001"/>
    <cellStyle name="60% - Accent1 7 3" xfId="1002"/>
    <cellStyle name="60% - Accent1 7 4" xfId="1003"/>
    <cellStyle name="60% - Accent1 7 5" xfId="1000"/>
    <cellStyle name="60% - Accent1 8" xfId="129"/>
    <cellStyle name="60% - Accent1 8 2" xfId="1005"/>
    <cellStyle name="60% - Accent1 8 3" xfId="1006"/>
    <cellStyle name="60% - Accent1 8 4" xfId="1007"/>
    <cellStyle name="60% - Accent1 8 5" xfId="1004"/>
    <cellStyle name="60% - Accent1 9" xfId="130"/>
    <cellStyle name="60% - Accent1 9 2" xfId="1009"/>
    <cellStyle name="60% - Accent1 9 3" xfId="1010"/>
    <cellStyle name="60% - Accent1 9 4" xfId="1011"/>
    <cellStyle name="60% - Accent1 9 5" xfId="1008"/>
    <cellStyle name="60% - Accent2 1" xfId="131"/>
    <cellStyle name="60% - Accent2 1 2" xfId="1013"/>
    <cellStyle name="60% - Accent2 1 3" xfId="1014"/>
    <cellStyle name="60% - Accent2 1 4" xfId="1015"/>
    <cellStyle name="60% - Accent2 1 5" xfId="1012"/>
    <cellStyle name="60% - Accent2 2" xfId="132"/>
    <cellStyle name="60% - Accent2 2 2" xfId="1017"/>
    <cellStyle name="60% - Accent2 2 3" xfId="1018"/>
    <cellStyle name="60% - Accent2 2 4" xfId="1019"/>
    <cellStyle name="60% - Accent2 2 5" xfId="1016"/>
    <cellStyle name="60% - Accent2 3" xfId="133"/>
    <cellStyle name="60% - Accent2 3 2" xfId="1021"/>
    <cellStyle name="60% - Accent2 3 3" xfId="1022"/>
    <cellStyle name="60% - Accent2 3 4" xfId="1023"/>
    <cellStyle name="60% - Accent2 3 5" xfId="1020"/>
    <cellStyle name="60% - Accent2 4" xfId="134"/>
    <cellStyle name="60% - Accent2 4 2" xfId="1025"/>
    <cellStyle name="60% - Accent2 4 3" xfId="1026"/>
    <cellStyle name="60% - Accent2 4 4" xfId="1027"/>
    <cellStyle name="60% - Accent2 4 5" xfId="1024"/>
    <cellStyle name="60% - Accent2 5" xfId="135"/>
    <cellStyle name="60% - Accent2 5 2" xfId="1029"/>
    <cellStyle name="60% - Accent2 5 3" xfId="1030"/>
    <cellStyle name="60% - Accent2 5 4" xfId="1031"/>
    <cellStyle name="60% - Accent2 5 5" xfId="1028"/>
    <cellStyle name="60% - Accent2 6" xfId="136"/>
    <cellStyle name="60% - Accent2 6 2" xfId="1033"/>
    <cellStyle name="60% - Accent2 6 3" xfId="1034"/>
    <cellStyle name="60% - Accent2 6 4" xfId="1035"/>
    <cellStyle name="60% - Accent2 6 5" xfId="1032"/>
    <cellStyle name="60% - Accent2 7" xfId="137"/>
    <cellStyle name="60% - Accent2 7 2" xfId="1037"/>
    <cellStyle name="60% - Accent2 7 3" xfId="1038"/>
    <cellStyle name="60% - Accent2 7 4" xfId="1039"/>
    <cellStyle name="60% - Accent2 7 5" xfId="1036"/>
    <cellStyle name="60% - Accent2 8" xfId="138"/>
    <cellStyle name="60% - Accent2 8 2" xfId="1041"/>
    <cellStyle name="60% - Accent2 8 3" xfId="1042"/>
    <cellStyle name="60% - Accent2 8 4" xfId="1043"/>
    <cellStyle name="60% - Accent2 8 5" xfId="1040"/>
    <cellStyle name="60% - Accent2 9" xfId="139"/>
    <cellStyle name="60% - Accent2 9 2" xfId="1045"/>
    <cellStyle name="60% - Accent2 9 3" xfId="1046"/>
    <cellStyle name="60% - Accent2 9 4" xfId="1047"/>
    <cellStyle name="60% - Accent2 9 5" xfId="1044"/>
    <cellStyle name="60% - Accent3 1" xfId="140"/>
    <cellStyle name="60% - Accent3 1 2" xfId="1049"/>
    <cellStyle name="60% - Accent3 1 3" xfId="1050"/>
    <cellStyle name="60% - Accent3 1 4" xfId="1051"/>
    <cellStyle name="60% - Accent3 1 5" xfId="1048"/>
    <cellStyle name="60% - Accent3 10" xfId="141"/>
    <cellStyle name="60% - Accent3 10 2" xfId="1053"/>
    <cellStyle name="60% - Accent3 10 3" xfId="1054"/>
    <cellStyle name="60% - Accent3 10 4" xfId="1055"/>
    <cellStyle name="60% - Accent3 10 5" xfId="1052"/>
    <cellStyle name="60% - Accent3 2" xfId="142"/>
    <cellStyle name="60% - Accent3 2 2" xfId="1057"/>
    <cellStyle name="60% - Accent3 2 3" xfId="1058"/>
    <cellStyle name="60% - Accent3 2 4" xfId="1059"/>
    <cellStyle name="60% - Accent3 2 5" xfId="1056"/>
    <cellStyle name="60% - Accent3 3" xfId="143"/>
    <cellStyle name="60% - Accent3 3 2" xfId="1061"/>
    <cellStyle name="60% - Accent3 3 3" xfId="1062"/>
    <cellStyle name="60% - Accent3 3 4" xfId="1063"/>
    <cellStyle name="60% - Accent3 3 5" xfId="1060"/>
    <cellStyle name="60% - Accent3 4" xfId="144"/>
    <cellStyle name="60% - Accent3 4 2" xfId="1065"/>
    <cellStyle name="60% - Accent3 4 3" xfId="1066"/>
    <cellStyle name="60% - Accent3 4 4" xfId="1067"/>
    <cellStyle name="60% - Accent3 4 5" xfId="1064"/>
    <cellStyle name="60% - Accent3 5" xfId="145"/>
    <cellStyle name="60% - Accent3 5 2" xfId="1069"/>
    <cellStyle name="60% - Accent3 5 3" xfId="1070"/>
    <cellStyle name="60% - Accent3 5 4" xfId="1071"/>
    <cellStyle name="60% - Accent3 5 5" xfId="1068"/>
    <cellStyle name="60% - Accent3 6" xfId="146"/>
    <cellStyle name="60% - Accent3 6 2" xfId="1073"/>
    <cellStyle name="60% - Accent3 6 3" xfId="1074"/>
    <cellStyle name="60% - Accent3 6 4" xfId="1075"/>
    <cellStyle name="60% - Accent3 6 5" xfId="1072"/>
    <cellStyle name="60% - Accent3 7" xfId="147"/>
    <cellStyle name="60% - Accent3 7 2" xfId="1077"/>
    <cellStyle name="60% - Accent3 7 3" xfId="1078"/>
    <cellStyle name="60% - Accent3 7 4" xfId="1079"/>
    <cellStyle name="60% - Accent3 7 5" xfId="1076"/>
    <cellStyle name="60% - Accent3 8" xfId="148"/>
    <cellStyle name="60% - Accent3 8 2" xfId="1081"/>
    <cellStyle name="60% - Accent3 8 3" xfId="1082"/>
    <cellStyle name="60% - Accent3 8 4" xfId="1083"/>
    <cellStyle name="60% - Accent3 8 5" xfId="1080"/>
    <cellStyle name="60% - Accent3 9" xfId="149"/>
    <cellStyle name="60% - Accent3 9 2" xfId="1085"/>
    <cellStyle name="60% - Accent3 9 3" xfId="1086"/>
    <cellStyle name="60% - Accent3 9 4" xfId="1087"/>
    <cellStyle name="60% - Accent3 9 5" xfId="1084"/>
    <cellStyle name="60% - Accent4 1" xfId="150"/>
    <cellStyle name="60% - Accent4 1 2" xfId="1089"/>
    <cellStyle name="60% - Accent4 1 3" xfId="1090"/>
    <cellStyle name="60% - Accent4 1 4" xfId="1091"/>
    <cellStyle name="60% - Accent4 1 5" xfId="1088"/>
    <cellStyle name="60% - Accent4 10" xfId="151"/>
    <cellStyle name="60% - Accent4 10 2" xfId="1093"/>
    <cellStyle name="60% - Accent4 10 3" xfId="1094"/>
    <cellStyle name="60% - Accent4 10 4" xfId="1095"/>
    <cellStyle name="60% - Accent4 10 5" xfId="1092"/>
    <cellStyle name="60% - Accent4 2" xfId="152"/>
    <cellStyle name="60% - Accent4 2 2" xfId="1097"/>
    <cellStyle name="60% - Accent4 2 3" xfId="1098"/>
    <cellStyle name="60% - Accent4 2 4" xfId="1099"/>
    <cellStyle name="60% - Accent4 2 5" xfId="1096"/>
    <cellStyle name="60% - Accent4 3" xfId="153"/>
    <cellStyle name="60% - Accent4 3 2" xfId="1101"/>
    <cellStyle name="60% - Accent4 3 3" xfId="1102"/>
    <cellStyle name="60% - Accent4 3 4" xfId="1103"/>
    <cellStyle name="60% - Accent4 3 5" xfId="1100"/>
    <cellStyle name="60% - Accent4 4" xfId="154"/>
    <cellStyle name="60% - Accent4 4 2" xfId="1105"/>
    <cellStyle name="60% - Accent4 4 3" xfId="1106"/>
    <cellStyle name="60% - Accent4 4 4" xfId="1107"/>
    <cellStyle name="60% - Accent4 4 5" xfId="1104"/>
    <cellStyle name="60% - Accent4 5" xfId="155"/>
    <cellStyle name="60% - Accent4 5 2" xfId="1109"/>
    <cellStyle name="60% - Accent4 5 3" xfId="1110"/>
    <cellStyle name="60% - Accent4 5 4" xfId="1111"/>
    <cellStyle name="60% - Accent4 5 5" xfId="1108"/>
    <cellStyle name="60% - Accent4 6" xfId="156"/>
    <cellStyle name="60% - Accent4 6 2" xfId="1113"/>
    <cellStyle name="60% - Accent4 6 3" xfId="1114"/>
    <cellStyle name="60% - Accent4 6 4" xfId="1115"/>
    <cellStyle name="60% - Accent4 6 5" xfId="1112"/>
    <cellStyle name="60% - Accent4 7" xfId="157"/>
    <cellStyle name="60% - Accent4 7 2" xfId="1117"/>
    <cellStyle name="60% - Accent4 7 3" xfId="1118"/>
    <cellStyle name="60% - Accent4 7 4" xfId="1119"/>
    <cellStyle name="60% - Accent4 7 5" xfId="1116"/>
    <cellStyle name="60% - Accent4 8" xfId="158"/>
    <cellStyle name="60% - Accent4 8 2" xfId="1121"/>
    <cellStyle name="60% - Accent4 8 3" xfId="1122"/>
    <cellStyle name="60% - Accent4 8 4" xfId="1123"/>
    <cellStyle name="60% - Accent4 8 5" xfId="1120"/>
    <cellStyle name="60% - Accent4 9" xfId="159"/>
    <cellStyle name="60% - Accent4 9 2" xfId="1125"/>
    <cellStyle name="60% - Accent4 9 3" xfId="1126"/>
    <cellStyle name="60% - Accent4 9 4" xfId="1127"/>
    <cellStyle name="60% - Accent4 9 5" xfId="1124"/>
    <cellStyle name="60% - Accent5 1" xfId="160"/>
    <cellStyle name="60% - Accent5 1 2" xfId="1129"/>
    <cellStyle name="60% - Accent5 1 3" xfId="1130"/>
    <cellStyle name="60% - Accent5 1 4" xfId="1131"/>
    <cellStyle name="60% - Accent5 1 5" xfId="1128"/>
    <cellStyle name="60% - Accent5 10" xfId="161"/>
    <cellStyle name="60% - Accent5 10 2" xfId="1133"/>
    <cellStyle name="60% - Accent5 10 3" xfId="1134"/>
    <cellStyle name="60% - Accent5 10 4" xfId="1135"/>
    <cellStyle name="60% - Accent5 10 5" xfId="1132"/>
    <cellStyle name="60% - Accent5 2" xfId="162"/>
    <cellStyle name="60% - Accent5 2 2" xfId="1137"/>
    <cellStyle name="60% - Accent5 2 3" xfId="1138"/>
    <cellStyle name="60% - Accent5 2 4" xfId="1139"/>
    <cellStyle name="60% - Accent5 2 5" xfId="1136"/>
    <cellStyle name="60% - Accent5 3" xfId="163"/>
    <cellStyle name="60% - Accent5 3 2" xfId="1141"/>
    <cellStyle name="60% - Accent5 3 3" xfId="1142"/>
    <cellStyle name="60% - Accent5 3 4" xfId="1143"/>
    <cellStyle name="60% - Accent5 3 5" xfId="1140"/>
    <cellStyle name="60% - Accent5 4" xfId="164"/>
    <cellStyle name="60% - Accent5 4 2" xfId="1145"/>
    <cellStyle name="60% - Accent5 4 3" xfId="1146"/>
    <cellStyle name="60% - Accent5 4 4" xfId="1147"/>
    <cellStyle name="60% - Accent5 4 5" xfId="1144"/>
    <cellStyle name="60% - Accent5 5" xfId="165"/>
    <cellStyle name="60% - Accent5 5 2" xfId="1149"/>
    <cellStyle name="60% - Accent5 5 3" xfId="1150"/>
    <cellStyle name="60% - Accent5 5 4" xfId="1151"/>
    <cellStyle name="60% - Accent5 5 5" xfId="1148"/>
    <cellStyle name="60% - Accent5 6" xfId="166"/>
    <cellStyle name="60% - Accent5 6 2" xfId="1153"/>
    <cellStyle name="60% - Accent5 6 3" xfId="1154"/>
    <cellStyle name="60% - Accent5 6 4" xfId="1155"/>
    <cellStyle name="60% - Accent5 6 5" xfId="1152"/>
    <cellStyle name="60% - Accent5 7" xfId="167"/>
    <cellStyle name="60% - Accent5 7 2" xfId="1157"/>
    <cellStyle name="60% - Accent5 7 3" xfId="1158"/>
    <cellStyle name="60% - Accent5 7 4" xfId="1159"/>
    <cellStyle name="60% - Accent5 7 5" xfId="1156"/>
    <cellStyle name="60% - Accent5 8" xfId="168"/>
    <cellStyle name="60% - Accent5 8 2" xfId="1161"/>
    <cellStyle name="60% - Accent5 8 3" xfId="1162"/>
    <cellStyle name="60% - Accent5 8 4" xfId="1163"/>
    <cellStyle name="60% - Accent5 8 5" xfId="1160"/>
    <cellStyle name="60% - Accent5 9" xfId="169"/>
    <cellStyle name="60% - Accent5 9 2" xfId="1165"/>
    <cellStyle name="60% - Accent5 9 3" xfId="1166"/>
    <cellStyle name="60% - Accent5 9 4" xfId="1167"/>
    <cellStyle name="60% - Accent5 9 5" xfId="1164"/>
    <cellStyle name="60% - Accent6 1" xfId="170"/>
    <cellStyle name="60% - Accent6 1 2" xfId="1169"/>
    <cellStyle name="60% - Accent6 1 3" xfId="1170"/>
    <cellStyle name="60% - Accent6 1 4" xfId="1171"/>
    <cellStyle name="60% - Accent6 1 5" xfId="1168"/>
    <cellStyle name="60% - Accent6 10" xfId="171"/>
    <cellStyle name="60% - Accent6 10 2" xfId="1173"/>
    <cellStyle name="60% - Accent6 10 3" xfId="1174"/>
    <cellStyle name="60% - Accent6 10 4" xfId="1175"/>
    <cellStyle name="60% - Accent6 10 5" xfId="1172"/>
    <cellStyle name="60% - Accent6 2" xfId="172"/>
    <cellStyle name="60% - Accent6 2 2" xfId="1177"/>
    <cellStyle name="60% - Accent6 2 3" xfId="1178"/>
    <cellStyle name="60% - Accent6 2 4" xfId="1179"/>
    <cellStyle name="60% - Accent6 2 5" xfId="1176"/>
    <cellStyle name="60% - Accent6 3" xfId="173"/>
    <cellStyle name="60% - Accent6 3 2" xfId="1181"/>
    <cellStyle name="60% - Accent6 3 3" xfId="1182"/>
    <cellStyle name="60% - Accent6 3 4" xfId="1183"/>
    <cellStyle name="60% - Accent6 3 5" xfId="1180"/>
    <cellStyle name="60% - Accent6 4" xfId="174"/>
    <cellStyle name="60% - Accent6 4 2" xfId="1185"/>
    <cellStyle name="60% - Accent6 4 3" xfId="1186"/>
    <cellStyle name="60% - Accent6 4 4" xfId="1187"/>
    <cellStyle name="60% - Accent6 4 5" xfId="1184"/>
    <cellStyle name="60% - Accent6 5" xfId="175"/>
    <cellStyle name="60% - Accent6 5 2" xfId="1189"/>
    <cellStyle name="60% - Accent6 5 3" xfId="1190"/>
    <cellStyle name="60% - Accent6 5 4" xfId="1191"/>
    <cellStyle name="60% - Accent6 5 5" xfId="1188"/>
    <cellStyle name="60% - Accent6 6" xfId="176"/>
    <cellStyle name="60% - Accent6 6 2" xfId="1193"/>
    <cellStyle name="60% - Accent6 6 3" xfId="1194"/>
    <cellStyle name="60% - Accent6 6 4" xfId="1195"/>
    <cellStyle name="60% - Accent6 6 5" xfId="1192"/>
    <cellStyle name="60% - Accent6 7" xfId="177"/>
    <cellStyle name="60% - Accent6 7 2" xfId="1197"/>
    <cellStyle name="60% - Accent6 7 3" xfId="1198"/>
    <cellStyle name="60% - Accent6 7 4" xfId="1199"/>
    <cellStyle name="60% - Accent6 7 5" xfId="1196"/>
    <cellStyle name="60% - Accent6 8" xfId="178"/>
    <cellStyle name="60% - Accent6 8 2" xfId="1201"/>
    <cellStyle name="60% - Accent6 8 3" xfId="1202"/>
    <cellStyle name="60% - Accent6 8 4" xfId="1203"/>
    <cellStyle name="60% - Accent6 8 5" xfId="1200"/>
    <cellStyle name="60% - Accent6 9" xfId="179"/>
    <cellStyle name="60% - Accent6 9 2" xfId="1205"/>
    <cellStyle name="60% - Accent6 9 3" xfId="1206"/>
    <cellStyle name="60% - Accent6 9 4" xfId="1207"/>
    <cellStyle name="60% - Accent6 9 5" xfId="1204"/>
    <cellStyle name="Accent1 1" xfId="180"/>
    <cellStyle name="Accent1 1 2" xfId="1209"/>
    <cellStyle name="Accent1 1 3" xfId="1210"/>
    <cellStyle name="Accent1 1 4" xfId="1211"/>
    <cellStyle name="Accent1 1 5" xfId="1208"/>
    <cellStyle name="Accent1 10" xfId="181"/>
    <cellStyle name="Accent1 10 2" xfId="1213"/>
    <cellStyle name="Accent1 10 3" xfId="1214"/>
    <cellStyle name="Accent1 10 4" xfId="1215"/>
    <cellStyle name="Accent1 10 5" xfId="1212"/>
    <cellStyle name="Accent1 2" xfId="182"/>
    <cellStyle name="Accent1 2 2" xfId="1217"/>
    <cellStyle name="Accent1 2 3" xfId="1218"/>
    <cellStyle name="Accent1 2 4" xfId="1219"/>
    <cellStyle name="Accent1 2 5" xfId="1216"/>
    <cellStyle name="Accent1 3" xfId="183"/>
    <cellStyle name="Accent1 3 2" xfId="1221"/>
    <cellStyle name="Accent1 3 3" xfId="1222"/>
    <cellStyle name="Accent1 3 4" xfId="1223"/>
    <cellStyle name="Accent1 3 5" xfId="1220"/>
    <cellStyle name="Accent1 4" xfId="184"/>
    <cellStyle name="Accent1 4 2" xfId="1225"/>
    <cellStyle name="Accent1 4 3" xfId="1226"/>
    <cellStyle name="Accent1 4 4" xfId="1227"/>
    <cellStyle name="Accent1 4 5" xfId="1224"/>
    <cellStyle name="Accent1 5" xfId="185"/>
    <cellStyle name="Accent1 5 2" xfId="1229"/>
    <cellStyle name="Accent1 5 3" xfId="1230"/>
    <cellStyle name="Accent1 5 4" xfId="1231"/>
    <cellStyle name="Accent1 5 5" xfId="1228"/>
    <cellStyle name="Accent1 6" xfId="186"/>
    <cellStyle name="Accent1 6 2" xfId="1233"/>
    <cellStyle name="Accent1 6 3" xfId="1234"/>
    <cellStyle name="Accent1 6 4" xfId="1235"/>
    <cellStyle name="Accent1 6 5" xfId="1232"/>
    <cellStyle name="Accent1 7" xfId="187"/>
    <cellStyle name="Accent1 7 2" xfId="1237"/>
    <cellStyle name="Accent1 7 3" xfId="1238"/>
    <cellStyle name="Accent1 7 4" xfId="1239"/>
    <cellStyle name="Accent1 7 5" xfId="1236"/>
    <cellStyle name="Accent1 8" xfId="188"/>
    <cellStyle name="Accent1 8 2" xfId="1241"/>
    <cellStyle name="Accent1 8 3" xfId="1242"/>
    <cellStyle name="Accent1 8 4" xfId="1243"/>
    <cellStyle name="Accent1 8 5" xfId="1240"/>
    <cellStyle name="Accent1 9" xfId="189"/>
    <cellStyle name="Accent1 9 2" xfId="1245"/>
    <cellStyle name="Accent1 9 3" xfId="1246"/>
    <cellStyle name="Accent1 9 4" xfId="1247"/>
    <cellStyle name="Accent1 9 5" xfId="1244"/>
    <cellStyle name="Accent2 1" xfId="190"/>
    <cellStyle name="Accent2 1 2" xfId="1249"/>
    <cellStyle name="Accent2 1 3" xfId="1250"/>
    <cellStyle name="Accent2 1 4" xfId="1251"/>
    <cellStyle name="Accent2 1 5" xfId="1248"/>
    <cellStyle name="Accent2 10" xfId="191"/>
    <cellStyle name="Accent2 10 2" xfId="1253"/>
    <cellStyle name="Accent2 10 3" xfId="1254"/>
    <cellStyle name="Accent2 10 4" xfId="1255"/>
    <cellStyle name="Accent2 10 5" xfId="1252"/>
    <cellStyle name="Accent2 2" xfId="192"/>
    <cellStyle name="Accent2 2 2" xfId="1257"/>
    <cellStyle name="Accent2 2 3" xfId="1258"/>
    <cellStyle name="Accent2 2 4" xfId="1259"/>
    <cellStyle name="Accent2 2 5" xfId="1256"/>
    <cellStyle name="Accent2 3" xfId="193"/>
    <cellStyle name="Accent2 3 2" xfId="1261"/>
    <cellStyle name="Accent2 3 3" xfId="1262"/>
    <cellStyle name="Accent2 3 4" xfId="1263"/>
    <cellStyle name="Accent2 3 5" xfId="1260"/>
    <cellStyle name="Accent2 4" xfId="194"/>
    <cellStyle name="Accent2 4 2" xfId="1265"/>
    <cellStyle name="Accent2 4 3" xfId="1266"/>
    <cellStyle name="Accent2 4 4" xfId="1267"/>
    <cellStyle name="Accent2 4 5" xfId="1264"/>
    <cellStyle name="Accent2 5" xfId="195"/>
    <cellStyle name="Accent2 5 2" xfId="1269"/>
    <cellStyle name="Accent2 5 3" xfId="1270"/>
    <cellStyle name="Accent2 5 4" xfId="1271"/>
    <cellStyle name="Accent2 5 5" xfId="1268"/>
    <cellStyle name="Accent2 6" xfId="196"/>
    <cellStyle name="Accent2 6 2" xfId="1273"/>
    <cellStyle name="Accent2 6 3" xfId="1274"/>
    <cellStyle name="Accent2 6 4" xfId="1275"/>
    <cellStyle name="Accent2 6 5" xfId="1272"/>
    <cellStyle name="Accent2 7" xfId="197"/>
    <cellStyle name="Accent2 7 2" xfId="1277"/>
    <cellStyle name="Accent2 7 3" xfId="1278"/>
    <cellStyle name="Accent2 7 4" xfId="1279"/>
    <cellStyle name="Accent2 7 5" xfId="1276"/>
    <cellStyle name="Accent2 8" xfId="198"/>
    <cellStyle name="Accent2 8 2" xfId="1281"/>
    <cellStyle name="Accent2 8 3" xfId="1282"/>
    <cellStyle name="Accent2 8 4" xfId="1283"/>
    <cellStyle name="Accent2 8 5" xfId="1280"/>
    <cellStyle name="Accent2 9" xfId="199"/>
    <cellStyle name="Accent2 9 2" xfId="1285"/>
    <cellStyle name="Accent2 9 3" xfId="1286"/>
    <cellStyle name="Accent2 9 4" xfId="1287"/>
    <cellStyle name="Accent2 9 5" xfId="1284"/>
    <cellStyle name="Accent3 1" xfId="200"/>
    <cellStyle name="Accent3 1 2" xfId="1289"/>
    <cellStyle name="Accent3 1 3" xfId="1290"/>
    <cellStyle name="Accent3 1 4" xfId="1291"/>
    <cellStyle name="Accent3 1 5" xfId="1288"/>
    <cellStyle name="Accent3 10" xfId="201"/>
    <cellStyle name="Accent3 10 2" xfId="1293"/>
    <cellStyle name="Accent3 10 3" xfId="1294"/>
    <cellStyle name="Accent3 10 4" xfId="1295"/>
    <cellStyle name="Accent3 10 5" xfId="1292"/>
    <cellStyle name="Accent3 2" xfId="202"/>
    <cellStyle name="Accent3 2 2" xfId="1297"/>
    <cellStyle name="Accent3 2 3" xfId="1298"/>
    <cellStyle name="Accent3 2 4" xfId="1299"/>
    <cellStyle name="Accent3 2 5" xfId="1296"/>
    <cellStyle name="Accent3 3" xfId="203"/>
    <cellStyle name="Accent3 3 2" xfId="1301"/>
    <cellStyle name="Accent3 3 3" xfId="1302"/>
    <cellStyle name="Accent3 3 4" xfId="1303"/>
    <cellStyle name="Accent3 3 5" xfId="1300"/>
    <cellStyle name="Accent3 4" xfId="204"/>
    <cellStyle name="Accent3 4 2" xfId="1305"/>
    <cellStyle name="Accent3 4 3" xfId="1306"/>
    <cellStyle name="Accent3 4 4" xfId="1307"/>
    <cellStyle name="Accent3 4 5" xfId="1304"/>
    <cellStyle name="Accent3 5" xfId="205"/>
    <cellStyle name="Accent3 5 2" xfId="1309"/>
    <cellStyle name="Accent3 5 3" xfId="1310"/>
    <cellStyle name="Accent3 5 4" xfId="1311"/>
    <cellStyle name="Accent3 5 5" xfId="1308"/>
    <cellStyle name="Accent3 6" xfId="206"/>
    <cellStyle name="Accent3 6 2" xfId="1313"/>
    <cellStyle name="Accent3 6 3" xfId="1314"/>
    <cellStyle name="Accent3 6 4" xfId="1315"/>
    <cellStyle name="Accent3 6 5" xfId="1312"/>
    <cellStyle name="Accent3 7" xfId="207"/>
    <cellStyle name="Accent3 7 2" xfId="1317"/>
    <cellStyle name="Accent3 7 3" xfId="1318"/>
    <cellStyle name="Accent3 7 4" xfId="1319"/>
    <cellStyle name="Accent3 7 5" xfId="1316"/>
    <cellStyle name="Accent3 8" xfId="208"/>
    <cellStyle name="Accent3 8 2" xfId="1321"/>
    <cellStyle name="Accent3 8 2 2" xfId="1322"/>
    <cellStyle name="Accent3 8 2 3" xfId="2901"/>
    <cellStyle name="Accent3 8 2 3 2" xfId="2902"/>
    <cellStyle name="Accent3 8 3" xfId="1323"/>
    <cellStyle name="Accent3 8 4" xfId="1324"/>
    <cellStyle name="Accent3 8 5" xfId="1325"/>
    <cellStyle name="Accent3 8 6" xfId="1320"/>
    <cellStyle name="Accent3 9" xfId="209"/>
    <cellStyle name="Accent3 9 2" xfId="1327"/>
    <cellStyle name="Accent3 9 3" xfId="1328"/>
    <cellStyle name="Accent3 9 4" xfId="1329"/>
    <cellStyle name="Accent3 9 5" xfId="1326"/>
    <cellStyle name="Accent4 1" xfId="210"/>
    <cellStyle name="Accent4 1 2" xfId="1331"/>
    <cellStyle name="Accent4 1 3" xfId="1332"/>
    <cellStyle name="Accent4 1 4" xfId="1333"/>
    <cellStyle name="Accent4 1 5" xfId="1330"/>
    <cellStyle name="Accent4 10" xfId="211"/>
    <cellStyle name="Accent4 10 2" xfId="1335"/>
    <cellStyle name="Accent4 10 3" xfId="1336"/>
    <cellStyle name="Accent4 10 4" xfId="1337"/>
    <cellStyle name="Accent4 10 5" xfId="1334"/>
    <cellStyle name="Accent4 2" xfId="212"/>
    <cellStyle name="Accent4 2 2" xfId="1339"/>
    <cellStyle name="Accent4 2 3" xfId="1340"/>
    <cellStyle name="Accent4 2 4" xfId="1341"/>
    <cellStyle name="Accent4 2 5" xfId="1338"/>
    <cellStyle name="Accent4 3" xfId="213"/>
    <cellStyle name="Accent4 3 2" xfId="1343"/>
    <cellStyle name="Accent4 3 3" xfId="1344"/>
    <cellStyle name="Accent4 3 4" xfId="1345"/>
    <cellStyle name="Accent4 3 5" xfId="1342"/>
    <cellStyle name="Accent4 4" xfId="214"/>
    <cellStyle name="Accent4 4 2" xfId="1347"/>
    <cellStyle name="Accent4 4 3" xfId="1348"/>
    <cellStyle name="Accent4 4 4" xfId="1349"/>
    <cellStyle name="Accent4 4 5" xfId="1346"/>
    <cellStyle name="Accent4 5" xfId="215"/>
    <cellStyle name="Accent4 5 2" xfId="1351"/>
    <cellStyle name="Accent4 5 3" xfId="1352"/>
    <cellStyle name="Accent4 5 4" xfId="1353"/>
    <cellStyle name="Accent4 5 5" xfId="1350"/>
    <cellStyle name="Accent4 6" xfId="216"/>
    <cellStyle name="Accent4 6 2" xfId="1355"/>
    <cellStyle name="Accent4 6 3" xfId="1356"/>
    <cellStyle name="Accent4 6 4" xfId="1357"/>
    <cellStyle name="Accent4 6 5" xfId="1354"/>
    <cellStyle name="Accent4 7" xfId="217"/>
    <cellStyle name="Accent4 7 2" xfId="1359"/>
    <cellStyle name="Accent4 7 3" xfId="1360"/>
    <cellStyle name="Accent4 7 4" xfId="1361"/>
    <cellStyle name="Accent4 7 5" xfId="1358"/>
    <cellStyle name="Accent4 8" xfId="218"/>
    <cellStyle name="Accent4 8 2" xfId="1363"/>
    <cellStyle name="Accent4 8 3" xfId="1364"/>
    <cellStyle name="Accent4 8 4" xfId="1365"/>
    <cellStyle name="Accent4 8 5" xfId="1362"/>
    <cellStyle name="Accent4 9" xfId="219"/>
    <cellStyle name="Accent4 9 2" xfId="1367"/>
    <cellStyle name="Accent4 9 3" xfId="1368"/>
    <cellStyle name="Accent4 9 4" xfId="1369"/>
    <cellStyle name="Accent4 9 5" xfId="1366"/>
    <cellStyle name="Accent5 1" xfId="220"/>
    <cellStyle name="Accent5 1 2" xfId="1371"/>
    <cellStyle name="Accent5 1 3" xfId="1372"/>
    <cellStyle name="Accent5 1 4" xfId="1373"/>
    <cellStyle name="Accent5 1 5" xfId="1370"/>
    <cellStyle name="Accent5 2" xfId="221"/>
    <cellStyle name="Accent5 2 2" xfId="1375"/>
    <cellStyle name="Accent5 2 3" xfId="1376"/>
    <cellStyle name="Accent5 2 4" xfId="1377"/>
    <cellStyle name="Accent5 2 5" xfId="1374"/>
    <cellStyle name="Accent5 3" xfId="222"/>
    <cellStyle name="Accent5 3 2" xfId="1379"/>
    <cellStyle name="Accent5 3 3" xfId="1380"/>
    <cellStyle name="Accent5 3 4" xfId="1381"/>
    <cellStyle name="Accent5 3 5" xfId="1378"/>
    <cellStyle name="Accent5 4" xfId="223"/>
    <cellStyle name="Accent5 4 2" xfId="1383"/>
    <cellStyle name="Accent5 4 3" xfId="1384"/>
    <cellStyle name="Accent5 4 4" xfId="1385"/>
    <cellStyle name="Accent5 4 5" xfId="1382"/>
    <cellStyle name="Accent5 5" xfId="224"/>
    <cellStyle name="Accent5 5 2" xfId="1387"/>
    <cellStyle name="Accent5 5 3" xfId="1388"/>
    <cellStyle name="Accent5 5 4" xfId="1389"/>
    <cellStyle name="Accent5 5 5" xfId="1386"/>
    <cellStyle name="Accent5 6" xfId="225"/>
    <cellStyle name="Accent5 6 2" xfId="1391"/>
    <cellStyle name="Accent5 6 3" xfId="1392"/>
    <cellStyle name="Accent5 6 4" xfId="1393"/>
    <cellStyle name="Accent5 6 5" xfId="1390"/>
    <cellStyle name="Accent5 7" xfId="226"/>
    <cellStyle name="Accent5 7 2" xfId="1395"/>
    <cellStyle name="Accent5 7 3" xfId="1396"/>
    <cellStyle name="Accent5 7 4" xfId="1397"/>
    <cellStyle name="Accent5 7 5" xfId="1394"/>
    <cellStyle name="Accent5 8" xfId="227"/>
    <cellStyle name="Accent5 8 2" xfId="1399"/>
    <cellStyle name="Accent5 8 3" xfId="1400"/>
    <cellStyle name="Accent5 8 4" xfId="1401"/>
    <cellStyle name="Accent5 8 5" xfId="1398"/>
    <cellStyle name="Accent5 9" xfId="228"/>
    <cellStyle name="Accent5 9 2" xfId="1403"/>
    <cellStyle name="Accent5 9 3" xfId="1404"/>
    <cellStyle name="Accent5 9 4" xfId="1405"/>
    <cellStyle name="Accent5 9 5" xfId="1402"/>
    <cellStyle name="Accent6 1" xfId="229"/>
    <cellStyle name="Accent6 1 2" xfId="1407"/>
    <cellStyle name="Accent6 1 3" xfId="1408"/>
    <cellStyle name="Accent6 1 4" xfId="1409"/>
    <cellStyle name="Accent6 1 5" xfId="1406"/>
    <cellStyle name="Accent6 10" xfId="230"/>
    <cellStyle name="Accent6 10 2" xfId="1411"/>
    <cellStyle name="Accent6 10 3" xfId="1412"/>
    <cellStyle name="Accent6 10 4" xfId="1413"/>
    <cellStyle name="Accent6 10 5" xfId="1410"/>
    <cellStyle name="Accent6 2" xfId="231"/>
    <cellStyle name="Accent6 2 2" xfId="1415"/>
    <cellStyle name="Accent6 2 3" xfId="1416"/>
    <cellStyle name="Accent6 2 4" xfId="1417"/>
    <cellStyle name="Accent6 2 5" xfId="1414"/>
    <cellStyle name="Accent6 3" xfId="232"/>
    <cellStyle name="Accent6 3 2" xfId="1419"/>
    <cellStyle name="Accent6 3 3" xfId="1420"/>
    <cellStyle name="Accent6 3 4" xfId="1421"/>
    <cellStyle name="Accent6 3 5" xfId="1418"/>
    <cellStyle name="Accent6 4" xfId="233"/>
    <cellStyle name="Accent6 4 2" xfId="1423"/>
    <cellStyle name="Accent6 4 3" xfId="1424"/>
    <cellStyle name="Accent6 4 4" xfId="1425"/>
    <cellStyle name="Accent6 4 5" xfId="1422"/>
    <cellStyle name="Accent6 5" xfId="234"/>
    <cellStyle name="Accent6 5 2" xfId="1427"/>
    <cellStyle name="Accent6 5 3" xfId="1428"/>
    <cellStyle name="Accent6 5 4" xfId="1429"/>
    <cellStyle name="Accent6 5 5" xfId="1426"/>
    <cellStyle name="Accent6 6" xfId="235"/>
    <cellStyle name="Accent6 6 2" xfId="1431"/>
    <cellStyle name="Accent6 6 3" xfId="1432"/>
    <cellStyle name="Accent6 6 4" xfId="1433"/>
    <cellStyle name="Accent6 6 5" xfId="1430"/>
    <cellStyle name="Accent6 7" xfId="236"/>
    <cellStyle name="Accent6 7 2" xfId="1435"/>
    <cellStyle name="Accent6 7 3" xfId="1436"/>
    <cellStyle name="Accent6 7 4" xfId="1437"/>
    <cellStyle name="Accent6 7 5" xfId="1434"/>
    <cellStyle name="Accent6 8" xfId="237"/>
    <cellStyle name="Accent6 8 2" xfId="1439"/>
    <cellStyle name="Accent6 8 3" xfId="1440"/>
    <cellStyle name="Accent6 8 4" xfId="1441"/>
    <cellStyle name="Accent6 8 5" xfId="1438"/>
    <cellStyle name="Accent6 9" xfId="238"/>
    <cellStyle name="Accent6 9 2" xfId="1443"/>
    <cellStyle name="Accent6 9 3" xfId="1444"/>
    <cellStyle name="Accent6 9 4" xfId="1445"/>
    <cellStyle name="Accent6 9 5" xfId="1442"/>
    <cellStyle name="Bad 1" xfId="239"/>
    <cellStyle name="Bad 1 2" xfId="1447"/>
    <cellStyle name="Bad 1 3" xfId="1448"/>
    <cellStyle name="Bad 1 4" xfId="1449"/>
    <cellStyle name="Bad 1 5" xfId="1446"/>
    <cellStyle name="Bad 10" xfId="240"/>
    <cellStyle name="Bad 10 2" xfId="1451"/>
    <cellStyle name="Bad 10 3" xfId="1452"/>
    <cellStyle name="Bad 10 4" xfId="1453"/>
    <cellStyle name="Bad 10 5" xfId="1450"/>
    <cellStyle name="Bad 2" xfId="241"/>
    <cellStyle name="Bad 2 2" xfId="1455"/>
    <cellStyle name="Bad 2 3" xfId="1456"/>
    <cellStyle name="Bad 2 4" xfId="1457"/>
    <cellStyle name="Bad 2 5" xfId="1454"/>
    <cellStyle name="Bad 3" xfId="242"/>
    <cellStyle name="Bad 3 2" xfId="1459"/>
    <cellStyle name="Bad 3 3" xfId="1460"/>
    <cellStyle name="Bad 3 4" xfId="1461"/>
    <cellStyle name="Bad 3 5" xfId="1458"/>
    <cellStyle name="Bad 4" xfId="243"/>
    <cellStyle name="Bad 4 2" xfId="1463"/>
    <cellStyle name="Bad 4 3" xfId="1464"/>
    <cellStyle name="Bad 4 4" xfId="1465"/>
    <cellStyle name="Bad 4 5" xfId="1462"/>
    <cellStyle name="Bad 5" xfId="244"/>
    <cellStyle name="Bad 5 2" xfId="1467"/>
    <cellStyle name="Bad 5 3" xfId="1468"/>
    <cellStyle name="Bad 5 4" xfId="1469"/>
    <cellStyle name="Bad 5 5" xfId="1466"/>
    <cellStyle name="Bad 6" xfId="245"/>
    <cellStyle name="Bad 6 2" xfId="1471"/>
    <cellStyle name="Bad 6 3" xfId="1472"/>
    <cellStyle name="Bad 6 4" xfId="1473"/>
    <cellStyle name="Bad 6 5" xfId="1470"/>
    <cellStyle name="Bad 7" xfId="246"/>
    <cellStyle name="Bad 7 2" xfId="1475"/>
    <cellStyle name="Bad 7 3" xfId="1476"/>
    <cellStyle name="Bad 7 4" xfId="1477"/>
    <cellStyle name="Bad 7 5" xfId="1474"/>
    <cellStyle name="Bad 8" xfId="247"/>
    <cellStyle name="Bad 8 2" xfId="1479"/>
    <cellStyle name="Bad 8 3" xfId="1480"/>
    <cellStyle name="Bad 8 4" xfId="1481"/>
    <cellStyle name="Bad 8 5" xfId="1478"/>
    <cellStyle name="Bad 9" xfId="248"/>
    <cellStyle name="Bad 9 2" xfId="1483"/>
    <cellStyle name="Bad 9 3" xfId="1484"/>
    <cellStyle name="Bad 9 4" xfId="1485"/>
    <cellStyle name="Bad 9 5" xfId="1482"/>
    <cellStyle name="Calculation 1" xfId="249"/>
    <cellStyle name="Calculation 1 2" xfId="1487"/>
    <cellStyle name="Calculation 1 3" xfId="1488"/>
    <cellStyle name="Calculation 1 4" xfId="1489"/>
    <cellStyle name="Calculation 1 5" xfId="1486"/>
    <cellStyle name="Calculation 10" xfId="250"/>
    <cellStyle name="Calculation 10 2" xfId="1491"/>
    <cellStyle name="Calculation 10 3" xfId="1492"/>
    <cellStyle name="Calculation 10 4" xfId="1493"/>
    <cellStyle name="Calculation 10 5" xfId="1490"/>
    <cellStyle name="Calculation 2" xfId="251"/>
    <cellStyle name="Calculation 2 2" xfId="1495"/>
    <cellStyle name="Calculation 2 3" xfId="1496"/>
    <cellStyle name="Calculation 2 4" xfId="1497"/>
    <cellStyle name="Calculation 2 5" xfId="1494"/>
    <cellStyle name="Calculation 3" xfId="252"/>
    <cellStyle name="Calculation 3 2" xfId="1499"/>
    <cellStyle name="Calculation 3 3" xfId="1500"/>
    <cellStyle name="Calculation 3 4" xfId="1501"/>
    <cellStyle name="Calculation 3 5" xfId="1498"/>
    <cellStyle name="Calculation 4" xfId="253"/>
    <cellStyle name="Calculation 4 2" xfId="1503"/>
    <cellStyle name="Calculation 4 3" xfId="1504"/>
    <cellStyle name="Calculation 4 4" xfId="1505"/>
    <cellStyle name="Calculation 4 5" xfId="1502"/>
    <cellStyle name="Calculation 5" xfId="254"/>
    <cellStyle name="Calculation 5 2" xfId="1507"/>
    <cellStyle name="Calculation 5 3" xfId="1508"/>
    <cellStyle name="Calculation 5 4" xfId="1509"/>
    <cellStyle name="Calculation 5 5" xfId="1506"/>
    <cellStyle name="Calculation 6" xfId="255"/>
    <cellStyle name="Calculation 6 2" xfId="1511"/>
    <cellStyle name="Calculation 6 3" xfId="1512"/>
    <cellStyle name="Calculation 6 4" xfId="1513"/>
    <cellStyle name="Calculation 6 5" xfId="1510"/>
    <cellStyle name="Calculation 7" xfId="256"/>
    <cellStyle name="Calculation 7 2" xfId="1515"/>
    <cellStyle name="Calculation 7 3" xfId="1516"/>
    <cellStyle name="Calculation 7 4" xfId="1517"/>
    <cellStyle name="Calculation 7 5" xfId="1514"/>
    <cellStyle name="Calculation 8" xfId="257"/>
    <cellStyle name="Calculation 8 2" xfId="1519"/>
    <cellStyle name="Calculation 8 3" xfId="1520"/>
    <cellStyle name="Calculation 8 4" xfId="1521"/>
    <cellStyle name="Calculation 8 5" xfId="1518"/>
    <cellStyle name="Calculation 9" xfId="258"/>
    <cellStyle name="Calculation 9 2" xfId="1523"/>
    <cellStyle name="Calculation 9 3" xfId="1524"/>
    <cellStyle name="Calculation 9 4" xfId="1525"/>
    <cellStyle name="Calculation 9 5" xfId="1522"/>
    <cellStyle name="Check Cell 1" xfId="259"/>
    <cellStyle name="Check Cell 1 2" xfId="1527"/>
    <cellStyle name="Check Cell 1 3" xfId="1528"/>
    <cellStyle name="Check Cell 1 4" xfId="1529"/>
    <cellStyle name="Check Cell 1 5" xfId="1526"/>
    <cellStyle name="Check Cell 2" xfId="260"/>
    <cellStyle name="Check Cell 2 2" xfId="1531"/>
    <cellStyle name="Check Cell 2 3" xfId="1532"/>
    <cellStyle name="Check Cell 2 4" xfId="1533"/>
    <cellStyle name="Check Cell 2 5" xfId="1530"/>
    <cellStyle name="Check Cell 3" xfId="261"/>
    <cellStyle name="Check Cell 3 2" xfId="1535"/>
    <cellStyle name="Check Cell 3 3" xfId="1536"/>
    <cellStyle name="Check Cell 3 4" xfId="1537"/>
    <cellStyle name="Check Cell 3 5" xfId="1534"/>
    <cellStyle name="Check Cell 4" xfId="262"/>
    <cellStyle name="Check Cell 4 2" xfId="1539"/>
    <cellStyle name="Check Cell 4 3" xfId="1540"/>
    <cellStyle name="Check Cell 4 4" xfId="1541"/>
    <cellStyle name="Check Cell 4 5" xfId="1538"/>
    <cellStyle name="Check Cell 5" xfId="263"/>
    <cellStyle name="Check Cell 5 2" xfId="1543"/>
    <cellStyle name="Check Cell 5 3" xfId="1544"/>
    <cellStyle name="Check Cell 5 4" xfId="1545"/>
    <cellStyle name="Check Cell 5 5" xfId="1542"/>
    <cellStyle name="Check Cell 6" xfId="264"/>
    <cellStyle name="Check Cell 6 2" xfId="1547"/>
    <cellStyle name="Check Cell 6 3" xfId="1548"/>
    <cellStyle name="Check Cell 6 4" xfId="1549"/>
    <cellStyle name="Check Cell 6 5" xfId="1546"/>
    <cellStyle name="Check Cell 7" xfId="265"/>
    <cellStyle name="Check Cell 7 2" xfId="1551"/>
    <cellStyle name="Check Cell 7 3" xfId="1552"/>
    <cellStyle name="Check Cell 7 4" xfId="1553"/>
    <cellStyle name="Check Cell 7 5" xfId="1550"/>
    <cellStyle name="Check Cell 8" xfId="266"/>
    <cellStyle name="Check Cell 8 2" xfId="1555"/>
    <cellStyle name="Check Cell 8 3" xfId="1556"/>
    <cellStyle name="Check Cell 8 4" xfId="1557"/>
    <cellStyle name="Check Cell 8 5" xfId="1554"/>
    <cellStyle name="Check Cell 9" xfId="267"/>
    <cellStyle name="Check Cell 9 2" xfId="1559"/>
    <cellStyle name="Check Cell 9 3" xfId="1560"/>
    <cellStyle name="Check Cell 9 4" xfId="1561"/>
    <cellStyle name="Check Cell 9 5" xfId="1558"/>
    <cellStyle name="Comma" xfId="1" builtinId="3"/>
    <cellStyle name="Comma 10" xfId="2891"/>
    <cellStyle name="Comma 2" xfId="268"/>
    <cellStyle name="Comma 2 10" xfId="2893"/>
    <cellStyle name="Comma 2 11" xfId="2886"/>
    <cellStyle name="Comma 2 12" xfId="2892"/>
    <cellStyle name="Comma 2 13" xfId="2894"/>
    <cellStyle name="Comma 2 14" xfId="2896"/>
    <cellStyle name="Comma 2 2" xfId="269"/>
    <cellStyle name="Comma 2 2 2" xfId="1564"/>
    <cellStyle name="Comma 2 2 2 2 2" xfId="270"/>
    <cellStyle name="Comma 2 2 3" xfId="271"/>
    <cellStyle name="Comma 2 2 4" xfId="2903"/>
    <cellStyle name="Comma 2 3" xfId="488"/>
    <cellStyle name="Comma 2 3 2" xfId="1565"/>
    <cellStyle name="Comma 2 3 3" xfId="2904"/>
    <cellStyle name="Comma 2 4" xfId="1566"/>
    <cellStyle name="Comma 2 5" xfId="1567"/>
    <cellStyle name="Comma 2 6" xfId="1568"/>
    <cellStyle name="Comma 2 7" xfId="1563"/>
    <cellStyle name="Comma 2 7 2" xfId="2905"/>
    <cellStyle name="Comma 2 8" xfId="2279"/>
    <cellStyle name="Comma 2 9" xfId="2887"/>
    <cellStyle name="Comma 3" xfId="272"/>
    <cellStyle name="Comma 3 2" xfId="1569"/>
    <cellStyle name="Comma 3 2 2" xfId="2366"/>
    <cellStyle name="Comma 3 2 2 2" xfId="2906"/>
    <cellStyle name="Comma 3 2 2 2 2 2 2 2" xfId="273"/>
    <cellStyle name="Comma 3 2 3" xfId="2907"/>
    <cellStyle name="Comma 3 3" xfId="2278"/>
    <cellStyle name="Comma 3 4" xfId="489"/>
    <cellStyle name="Comma 4" xfId="274"/>
    <cellStyle name="Comma 4 2" xfId="275"/>
    <cellStyle name="Comma 4 2 2" xfId="2908"/>
    <cellStyle name="Comma 4 2 3" xfId="2909"/>
    <cellStyle name="Comma 4 3" xfId="1570"/>
    <cellStyle name="Comma 4 4" xfId="2910"/>
    <cellStyle name="Comma 5" xfId="1571"/>
    <cellStyle name="Comma 6" xfId="1572"/>
    <cellStyle name="Comma 7" xfId="1562"/>
    <cellStyle name="Comma 8" xfId="2365"/>
    <cellStyle name="Comma 9" xfId="2911"/>
    <cellStyle name="Excel Built-in Comma" xfId="276"/>
    <cellStyle name="Excel Built-in Comma 2" xfId="277"/>
    <cellStyle name="Excel Built-in Normal" xfId="278"/>
    <cellStyle name="Excel Built-in Normal 2" xfId="279"/>
    <cellStyle name="Excel Built-in Normal 2 2" xfId="280"/>
    <cellStyle name="Excel Built-in Normal 2 2 2" xfId="1574"/>
    <cellStyle name="Excel Built-in Normal 2 2 2 2" xfId="2912"/>
    <cellStyle name="Excel Built-in Normal 2 3" xfId="2913"/>
    <cellStyle name="Excel Built-in Normal 2 3 2" xfId="2914"/>
    <cellStyle name="Excel Built-in Normal 3" xfId="1575"/>
    <cellStyle name="Excel Built-in Normal 4" xfId="1576"/>
    <cellStyle name="Excel Built-in Normal 5" xfId="1573"/>
    <cellStyle name="Excel Built-in Normal 5 2" xfId="2915"/>
    <cellStyle name="Excel Built-in Normal 6" xfId="2277"/>
    <cellStyle name="Excel_BuiltIn_Comma" xfId="1577"/>
    <cellStyle name="Explanatory Text 1" xfId="281"/>
    <cellStyle name="Explanatory Text 1 2" xfId="1579"/>
    <cellStyle name="Explanatory Text 1 3" xfId="1580"/>
    <cellStyle name="Explanatory Text 1 4" xfId="1581"/>
    <cellStyle name="Explanatory Text 1 5" xfId="1578"/>
    <cellStyle name="Explanatory Text 2" xfId="282"/>
    <cellStyle name="Explanatory Text 2 2" xfId="1583"/>
    <cellStyle name="Explanatory Text 2 3" xfId="1584"/>
    <cellStyle name="Explanatory Text 2 4" xfId="1585"/>
    <cellStyle name="Explanatory Text 2 5" xfId="1582"/>
    <cellStyle name="Explanatory Text 3" xfId="283"/>
    <cellStyle name="Explanatory Text 3 2" xfId="1587"/>
    <cellStyle name="Explanatory Text 3 3" xfId="1588"/>
    <cellStyle name="Explanatory Text 3 4" xfId="1589"/>
    <cellStyle name="Explanatory Text 3 5" xfId="1586"/>
    <cellStyle name="Explanatory Text 4" xfId="284"/>
    <cellStyle name="Explanatory Text 4 2" xfId="1591"/>
    <cellStyle name="Explanatory Text 4 3" xfId="1592"/>
    <cellStyle name="Explanatory Text 4 4" xfId="1593"/>
    <cellStyle name="Explanatory Text 4 5" xfId="1590"/>
    <cellStyle name="Explanatory Text 5" xfId="285"/>
    <cellStyle name="Explanatory Text 5 2" xfId="1595"/>
    <cellStyle name="Explanatory Text 5 3" xfId="1596"/>
    <cellStyle name="Explanatory Text 5 4" xfId="1597"/>
    <cellStyle name="Explanatory Text 5 5" xfId="1594"/>
    <cellStyle name="Explanatory Text 6" xfId="286"/>
    <cellStyle name="Explanatory Text 6 2" xfId="1599"/>
    <cellStyle name="Explanatory Text 6 3" xfId="1600"/>
    <cellStyle name="Explanatory Text 6 4" xfId="1601"/>
    <cellStyle name="Explanatory Text 6 5" xfId="1598"/>
    <cellStyle name="Explanatory Text 7" xfId="287"/>
    <cellStyle name="Explanatory Text 7 2" xfId="1603"/>
    <cellStyle name="Explanatory Text 7 3" xfId="1604"/>
    <cellStyle name="Explanatory Text 7 4" xfId="1605"/>
    <cellStyle name="Explanatory Text 7 5" xfId="1602"/>
    <cellStyle name="Explanatory Text 8" xfId="288"/>
    <cellStyle name="Explanatory Text 8 2" xfId="1607"/>
    <cellStyle name="Explanatory Text 8 3" xfId="1608"/>
    <cellStyle name="Explanatory Text 8 4" xfId="1609"/>
    <cellStyle name="Explanatory Text 8 5" xfId="1606"/>
    <cellStyle name="Explanatory Text 9" xfId="289"/>
    <cellStyle name="Explanatory Text 9 2" xfId="1611"/>
    <cellStyle name="Explanatory Text 9 3" xfId="1612"/>
    <cellStyle name="Explanatory Text 9 4" xfId="1613"/>
    <cellStyle name="Explanatory Text 9 5" xfId="1610"/>
    <cellStyle name="Good 1" xfId="290"/>
    <cellStyle name="Good 1 2" xfId="1615"/>
    <cellStyle name="Good 1 3" xfId="1616"/>
    <cellStyle name="Good 1 4" xfId="1617"/>
    <cellStyle name="Good 1 5" xfId="1614"/>
    <cellStyle name="Good 10" xfId="291"/>
    <cellStyle name="Good 10 2" xfId="1619"/>
    <cellStyle name="Good 10 3" xfId="1620"/>
    <cellStyle name="Good 10 4" xfId="1621"/>
    <cellStyle name="Good 10 5" xfId="1618"/>
    <cellStyle name="Good 2" xfId="292"/>
    <cellStyle name="Good 2 2" xfId="1623"/>
    <cellStyle name="Good 2 3" xfId="1624"/>
    <cellStyle name="Good 2 4" xfId="1625"/>
    <cellStyle name="Good 2 5" xfId="1622"/>
    <cellStyle name="Good 3" xfId="293"/>
    <cellStyle name="Good 3 2" xfId="1627"/>
    <cellStyle name="Good 3 3" xfId="1628"/>
    <cellStyle name="Good 3 4" xfId="1629"/>
    <cellStyle name="Good 3 5" xfId="1626"/>
    <cellStyle name="Good 4" xfId="294"/>
    <cellStyle name="Good 4 2" xfId="1631"/>
    <cellStyle name="Good 4 3" xfId="1632"/>
    <cellStyle name="Good 4 4" xfId="1633"/>
    <cellStyle name="Good 4 5" xfId="1630"/>
    <cellStyle name="Good 5" xfId="295"/>
    <cellStyle name="Good 5 2" xfId="1635"/>
    <cellStyle name="Good 5 3" xfId="1636"/>
    <cellStyle name="Good 5 4" xfId="1637"/>
    <cellStyle name="Good 5 5" xfId="1634"/>
    <cellStyle name="Good 6" xfId="296"/>
    <cellStyle name="Good 6 2" xfId="1639"/>
    <cellStyle name="Good 6 3" xfId="1640"/>
    <cellStyle name="Good 6 4" xfId="1641"/>
    <cellStyle name="Good 6 5" xfId="1638"/>
    <cellStyle name="Good 7" xfId="297"/>
    <cellStyle name="Good 7 2" xfId="1643"/>
    <cellStyle name="Good 7 3" xfId="1644"/>
    <cellStyle name="Good 7 4" xfId="1645"/>
    <cellStyle name="Good 7 5" xfId="1642"/>
    <cellStyle name="Good 8" xfId="298"/>
    <cellStyle name="Good 8 2" xfId="1647"/>
    <cellStyle name="Good 8 3" xfId="1648"/>
    <cellStyle name="Good 8 4" xfId="1649"/>
    <cellStyle name="Good 8 5" xfId="1646"/>
    <cellStyle name="Good 9" xfId="299"/>
    <cellStyle name="Good 9 2" xfId="1651"/>
    <cellStyle name="Good 9 3" xfId="1652"/>
    <cellStyle name="Good 9 4" xfId="1653"/>
    <cellStyle name="Good 9 5" xfId="1650"/>
    <cellStyle name="Graphics" xfId="300"/>
    <cellStyle name="Heading" xfId="301"/>
    <cellStyle name="Heading 1 1" xfId="302"/>
    <cellStyle name="Heading 1 1 2" xfId="1655"/>
    <cellStyle name="Heading 1 1 3" xfId="1656"/>
    <cellStyle name="Heading 1 1 4" xfId="1657"/>
    <cellStyle name="Heading 1 1 5" xfId="1654"/>
    <cellStyle name="Heading 1 10" xfId="303"/>
    <cellStyle name="Heading 1 10 2" xfId="1659"/>
    <cellStyle name="Heading 1 10 3" xfId="1660"/>
    <cellStyle name="Heading 1 10 4" xfId="1661"/>
    <cellStyle name="Heading 1 10 5" xfId="1658"/>
    <cellStyle name="Heading 1 11" xfId="304"/>
    <cellStyle name="Heading 1 11 2" xfId="1663"/>
    <cellStyle name="Heading 1 11 3" xfId="1664"/>
    <cellStyle name="Heading 1 11 4" xfId="1665"/>
    <cellStyle name="Heading 1 11 5" xfId="1662"/>
    <cellStyle name="Heading 1 2" xfId="305"/>
    <cellStyle name="Heading 1 2 2" xfId="1667"/>
    <cellStyle name="Heading 1 2 3" xfId="1668"/>
    <cellStyle name="Heading 1 2 4" xfId="1669"/>
    <cellStyle name="Heading 1 2 5" xfId="1666"/>
    <cellStyle name="Heading 1 3" xfId="306"/>
    <cellStyle name="Heading 1 3 2" xfId="1671"/>
    <cellStyle name="Heading 1 3 3" xfId="1672"/>
    <cellStyle name="Heading 1 3 4" xfId="1673"/>
    <cellStyle name="Heading 1 3 5" xfId="1670"/>
    <cellStyle name="Heading 1 4" xfId="307"/>
    <cellStyle name="Heading 1 4 2" xfId="1675"/>
    <cellStyle name="Heading 1 4 3" xfId="1676"/>
    <cellStyle name="Heading 1 4 4" xfId="1677"/>
    <cellStyle name="Heading 1 4 5" xfId="1674"/>
    <cellStyle name="Heading 1 5" xfId="308"/>
    <cellStyle name="Heading 1 5 2" xfId="1679"/>
    <cellStyle name="Heading 1 5 3" xfId="1680"/>
    <cellStyle name="Heading 1 5 4" xfId="1681"/>
    <cellStyle name="Heading 1 5 5" xfId="1678"/>
    <cellStyle name="Heading 1 6" xfId="309"/>
    <cellStyle name="Heading 1 6 2" xfId="1683"/>
    <cellStyle name="Heading 1 6 3" xfId="1684"/>
    <cellStyle name="Heading 1 6 4" xfId="1685"/>
    <cellStyle name="Heading 1 6 5" xfId="1682"/>
    <cellStyle name="Heading 1 7" xfId="310"/>
    <cellStyle name="Heading 1 7 2" xfId="1687"/>
    <cellStyle name="Heading 1 7 3" xfId="1688"/>
    <cellStyle name="Heading 1 7 4" xfId="1689"/>
    <cellStyle name="Heading 1 7 5" xfId="1686"/>
    <cellStyle name="Heading 1 8" xfId="311"/>
    <cellStyle name="Heading 1 8 2" xfId="1691"/>
    <cellStyle name="Heading 1 8 3" xfId="1692"/>
    <cellStyle name="Heading 1 8 4" xfId="1693"/>
    <cellStyle name="Heading 1 8 5" xfId="1690"/>
    <cellStyle name="Heading 1 9" xfId="312"/>
    <cellStyle name="Heading 1 9 2" xfId="1695"/>
    <cellStyle name="Heading 1 9 3" xfId="1696"/>
    <cellStyle name="Heading 1 9 4" xfId="1697"/>
    <cellStyle name="Heading 1 9 5" xfId="1694"/>
    <cellStyle name="Heading 2 1" xfId="313"/>
    <cellStyle name="Heading 2 1 2" xfId="1699"/>
    <cellStyle name="Heading 2 1 3" xfId="1700"/>
    <cellStyle name="Heading 2 1 4" xfId="1701"/>
    <cellStyle name="Heading 2 1 5" xfId="1698"/>
    <cellStyle name="Heading 2 10" xfId="314"/>
    <cellStyle name="Heading 2 10 2" xfId="1703"/>
    <cellStyle name="Heading 2 10 3" xfId="1704"/>
    <cellStyle name="Heading 2 10 4" xfId="1705"/>
    <cellStyle name="Heading 2 10 5" xfId="1702"/>
    <cellStyle name="Heading 2 2" xfId="315"/>
    <cellStyle name="Heading 2 2 2" xfId="1707"/>
    <cellStyle name="Heading 2 2 3" xfId="1708"/>
    <cellStyle name="Heading 2 2 4" xfId="1709"/>
    <cellStyle name="Heading 2 2 5" xfId="1706"/>
    <cellStyle name="Heading 2 3" xfId="316"/>
    <cellStyle name="Heading 2 3 2" xfId="1711"/>
    <cellStyle name="Heading 2 3 3" xfId="1712"/>
    <cellStyle name="Heading 2 3 4" xfId="1713"/>
    <cellStyle name="Heading 2 3 5" xfId="1710"/>
    <cellStyle name="Heading 2 4" xfId="317"/>
    <cellStyle name="Heading 2 4 2" xfId="1715"/>
    <cellStyle name="Heading 2 4 3" xfId="1716"/>
    <cellStyle name="Heading 2 4 4" xfId="1717"/>
    <cellStyle name="Heading 2 4 5" xfId="1714"/>
    <cellStyle name="Heading 2 5" xfId="318"/>
    <cellStyle name="Heading 2 5 2" xfId="1719"/>
    <cellStyle name="Heading 2 5 3" xfId="1720"/>
    <cellStyle name="Heading 2 5 4" xfId="1721"/>
    <cellStyle name="Heading 2 5 5" xfId="1718"/>
    <cellStyle name="Heading 2 6" xfId="319"/>
    <cellStyle name="Heading 2 6 2" xfId="1723"/>
    <cellStyle name="Heading 2 6 3" xfId="1724"/>
    <cellStyle name="Heading 2 6 4" xfId="1725"/>
    <cellStyle name="Heading 2 6 5" xfId="1722"/>
    <cellStyle name="Heading 2 7" xfId="320"/>
    <cellStyle name="Heading 2 7 2" xfId="1727"/>
    <cellStyle name="Heading 2 7 3" xfId="1728"/>
    <cellStyle name="Heading 2 7 4" xfId="1729"/>
    <cellStyle name="Heading 2 7 5" xfId="1726"/>
    <cellStyle name="Heading 2 8" xfId="321"/>
    <cellStyle name="Heading 2 8 2" xfId="1731"/>
    <cellStyle name="Heading 2 8 3" xfId="1732"/>
    <cellStyle name="Heading 2 8 4" xfId="1733"/>
    <cellStyle name="Heading 2 8 5" xfId="1730"/>
    <cellStyle name="Heading 2 9" xfId="322"/>
    <cellStyle name="Heading 2 9 2" xfId="1735"/>
    <cellStyle name="Heading 2 9 3" xfId="1736"/>
    <cellStyle name="Heading 2 9 4" xfId="1737"/>
    <cellStyle name="Heading 2 9 5" xfId="1734"/>
    <cellStyle name="Heading 3 1" xfId="323"/>
    <cellStyle name="Heading 3 1 2" xfId="1739"/>
    <cellStyle name="Heading 3 1 3" xfId="1740"/>
    <cellStyle name="Heading 3 1 4" xfId="1741"/>
    <cellStyle name="Heading 3 1 5" xfId="1738"/>
    <cellStyle name="Heading 3 10" xfId="324"/>
    <cellStyle name="Heading 3 10 2" xfId="1743"/>
    <cellStyle name="Heading 3 10 3" xfId="1744"/>
    <cellStyle name="Heading 3 10 4" xfId="1745"/>
    <cellStyle name="Heading 3 10 5" xfId="1742"/>
    <cellStyle name="Heading 3 2" xfId="325"/>
    <cellStyle name="Heading 3 2 2" xfId="1747"/>
    <cellStyle name="Heading 3 2 3" xfId="1748"/>
    <cellStyle name="Heading 3 2 4" xfId="1749"/>
    <cellStyle name="Heading 3 2 5" xfId="1746"/>
    <cellStyle name="Heading 3 3" xfId="326"/>
    <cellStyle name="Heading 3 3 2" xfId="1751"/>
    <cellStyle name="Heading 3 3 3" xfId="1752"/>
    <cellStyle name="Heading 3 3 4" xfId="1753"/>
    <cellStyle name="Heading 3 3 5" xfId="1750"/>
    <cellStyle name="Heading 3 4" xfId="327"/>
    <cellStyle name="Heading 3 4 2" xfId="1755"/>
    <cellStyle name="Heading 3 4 3" xfId="1756"/>
    <cellStyle name="Heading 3 4 4" xfId="1757"/>
    <cellStyle name="Heading 3 4 5" xfId="1754"/>
    <cellStyle name="Heading 3 5" xfId="328"/>
    <cellStyle name="Heading 3 5 2" xfId="1759"/>
    <cellStyle name="Heading 3 5 3" xfId="1760"/>
    <cellStyle name="Heading 3 5 4" xfId="1761"/>
    <cellStyle name="Heading 3 5 5" xfId="1758"/>
    <cellStyle name="Heading 3 6" xfId="329"/>
    <cellStyle name="Heading 3 6 2" xfId="1763"/>
    <cellStyle name="Heading 3 6 3" xfId="1764"/>
    <cellStyle name="Heading 3 6 4" xfId="1765"/>
    <cellStyle name="Heading 3 6 5" xfId="1762"/>
    <cellStyle name="Heading 3 7" xfId="330"/>
    <cellStyle name="Heading 3 7 2" xfId="1767"/>
    <cellStyle name="Heading 3 7 3" xfId="1768"/>
    <cellStyle name="Heading 3 7 4" xfId="1769"/>
    <cellStyle name="Heading 3 7 5" xfId="1766"/>
    <cellStyle name="Heading 3 8" xfId="331"/>
    <cellStyle name="Heading 3 8 2" xfId="1771"/>
    <cellStyle name="Heading 3 8 3" xfId="1772"/>
    <cellStyle name="Heading 3 8 4" xfId="1773"/>
    <cellStyle name="Heading 3 8 5" xfId="1770"/>
    <cellStyle name="Heading 3 9" xfId="332"/>
    <cellStyle name="Heading 3 9 2" xfId="1775"/>
    <cellStyle name="Heading 3 9 3" xfId="1776"/>
    <cellStyle name="Heading 3 9 4" xfId="1777"/>
    <cellStyle name="Heading 3 9 5" xfId="1774"/>
    <cellStyle name="Heading 4 1" xfId="333"/>
    <cellStyle name="Heading 4 1 2" xfId="1779"/>
    <cellStyle name="Heading 4 1 3" xfId="1780"/>
    <cellStyle name="Heading 4 1 4" xfId="1781"/>
    <cellStyle name="Heading 4 1 5" xfId="1778"/>
    <cellStyle name="Heading 4 10" xfId="334"/>
    <cellStyle name="Heading 4 10 2" xfId="1783"/>
    <cellStyle name="Heading 4 10 3" xfId="1784"/>
    <cellStyle name="Heading 4 10 4" xfId="1785"/>
    <cellStyle name="Heading 4 10 5" xfId="1782"/>
    <cellStyle name="Heading 4 2" xfId="335"/>
    <cellStyle name="Heading 4 2 2" xfId="1787"/>
    <cellStyle name="Heading 4 2 3" xfId="1788"/>
    <cellStyle name="Heading 4 2 4" xfId="1789"/>
    <cellStyle name="Heading 4 2 5" xfId="1786"/>
    <cellStyle name="Heading 4 3" xfId="336"/>
    <cellStyle name="Heading 4 3 2" xfId="1791"/>
    <cellStyle name="Heading 4 3 3" xfId="1792"/>
    <cellStyle name="Heading 4 3 4" xfId="1793"/>
    <cellStyle name="Heading 4 3 5" xfId="1790"/>
    <cellStyle name="Heading 4 4" xfId="337"/>
    <cellStyle name="Heading 4 4 2" xfId="1795"/>
    <cellStyle name="Heading 4 4 3" xfId="1796"/>
    <cellStyle name="Heading 4 4 4" xfId="1797"/>
    <cellStyle name="Heading 4 4 5" xfId="1794"/>
    <cellStyle name="Heading 4 5" xfId="338"/>
    <cellStyle name="Heading 4 5 2" xfId="1799"/>
    <cellStyle name="Heading 4 5 3" xfId="1800"/>
    <cellStyle name="Heading 4 5 4" xfId="1801"/>
    <cellStyle name="Heading 4 5 5" xfId="1798"/>
    <cellStyle name="Heading 4 6" xfId="339"/>
    <cellStyle name="Heading 4 6 2" xfId="1803"/>
    <cellStyle name="Heading 4 6 3" xfId="1804"/>
    <cellStyle name="Heading 4 6 4" xfId="1805"/>
    <cellStyle name="Heading 4 6 5" xfId="1802"/>
    <cellStyle name="Heading 4 7" xfId="340"/>
    <cellStyle name="Heading 4 7 2" xfId="1807"/>
    <cellStyle name="Heading 4 7 3" xfId="1808"/>
    <cellStyle name="Heading 4 7 4" xfId="1809"/>
    <cellStyle name="Heading 4 7 5" xfId="1806"/>
    <cellStyle name="Heading 4 8" xfId="341"/>
    <cellStyle name="Heading 4 8 2" xfId="1811"/>
    <cellStyle name="Heading 4 8 3" xfId="1812"/>
    <cellStyle name="Heading 4 8 4" xfId="1813"/>
    <cellStyle name="Heading 4 8 5" xfId="1810"/>
    <cellStyle name="Heading 4 9" xfId="342"/>
    <cellStyle name="Heading 4 9 2" xfId="1815"/>
    <cellStyle name="Heading 4 9 3" xfId="1816"/>
    <cellStyle name="Heading 4 9 4" xfId="1817"/>
    <cellStyle name="Heading 4 9 5" xfId="1814"/>
    <cellStyle name="Heading1" xfId="343"/>
    <cellStyle name="Heading1 1" xfId="344"/>
    <cellStyle name="Heading1 1 2" xfId="1819"/>
    <cellStyle name="Heading1 1 3" xfId="1820"/>
    <cellStyle name="Heading1 1 4" xfId="1821"/>
    <cellStyle name="Heading1 1 5" xfId="1818"/>
    <cellStyle name="Input 1" xfId="345"/>
    <cellStyle name="Input 1 2" xfId="1823"/>
    <cellStyle name="Input 1 3" xfId="1824"/>
    <cellStyle name="Input 1 4" xfId="1825"/>
    <cellStyle name="Input 1 5" xfId="1822"/>
    <cellStyle name="Input 10" xfId="346"/>
    <cellStyle name="Input 10 2" xfId="1827"/>
    <cellStyle name="Input 10 3" xfId="1828"/>
    <cellStyle name="Input 10 4" xfId="1829"/>
    <cellStyle name="Input 10 5" xfId="1826"/>
    <cellStyle name="Input 2" xfId="347"/>
    <cellStyle name="Input 2 2" xfId="1831"/>
    <cellStyle name="Input 2 3" xfId="1832"/>
    <cellStyle name="Input 2 4" xfId="1833"/>
    <cellStyle name="Input 2 5" xfId="1830"/>
    <cellStyle name="Input 3" xfId="348"/>
    <cellStyle name="Input 3 2" xfId="1835"/>
    <cellStyle name="Input 3 3" xfId="1836"/>
    <cellStyle name="Input 3 4" xfId="1837"/>
    <cellStyle name="Input 3 5" xfId="1834"/>
    <cellStyle name="Input 4" xfId="349"/>
    <cellStyle name="Input 4 2" xfId="1839"/>
    <cellStyle name="Input 4 3" xfId="1840"/>
    <cellStyle name="Input 4 4" xfId="1841"/>
    <cellStyle name="Input 4 5" xfId="1838"/>
    <cellStyle name="Input 5" xfId="350"/>
    <cellStyle name="Input 5 2" xfId="1843"/>
    <cellStyle name="Input 5 3" xfId="1844"/>
    <cellStyle name="Input 5 4" xfId="1845"/>
    <cellStyle name="Input 5 5" xfId="1842"/>
    <cellStyle name="Input 6" xfId="351"/>
    <cellStyle name="Input 6 2" xfId="1847"/>
    <cellStyle name="Input 6 3" xfId="1848"/>
    <cellStyle name="Input 6 4" xfId="1849"/>
    <cellStyle name="Input 6 5" xfId="1846"/>
    <cellStyle name="Input 7" xfId="352"/>
    <cellStyle name="Input 7 2" xfId="1851"/>
    <cellStyle name="Input 7 3" xfId="1852"/>
    <cellStyle name="Input 7 4" xfId="1853"/>
    <cellStyle name="Input 7 5" xfId="1850"/>
    <cellStyle name="Input 8" xfId="353"/>
    <cellStyle name="Input 8 2" xfId="1855"/>
    <cellStyle name="Input 8 3" xfId="1856"/>
    <cellStyle name="Input 8 4" xfId="1857"/>
    <cellStyle name="Input 8 5" xfId="1854"/>
    <cellStyle name="Input 9" xfId="354"/>
    <cellStyle name="Input 9 2" xfId="1859"/>
    <cellStyle name="Input 9 3" xfId="1860"/>
    <cellStyle name="Input 9 4" xfId="1861"/>
    <cellStyle name="Input 9 5" xfId="1858"/>
    <cellStyle name="Linked Cell 1" xfId="355"/>
    <cellStyle name="Linked Cell 1 2" xfId="1863"/>
    <cellStyle name="Linked Cell 1 3" xfId="1864"/>
    <cellStyle name="Linked Cell 1 4" xfId="1865"/>
    <cellStyle name="Linked Cell 1 5" xfId="1862"/>
    <cellStyle name="Linked Cell 10" xfId="356"/>
    <cellStyle name="Linked Cell 10 2" xfId="1867"/>
    <cellStyle name="Linked Cell 10 3" xfId="1868"/>
    <cellStyle name="Linked Cell 10 4" xfId="1869"/>
    <cellStyle name="Linked Cell 10 5" xfId="1866"/>
    <cellStyle name="Linked Cell 2" xfId="357"/>
    <cellStyle name="Linked Cell 2 2" xfId="1871"/>
    <cellStyle name="Linked Cell 2 3" xfId="1872"/>
    <cellStyle name="Linked Cell 2 4" xfId="1873"/>
    <cellStyle name="Linked Cell 2 5" xfId="1870"/>
    <cellStyle name="Linked Cell 3" xfId="358"/>
    <cellStyle name="Linked Cell 3 2" xfId="1875"/>
    <cellStyle name="Linked Cell 3 3" xfId="1876"/>
    <cellStyle name="Linked Cell 3 4" xfId="1877"/>
    <cellStyle name="Linked Cell 3 5" xfId="1874"/>
    <cellStyle name="Linked Cell 4" xfId="359"/>
    <cellStyle name="Linked Cell 4 2" xfId="1879"/>
    <cellStyle name="Linked Cell 4 3" xfId="1880"/>
    <cellStyle name="Linked Cell 4 4" xfId="1881"/>
    <cellStyle name="Linked Cell 4 5" xfId="1878"/>
    <cellStyle name="Linked Cell 5" xfId="360"/>
    <cellStyle name="Linked Cell 5 2" xfId="1883"/>
    <cellStyle name="Linked Cell 5 3" xfId="1884"/>
    <cellStyle name="Linked Cell 5 4" xfId="1885"/>
    <cellStyle name="Linked Cell 5 5" xfId="1882"/>
    <cellStyle name="Linked Cell 6" xfId="361"/>
    <cellStyle name="Linked Cell 6 2" xfId="1887"/>
    <cellStyle name="Linked Cell 6 3" xfId="1888"/>
    <cellStyle name="Linked Cell 6 4" xfId="1889"/>
    <cellStyle name="Linked Cell 6 5" xfId="1886"/>
    <cellStyle name="Linked Cell 7" xfId="362"/>
    <cellStyle name="Linked Cell 7 2" xfId="1891"/>
    <cellStyle name="Linked Cell 7 3" xfId="1892"/>
    <cellStyle name="Linked Cell 7 4" xfId="1893"/>
    <cellStyle name="Linked Cell 7 5" xfId="1890"/>
    <cellStyle name="Linked Cell 8" xfId="363"/>
    <cellStyle name="Linked Cell 8 2" xfId="1895"/>
    <cellStyle name="Linked Cell 8 3" xfId="1896"/>
    <cellStyle name="Linked Cell 8 4" xfId="1897"/>
    <cellStyle name="Linked Cell 8 5" xfId="1894"/>
    <cellStyle name="Linked Cell 9" xfId="364"/>
    <cellStyle name="Linked Cell 9 2" xfId="1899"/>
    <cellStyle name="Linked Cell 9 3" xfId="1900"/>
    <cellStyle name="Linked Cell 9 4" xfId="1901"/>
    <cellStyle name="Linked Cell 9 5" xfId="1898"/>
    <cellStyle name="Neutral 1" xfId="365"/>
    <cellStyle name="Neutral 1 2" xfId="1903"/>
    <cellStyle name="Neutral 1 3" xfId="1904"/>
    <cellStyle name="Neutral 1 4" xfId="1905"/>
    <cellStyle name="Neutral 1 5" xfId="1902"/>
    <cellStyle name="Neutral 10" xfId="366"/>
    <cellStyle name="Neutral 10 2" xfId="1907"/>
    <cellStyle name="Neutral 10 3" xfId="1908"/>
    <cellStyle name="Neutral 10 4" xfId="1909"/>
    <cellStyle name="Neutral 10 5" xfId="1906"/>
    <cellStyle name="Neutral 2" xfId="367"/>
    <cellStyle name="Neutral 2 2" xfId="1911"/>
    <cellStyle name="Neutral 2 3" xfId="1912"/>
    <cellStyle name="Neutral 2 4" xfId="1913"/>
    <cellStyle name="Neutral 2 5" xfId="1910"/>
    <cellStyle name="Neutral 3" xfId="368"/>
    <cellStyle name="Neutral 3 2" xfId="1915"/>
    <cellStyle name="Neutral 3 3" xfId="1916"/>
    <cellStyle name="Neutral 3 4" xfId="1917"/>
    <cellStyle name="Neutral 3 5" xfId="1914"/>
    <cellStyle name="Neutral 4" xfId="369"/>
    <cellStyle name="Neutral 4 2" xfId="1919"/>
    <cellStyle name="Neutral 4 3" xfId="1920"/>
    <cellStyle name="Neutral 4 4" xfId="1921"/>
    <cellStyle name="Neutral 4 5" xfId="1918"/>
    <cellStyle name="Neutral 5" xfId="370"/>
    <cellStyle name="Neutral 5 2" xfId="1923"/>
    <cellStyle name="Neutral 5 3" xfId="1924"/>
    <cellStyle name="Neutral 5 4" xfId="1925"/>
    <cellStyle name="Neutral 5 5" xfId="1922"/>
    <cellStyle name="Neutral 6" xfId="371"/>
    <cellStyle name="Neutral 6 2" xfId="1927"/>
    <cellStyle name="Neutral 6 3" xfId="1928"/>
    <cellStyle name="Neutral 6 4" xfId="1929"/>
    <cellStyle name="Neutral 6 5" xfId="1926"/>
    <cellStyle name="Neutral 7" xfId="372"/>
    <cellStyle name="Neutral 7 2" xfId="1931"/>
    <cellStyle name="Neutral 7 3" xfId="1932"/>
    <cellStyle name="Neutral 7 4" xfId="1933"/>
    <cellStyle name="Neutral 7 5" xfId="1930"/>
    <cellStyle name="Neutral 8" xfId="373"/>
    <cellStyle name="Neutral 8 2" xfId="1935"/>
    <cellStyle name="Neutral 8 3" xfId="1936"/>
    <cellStyle name="Neutral 8 4" xfId="1937"/>
    <cellStyle name="Neutral 8 5" xfId="1934"/>
    <cellStyle name="Neutral 9" xfId="374"/>
    <cellStyle name="Neutral 9 2" xfId="1939"/>
    <cellStyle name="Neutral 9 3" xfId="1940"/>
    <cellStyle name="Neutral 9 4" xfId="1941"/>
    <cellStyle name="Neutral 9 5" xfId="1938"/>
    <cellStyle name="Normal" xfId="0" builtinId="0"/>
    <cellStyle name="Normal 10" xfId="375"/>
    <cellStyle name="Normal 10 2" xfId="376"/>
    <cellStyle name="Normal 10 3" xfId="498"/>
    <cellStyle name="Normal 10 4" xfId="2916"/>
    <cellStyle name="Normal 11" xfId="377"/>
    <cellStyle name="Normal 11 15 2" xfId="493"/>
    <cellStyle name="Normal 12" xfId="2885"/>
    <cellStyle name="Normal 14" xfId="2884"/>
    <cellStyle name="Normal 16" xfId="2888"/>
    <cellStyle name="Normal 16 2" xfId="2367"/>
    <cellStyle name="Normal 16 2 2" xfId="2917"/>
    <cellStyle name="Normal 17" xfId="2368"/>
    <cellStyle name="Normal 2" xfId="378"/>
    <cellStyle name="Normal 2 1" xfId="379"/>
    <cellStyle name="Normal 2 1 2" xfId="1944"/>
    <cellStyle name="Normal 2 1 2 2" xfId="380"/>
    <cellStyle name="Normal 2 1 3" xfId="1943"/>
    <cellStyle name="Normal 2 1 3 2" xfId="2918"/>
    <cellStyle name="Normal 2 10" xfId="491"/>
    <cellStyle name="Normal 2 10 2" xfId="2919"/>
    <cellStyle name="Normal 2 11" xfId="2881"/>
    <cellStyle name="Normal 2 12" xfId="2880"/>
    <cellStyle name="Normal 2 13" xfId="2879"/>
    <cellStyle name="Normal 2 14" xfId="2889"/>
    <cellStyle name="Normal 2 15" xfId="2882"/>
    <cellStyle name="Normal 2 16" xfId="2883"/>
    <cellStyle name="Normal 2 2" xfId="381"/>
    <cellStyle name="Normal 2 2 10" xfId="2900"/>
    <cellStyle name="Normal 2 2 2" xfId="382"/>
    <cellStyle name="Normal 2 2 2 2 2 2 2 2" xfId="2920"/>
    <cellStyle name="Normal 2 2 2 3" xfId="494"/>
    <cellStyle name="Normal 2 2 2 4" xfId="383"/>
    <cellStyle name="Normal 2 2 3" xfId="384"/>
    <cellStyle name="Normal 2 2 3 2" xfId="385"/>
    <cellStyle name="Normal 2 2 3 3" xfId="2921"/>
    <cellStyle name="Normal 2 2 3 4" xfId="2922"/>
    <cellStyle name="Normal 2 2 4" xfId="1945"/>
    <cellStyle name="Normal 2 2 4 2" xfId="2281"/>
    <cellStyle name="Normal 2 2 4 3" xfId="2737"/>
    <cellStyle name="Normal 2 2 4 4" xfId="2539"/>
    <cellStyle name="Normal 2 2 4 5" xfId="2656"/>
    <cellStyle name="Normal 2 2 4 6" xfId="2732"/>
    <cellStyle name="Normal 2 2 4 7" xfId="2718"/>
    <cellStyle name="Normal 2 2 4 8" xfId="2549"/>
    <cellStyle name="Normal 2 2 5" xfId="2890"/>
    <cellStyle name="Normal 2 2 6" xfId="2895"/>
    <cellStyle name="Normal 2 2 7" xfId="2897"/>
    <cellStyle name="Normal 2 2 8" xfId="2898"/>
    <cellStyle name="Normal 2 2 9" xfId="2899"/>
    <cellStyle name="Normal 2 3" xfId="386"/>
    <cellStyle name="Normal 2 3 2" xfId="387"/>
    <cellStyle name="Normal 2 3 2 2" xfId="1946"/>
    <cellStyle name="Normal 2 3 2 2 2" xfId="2738"/>
    <cellStyle name="Normal 2 3 2 2 3" xfId="2538"/>
    <cellStyle name="Normal 2 3 2 2 4" xfId="2852"/>
    <cellStyle name="Normal 2 3 2 2 5" xfId="2764"/>
    <cellStyle name="Normal 2 3 2 2 6" xfId="2623"/>
    <cellStyle name="Normal 2 3 2 2 7" xfId="2620"/>
    <cellStyle name="Normal 2 3 3" xfId="2282"/>
    <cellStyle name="Normal 2 3 3 2" xfId="2923"/>
    <cellStyle name="Normal 2 3 4" xfId="2924"/>
    <cellStyle name="Normal 2 3 5" xfId="2925"/>
    <cellStyle name="Normal 2 3 6" xfId="2926"/>
    <cellStyle name="Normal 2 4" xfId="1947"/>
    <cellStyle name="Normal 2 4 2" xfId="2283"/>
    <cellStyle name="Normal 2 4 3" xfId="2739"/>
    <cellStyle name="Normal 2 4 4" xfId="2537"/>
    <cellStyle name="Normal 2 4 5" xfId="2657"/>
    <cellStyle name="Normal 2 4 6" xfId="2589"/>
    <cellStyle name="Normal 2 4 7" xfId="2624"/>
    <cellStyle name="Normal 2 4 8" xfId="2735"/>
    <cellStyle name="Normal 2 5" xfId="388"/>
    <cellStyle name="Normal 2 5 2" xfId="1948"/>
    <cellStyle name="Normal 2 5 2 2" xfId="2740"/>
    <cellStyle name="Normal 2 5 2 3" xfId="2389"/>
    <cellStyle name="Normal 2 5 2 4" xfId="2658"/>
    <cellStyle name="Normal 2 5 2 5" xfId="2591"/>
    <cellStyle name="Normal 2 5 2 6" xfId="2843"/>
    <cellStyle name="Normal 2 5 2 7" xfId="2406"/>
    <cellStyle name="Normal 2 5 3" xfId="2284"/>
    <cellStyle name="Normal 2 5 4" xfId="2927"/>
    <cellStyle name="Normal 2 5 5" xfId="2928"/>
    <cellStyle name="Normal 2 6" xfId="1949"/>
    <cellStyle name="Normal 2 6 2" xfId="2285"/>
    <cellStyle name="Normal 2 6 3" xfId="2741"/>
    <cellStyle name="Normal 2 6 4" xfId="2535"/>
    <cellStyle name="Normal 2 6 5" xfId="2659"/>
    <cellStyle name="Normal 2 6 6" xfId="2592"/>
    <cellStyle name="Normal 2 6 7" xfId="2625"/>
    <cellStyle name="Normal 2 6 8" xfId="2619"/>
    <cellStyle name="Normal 2 7" xfId="1950"/>
    <cellStyle name="Normal 2 7 2" xfId="1951"/>
    <cellStyle name="Normal 2 7 3" xfId="2929"/>
    <cellStyle name="Normal 2 7 3 2" xfId="2930"/>
    <cellStyle name="Normal 2 8" xfId="1952"/>
    <cellStyle name="Normal 2 8 2" xfId="2286"/>
    <cellStyle name="Normal 2 8 3" xfId="2742"/>
    <cellStyle name="Normal 2 8 4" xfId="2536"/>
    <cellStyle name="Normal 2 8 5" xfId="2660"/>
    <cellStyle name="Normal 2 8 6" xfId="2590"/>
    <cellStyle name="Normal 2 8 7" xfId="2387"/>
    <cellStyle name="Normal 2 8 8" xfId="2672"/>
    <cellStyle name="Normal 2 9" xfId="1942"/>
    <cellStyle name="Normal 2 9 2" xfId="2280"/>
    <cellStyle name="Normal 2 9 3" xfId="2736"/>
    <cellStyle name="Normal 2 9 4" xfId="2540"/>
    <cellStyle name="Normal 2 9 5" xfId="2415"/>
    <cellStyle name="Normal 2 9 6" xfId="2593"/>
    <cellStyle name="Normal 2 9 7" xfId="2622"/>
    <cellStyle name="Normal 2 9 8" xfId="2621"/>
    <cellStyle name="Normal 24" xfId="389"/>
    <cellStyle name="Normal 3" xfId="390"/>
    <cellStyle name="Normal 3 1" xfId="391"/>
    <cellStyle name="Normal 3 1 2" xfId="1955"/>
    <cellStyle name="Normal 3 1 3" xfId="1956"/>
    <cellStyle name="Normal 3 1 4" xfId="1957"/>
    <cellStyle name="Normal 3 1 5" xfId="1954"/>
    <cellStyle name="Normal 3 10" xfId="1953"/>
    <cellStyle name="Normal 3 11" xfId="490"/>
    <cellStyle name="Normal 3 12" xfId="2931"/>
    <cellStyle name="Normal 3 2" xfId="392"/>
    <cellStyle name="Normal 3 2 2" xfId="1959"/>
    <cellStyle name="Normal 3 2 3" xfId="1960"/>
    <cellStyle name="Normal 3 2 4" xfId="1961"/>
    <cellStyle name="Normal 3 2 5" xfId="1958"/>
    <cellStyle name="Normal 3 3" xfId="393"/>
    <cellStyle name="Normal 3 3 2" xfId="1963"/>
    <cellStyle name="Normal 3 3 3" xfId="1964"/>
    <cellStyle name="Normal 3 3 4" xfId="1965"/>
    <cellStyle name="Normal 3 3 5" xfId="1962"/>
    <cellStyle name="Normal 3 4" xfId="394"/>
    <cellStyle name="Normal 3 4 2" xfId="1967"/>
    <cellStyle name="Normal 3 4 3" xfId="1968"/>
    <cellStyle name="Normal 3 4 4" xfId="1969"/>
    <cellStyle name="Normal 3 4 5" xfId="1966"/>
    <cellStyle name="Normal 3 5" xfId="395"/>
    <cellStyle name="Normal 3 5 2" xfId="1971"/>
    <cellStyle name="Normal 3 5 3" xfId="1972"/>
    <cellStyle name="Normal 3 5 4" xfId="1973"/>
    <cellStyle name="Normal 3 5 5" xfId="1970"/>
    <cellStyle name="Normal 3 6" xfId="396"/>
    <cellStyle name="Normal 3 6 2" xfId="1975"/>
    <cellStyle name="Normal 3 6 3" xfId="1976"/>
    <cellStyle name="Normal 3 6 4" xfId="1977"/>
    <cellStyle name="Normal 3 6 5" xfId="1974"/>
    <cellStyle name="Normal 3 7" xfId="397"/>
    <cellStyle name="Normal 3 7 2" xfId="1978"/>
    <cellStyle name="Normal 3 7 3" xfId="2932"/>
    <cellStyle name="Normal 3 8" xfId="1979"/>
    <cellStyle name="Normal 3 9" xfId="1980"/>
    <cellStyle name="Normal 4" xfId="398"/>
    <cellStyle name="Normal 4 2" xfId="399"/>
    <cellStyle name="Normal 4 2 2" xfId="1982"/>
    <cellStyle name="Normal 4 2 2 2" xfId="2933"/>
    <cellStyle name="Normal 4 2 3" xfId="2934"/>
    <cellStyle name="Normal 4 3" xfId="1983"/>
    <cellStyle name="Normal 4 4" xfId="1984"/>
    <cellStyle name="Normal 4 5" xfId="1985"/>
    <cellStyle name="Normal 4 6" xfId="1986"/>
    <cellStyle name="Normal 4 7" xfId="1981"/>
    <cellStyle name="Normal 5" xfId="400"/>
    <cellStyle name="Normal 5 2" xfId="401"/>
    <cellStyle name="Normal 5 2 2" xfId="1988"/>
    <cellStyle name="Normal 5 3" xfId="1989"/>
    <cellStyle name="Normal 5 4" xfId="402"/>
    <cellStyle name="Normal 5 4 2" xfId="1990"/>
    <cellStyle name="Normal 5 4 3" xfId="2935"/>
    <cellStyle name="Normal 5 5" xfId="1987"/>
    <cellStyle name="Normal 5 6" xfId="492"/>
    <cellStyle name="Normal 5 7" xfId="2936"/>
    <cellStyle name="Normal 6" xfId="403"/>
    <cellStyle name="Normal 6 2" xfId="404"/>
    <cellStyle name="Normal 6 2 2" xfId="1992"/>
    <cellStyle name="Normal 6 2 3" xfId="2937"/>
    <cellStyle name="Normal 6 3" xfId="405"/>
    <cellStyle name="Normal 6 3 2" xfId="1993"/>
    <cellStyle name="Normal 6 3 3" xfId="2938"/>
    <cellStyle name="Normal 6 4" xfId="1991"/>
    <cellStyle name="Normal 6 4 2" xfId="2939"/>
    <cellStyle name="Normal 6 6" xfId="406"/>
    <cellStyle name="Normal 67" xfId="1994"/>
    <cellStyle name="Normal 67 2" xfId="1995"/>
    <cellStyle name="Normal 67 2 2" xfId="2288"/>
    <cellStyle name="Normal 67 2 3" xfId="2751"/>
    <cellStyle name="Normal 67 2 4" xfId="2533"/>
    <cellStyle name="Normal 67 2 5" xfId="2661"/>
    <cellStyle name="Normal 67 2 6" xfId="2731"/>
    <cellStyle name="Normal 67 2 7" xfId="2867"/>
    <cellStyle name="Normal 67 2 8" xfId="2391"/>
    <cellStyle name="Normal 67 3" xfId="2287"/>
    <cellStyle name="Normal 67 3 2" xfId="2940"/>
    <cellStyle name="Normal 67 3 3" xfId="2941"/>
    <cellStyle name="Normal 67 3 4" xfId="2942"/>
    <cellStyle name="Normal 67 4" xfId="2750"/>
    <cellStyle name="Normal 67 5" xfId="2530"/>
    <cellStyle name="Normal 67 6" xfId="2662"/>
    <cellStyle name="Normal 67 7" xfId="2763"/>
    <cellStyle name="Normal 67 8" xfId="2447"/>
    <cellStyle name="Normal 67 9" xfId="2618"/>
    <cellStyle name="Normal 7" xfId="407"/>
    <cellStyle name="Normal 7 2" xfId="408"/>
    <cellStyle name="Normal 7 2 2" xfId="409"/>
    <cellStyle name="Normal 7 2 2 2" xfId="2943"/>
    <cellStyle name="Normal 7 2 2 3" xfId="2944"/>
    <cellStyle name="Normal 7 2 3" xfId="1996"/>
    <cellStyle name="Normal 7 2 3 2" xfId="2945"/>
    <cellStyle name="Normal 7 3" xfId="410"/>
    <cellStyle name="Normal 7 4" xfId="2946"/>
    <cellStyle name="Normal 8" xfId="411"/>
    <cellStyle name="Normal 8 2" xfId="412"/>
    <cellStyle name="Normal 8 2 2" xfId="1997"/>
    <cellStyle name="Normal 8 2 2 2" xfId="2947"/>
    <cellStyle name="Normal 8 3" xfId="413"/>
    <cellStyle name="Normal 8 3 2" xfId="414"/>
    <cellStyle name="Normal 8 4" xfId="2948"/>
    <cellStyle name="Normal 8 5" xfId="2949"/>
    <cellStyle name="Normal 9" xfId="415"/>
    <cellStyle name="Normal 9 2" xfId="1998"/>
    <cellStyle name="Normal 9 3" xfId="2950"/>
    <cellStyle name="Note 1" xfId="416"/>
    <cellStyle name="Note 1 2" xfId="2000"/>
    <cellStyle name="Note 1 3" xfId="2001"/>
    <cellStyle name="Note 1 4" xfId="2002"/>
    <cellStyle name="Note 1 5" xfId="1999"/>
    <cellStyle name="Note 10" xfId="417"/>
    <cellStyle name="Note 10 2" xfId="2004"/>
    <cellStyle name="Note 10 3" xfId="2005"/>
    <cellStyle name="Note 10 4" xfId="2006"/>
    <cellStyle name="Note 10 5" xfId="2003"/>
    <cellStyle name="Note 2" xfId="418"/>
    <cellStyle name="Note 2 2" xfId="2008"/>
    <cellStyle name="Note 2 2 2" xfId="2290"/>
    <cellStyle name="Note 2 2 3" xfId="2760"/>
    <cellStyle name="Note 2 2 4" xfId="2388"/>
    <cellStyle name="Note 2 2 5" xfId="2666"/>
    <cellStyle name="Note 2 2 6" xfId="2400"/>
    <cellStyle name="Note 2 2 7" xfId="2529"/>
    <cellStyle name="Note 2 2 8" xfId="2418"/>
    <cellStyle name="Note 2 3" xfId="2009"/>
    <cellStyle name="Note 2 3 2" xfId="2291"/>
    <cellStyle name="Note 2 3 3" xfId="2761"/>
    <cellStyle name="Note 2 3 4" xfId="2526"/>
    <cellStyle name="Note 2 3 5" xfId="2417"/>
    <cellStyle name="Note 2 3 6" xfId="2588"/>
    <cellStyle name="Note 2 3 7" xfId="2874"/>
    <cellStyle name="Note 2 3 8" xfId="2466"/>
    <cellStyle name="Note 2 4" xfId="2010"/>
    <cellStyle name="Note 2 4 2" xfId="2292"/>
    <cellStyle name="Note 2 4 3" xfId="2762"/>
    <cellStyle name="Note 2 4 4" xfId="2527"/>
    <cellStyle name="Note 2 4 5" xfId="2670"/>
    <cellStyle name="Note 2 4 6" xfId="2460"/>
    <cellStyle name="Note 2 4 7" xfId="2719"/>
    <cellStyle name="Note 2 4 8" xfId="2438"/>
    <cellStyle name="Note 2 5" xfId="2007"/>
    <cellStyle name="Note 2 5 2" xfId="2289"/>
    <cellStyle name="Note 2 5 3" xfId="2759"/>
    <cellStyle name="Note 2 5 4" xfId="2528"/>
    <cellStyle name="Note 2 5 5" xfId="2671"/>
    <cellStyle name="Note 2 5 6" xfId="2441"/>
    <cellStyle name="Note 2 5 7" xfId="2626"/>
    <cellStyle name="Note 2 5 8" xfId="2467"/>
    <cellStyle name="Note 2 6" xfId="2951"/>
    <cellStyle name="Note 2 7" xfId="2952"/>
    <cellStyle name="Note 3" xfId="419"/>
    <cellStyle name="Note 3 2" xfId="2012"/>
    <cellStyle name="Note 3 3" xfId="2013"/>
    <cellStyle name="Note 3 4" xfId="2014"/>
    <cellStyle name="Note 3 5" xfId="2011"/>
    <cellStyle name="Note 4" xfId="420"/>
    <cellStyle name="Note 4 2" xfId="2016"/>
    <cellStyle name="Note 4 3" xfId="2017"/>
    <cellStyle name="Note 4 4" xfId="2018"/>
    <cellStyle name="Note 4 5" xfId="2015"/>
    <cellStyle name="Note 5" xfId="421"/>
    <cellStyle name="Note 5 2" xfId="2020"/>
    <cellStyle name="Note 5 3" xfId="2021"/>
    <cellStyle name="Note 5 4" xfId="2022"/>
    <cellStyle name="Note 5 5" xfId="2019"/>
    <cellStyle name="Note 6" xfId="422"/>
    <cellStyle name="Note 6 2" xfId="2024"/>
    <cellStyle name="Note 6 3" xfId="2025"/>
    <cellStyle name="Note 6 4" xfId="2026"/>
    <cellStyle name="Note 6 5" xfId="2023"/>
    <cellStyle name="Note 7" xfId="423"/>
    <cellStyle name="Note 7 2" xfId="2028"/>
    <cellStyle name="Note 7 3" xfId="2029"/>
    <cellStyle name="Note 7 4" xfId="2030"/>
    <cellStyle name="Note 7 5" xfId="2027"/>
    <cellStyle name="Note 8" xfId="424"/>
    <cellStyle name="Note 8 2" xfId="2032"/>
    <cellStyle name="Note 8 3" xfId="2033"/>
    <cellStyle name="Note 8 4" xfId="2034"/>
    <cellStyle name="Note 8 5" xfId="2031"/>
    <cellStyle name="Note 9" xfId="425"/>
    <cellStyle name="Note 9 2" xfId="2036"/>
    <cellStyle name="Note 9 3" xfId="2037"/>
    <cellStyle name="Note 9 4" xfId="2038"/>
    <cellStyle name="Note 9 5" xfId="2035"/>
    <cellStyle name="Output 1" xfId="426"/>
    <cellStyle name="Output 1 2" xfId="2040"/>
    <cellStyle name="Output 1 3" xfId="2041"/>
    <cellStyle name="Output 1 4" xfId="2042"/>
    <cellStyle name="Output 1 5" xfId="2039"/>
    <cellStyle name="Output 10" xfId="427"/>
    <cellStyle name="Output 10 2" xfId="2044"/>
    <cellStyle name="Output 10 3" xfId="2045"/>
    <cellStyle name="Output 10 4" xfId="2046"/>
    <cellStyle name="Output 10 5" xfId="2043"/>
    <cellStyle name="Output 2" xfId="428"/>
    <cellStyle name="Output 2 2" xfId="2048"/>
    <cellStyle name="Output 2 3" xfId="2049"/>
    <cellStyle name="Output 2 4" xfId="2050"/>
    <cellStyle name="Output 2 5" xfId="2047"/>
    <cellStyle name="Output 3" xfId="429"/>
    <cellStyle name="Output 3 2" xfId="2052"/>
    <cellStyle name="Output 3 3" xfId="2053"/>
    <cellStyle name="Output 3 4" xfId="2054"/>
    <cellStyle name="Output 3 5" xfId="2051"/>
    <cellStyle name="Output 4" xfId="430"/>
    <cellStyle name="Output 4 2" xfId="2056"/>
    <cellStyle name="Output 4 3" xfId="2057"/>
    <cellStyle name="Output 4 4" xfId="2058"/>
    <cellStyle name="Output 4 5" xfId="2055"/>
    <cellStyle name="Output 5" xfId="431"/>
    <cellStyle name="Output 5 2" xfId="2060"/>
    <cellStyle name="Output 5 3" xfId="2061"/>
    <cellStyle name="Output 5 4" xfId="2062"/>
    <cellStyle name="Output 5 5" xfId="2059"/>
    <cellStyle name="Output 6" xfId="432"/>
    <cellStyle name="Output 6 2" xfId="2064"/>
    <cellStyle name="Output 6 3" xfId="2065"/>
    <cellStyle name="Output 6 4" xfId="2066"/>
    <cellStyle name="Output 6 5" xfId="2063"/>
    <cellStyle name="Output 7" xfId="433"/>
    <cellStyle name="Output 7 2" xfId="2068"/>
    <cellStyle name="Output 7 3" xfId="2069"/>
    <cellStyle name="Output 7 4" xfId="2070"/>
    <cellStyle name="Output 7 5" xfId="2067"/>
    <cellStyle name="Output 8" xfId="434"/>
    <cellStyle name="Output 8 2" xfId="2072"/>
    <cellStyle name="Output 8 3" xfId="2073"/>
    <cellStyle name="Output 8 4" xfId="2074"/>
    <cellStyle name="Output 8 5" xfId="2071"/>
    <cellStyle name="Output 9" xfId="435"/>
    <cellStyle name="Output 9 2" xfId="2076"/>
    <cellStyle name="Output 9 3" xfId="2077"/>
    <cellStyle name="Output 9 4" xfId="2078"/>
    <cellStyle name="Output 9 5" xfId="2075"/>
    <cellStyle name="Percent 2" xfId="436"/>
    <cellStyle name="Percent 2 2" xfId="2079"/>
    <cellStyle name="Percent 2 2 2" xfId="2953"/>
    <cellStyle name="Percent 3" xfId="2080"/>
    <cellStyle name="Result" xfId="437"/>
    <cellStyle name="Result 1" xfId="438"/>
    <cellStyle name="Result 1 1" xfId="439"/>
    <cellStyle name="Result 1 1 2" xfId="2083"/>
    <cellStyle name="Result 1 1 2 2" xfId="2294"/>
    <cellStyle name="Result 1 1 2 3" xfId="2772"/>
    <cellStyle name="Result 1 1 2 4" xfId="2386"/>
    <cellStyle name="Result 1 1 2 5" xfId="2673"/>
    <cellStyle name="Result 1 1 2 6" xfId="2587"/>
    <cellStyle name="Result 1 1 2 7" xfId="2448"/>
    <cellStyle name="Result 1 1 2 8" xfId="2748"/>
    <cellStyle name="Result 1 1 3" xfId="2084"/>
    <cellStyle name="Result 1 1 3 2" xfId="2295"/>
    <cellStyle name="Result 1 1 3 3" xfId="2773"/>
    <cellStyle name="Result 1 1 3 4" xfId="2523"/>
    <cellStyle name="Result 1 1 3 5" xfId="2419"/>
    <cellStyle name="Result 1 1 3 6" xfId="2586"/>
    <cellStyle name="Result 1 1 3 7" xfId="2628"/>
    <cellStyle name="Result 1 1 3 8" xfId="2616"/>
    <cellStyle name="Result 1 1 4" xfId="2085"/>
    <cellStyle name="Result 1 1 4 2" xfId="2296"/>
    <cellStyle name="Result 1 1 4 3" xfId="2774"/>
    <cellStyle name="Result 1 1 4 4" xfId="2524"/>
    <cellStyle name="Result 1 1 4 5" xfId="2675"/>
    <cellStyle name="Result 1 1 4 6" xfId="2371"/>
    <cellStyle name="Result 1 1 4 7" xfId="2721"/>
    <cellStyle name="Result 1 1 4 8" xfId="2870"/>
    <cellStyle name="Result 1 1 5" xfId="2082"/>
    <cellStyle name="Result 1 1 5 2" xfId="2293"/>
    <cellStyle name="Result 1 1 5 3" xfId="2771"/>
    <cellStyle name="Result 1 1 5 4" xfId="2525"/>
    <cellStyle name="Result 1 1 5 5" xfId="2676"/>
    <cellStyle name="Result 1 1 5 6" xfId="2873"/>
    <cellStyle name="Result 1 1 5 7" xfId="2627"/>
    <cellStyle name="Result 1 1 5 8" xfId="2617"/>
    <cellStyle name="Result 1 1 6" xfId="2954"/>
    <cellStyle name="Result 1 1 7" xfId="2955"/>
    <cellStyle name="Result 1 2" xfId="2086"/>
    <cellStyle name="Result 1 3" xfId="2087"/>
    <cellStyle name="Result 1 4" xfId="2088"/>
    <cellStyle name="Result 1 5" xfId="2081"/>
    <cellStyle name="Result 10" xfId="440"/>
    <cellStyle name="Result 10 2" xfId="2090"/>
    <cellStyle name="Result 10 2 2" xfId="2298"/>
    <cellStyle name="Result 10 2 3" xfId="2776"/>
    <cellStyle name="Result 10 2 4" xfId="2522"/>
    <cellStyle name="Result 10 2 5" xfId="2420"/>
    <cellStyle name="Result 10 2 6" xfId="2459"/>
    <cellStyle name="Result 10 2 7" xfId="2720"/>
    <cellStyle name="Result 10 2 8" xfId="2450"/>
    <cellStyle name="Result 10 3" xfId="2091"/>
    <cellStyle name="Result 10 3 2" xfId="2299"/>
    <cellStyle name="Result 10 3 3" xfId="2777"/>
    <cellStyle name="Result 10 3 4" xfId="2521"/>
    <cellStyle name="Result 10 3 5" xfId="2856"/>
    <cellStyle name="Result 10 3 6" xfId="2579"/>
    <cellStyle name="Result 10 3 7" xfId="2435"/>
    <cellStyle name="Result 10 3 8" xfId="2853"/>
    <cellStyle name="Result 10 4" xfId="2092"/>
    <cellStyle name="Result 10 4 2" xfId="2300"/>
    <cellStyle name="Result 10 4 3" xfId="2778"/>
    <cellStyle name="Result 10 4 4" xfId="2520"/>
    <cellStyle name="Result 10 4 5" xfId="2421"/>
    <cellStyle name="Result 10 4 6" xfId="2584"/>
    <cellStyle name="Result 10 4 7" xfId="2407"/>
    <cellStyle name="Result 10 4 8" xfId="2611"/>
    <cellStyle name="Result 10 5" xfId="2089"/>
    <cellStyle name="Result 10 5 2" xfId="2297"/>
    <cellStyle name="Result 10 5 3" xfId="2775"/>
    <cellStyle name="Result 10 5 4" xfId="2519"/>
    <cellStyle name="Result 10 5 5" xfId="2674"/>
    <cellStyle name="Result 10 5 6" xfId="2585"/>
    <cellStyle name="Result 10 5 7" xfId="2531"/>
    <cellStyle name="Result 10 5 8" xfId="2416"/>
    <cellStyle name="Result 10 6" xfId="2956"/>
    <cellStyle name="Result 10 7" xfId="2957"/>
    <cellStyle name="Result 11" xfId="441"/>
    <cellStyle name="Result 11 2" xfId="2094"/>
    <cellStyle name="Result 11 2 2" xfId="2302"/>
    <cellStyle name="Result 11 2 3" xfId="2780"/>
    <cellStyle name="Result 11 2 4" xfId="2515"/>
    <cellStyle name="Result 11 2 5" xfId="2679"/>
    <cellStyle name="Result 11 2 6" xfId="2872"/>
    <cellStyle name="Result 11 2 7" xfId="2443"/>
    <cellStyle name="Result 11 2 8" xfId="2615"/>
    <cellStyle name="Result 11 3" xfId="2095"/>
    <cellStyle name="Result 11 3 2" xfId="2303"/>
    <cellStyle name="Result 11 3 3" xfId="2781"/>
    <cellStyle name="Result 11 3 4" xfId="2518"/>
    <cellStyle name="Result 11 3 5" xfId="2677"/>
    <cellStyle name="Result 11 3 6" xfId="2434"/>
    <cellStyle name="Result 11 3 7" xfId="2432"/>
    <cellStyle name="Result 11 3 8" xfId="2546"/>
    <cellStyle name="Result 11 4" xfId="2096"/>
    <cellStyle name="Result 11 4 2" xfId="2304"/>
    <cellStyle name="Result 11 4 3" xfId="2782"/>
    <cellStyle name="Result 11 4 4" xfId="2517"/>
    <cellStyle name="Result 11 4 5" xfId="2857"/>
    <cellStyle name="Result 11 4 6" xfId="2440"/>
    <cellStyle name="Result 11 4 7" xfId="2631"/>
    <cellStyle name="Result 11 4 8" xfId="2465"/>
    <cellStyle name="Result 11 5" xfId="2093"/>
    <cellStyle name="Result 11 5 2" xfId="2301"/>
    <cellStyle name="Result 11 5 3" xfId="2779"/>
    <cellStyle name="Result 11 5 4" xfId="2385"/>
    <cellStyle name="Result 11 5 5" xfId="2678"/>
    <cellStyle name="Result 11 5 6" xfId="2583"/>
    <cellStyle name="Result 11 5 7" xfId="2630"/>
    <cellStyle name="Result 11 5 8" xfId="2614"/>
    <cellStyle name="Result 11 6" xfId="2958"/>
    <cellStyle name="Result 11 7" xfId="2959"/>
    <cellStyle name="Result 12" xfId="442"/>
    <cellStyle name="Result 12 2" xfId="2098"/>
    <cellStyle name="Result 12 2 2" xfId="2306"/>
    <cellStyle name="Result 12 2 3" xfId="2784"/>
    <cellStyle name="Result 12 2 4" xfId="2384"/>
    <cellStyle name="Result 12 2 5" xfId="2681"/>
    <cellStyle name="Result 12 2 6" xfId="2581"/>
    <cellStyle name="Result 12 2 7" xfId="2634"/>
    <cellStyle name="Result 12 2 8" xfId="2770"/>
    <cellStyle name="Result 12 3" xfId="2099"/>
    <cellStyle name="Result 12 3 2" xfId="2307"/>
    <cellStyle name="Result 12 3 3" xfId="2785"/>
    <cellStyle name="Result 12 3 4" xfId="2511"/>
    <cellStyle name="Result 12 3 5" xfId="2682"/>
    <cellStyle name="Result 12 3 6" xfId="2399"/>
    <cellStyle name="Result 12 3 7" xfId="2629"/>
    <cellStyle name="Result 12 3 8" xfId="2612"/>
    <cellStyle name="Result 12 4" xfId="2100"/>
    <cellStyle name="Result 12 4 2" xfId="2308"/>
    <cellStyle name="Result 12 4 3" xfId="2786"/>
    <cellStyle name="Result 12 4 4" xfId="2514"/>
    <cellStyle name="Result 12 4 5" xfId="2683"/>
    <cellStyle name="Result 12 4 6" xfId="2458"/>
    <cellStyle name="Result 12 4 7" xfId="2749"/>
    <cellStyle name="Result 12 4 8" xfId="2655"/>
    <cellStyle name="Result 12 5" xfId="2097"/>
    <cellStyle name="Result 12 5 2" xfId="2305"/>
    <cellStyle name="Result 12 5 3" xfId="2783"/>
    <cellStyle name="Result 12 5 4" xfId="2516"/>
    <cellStyle name="Result 12 5 5" xfId="2680"/>
    <cellStyle name="Result 12 5 6" xfId="2582"/>
    <cellStyle name="Result 12 5 7" xfId="2845"/>
    <cellStyle name="Result 12 5 8" xfId="2607"/>
    <cellStyle name="Result 12 6" xfId="2960"/>
    <cellStyle name="Result 12 7" xfId="2961"/>
    <cellStyle name="Result 13" xfId="443"/>
    <cellStyle name="Result 13 2" xfId="2102"/>
    <cellStyle name="Result 13 2 2" xfId="2310"/>
    <cellStyle name="Result 13 2 3" xfId="2788"/>
    <cellStyle name="Result 13 2 4" xfId="2512"/>
    <cellStyle name="Result 13 2 5" xfId="2687"/>
    <cellStyle name="Result 13 2 6" xfId="2398"/>
    <cellStyle name="Result 13 2 7" xfId="2744"/>
    <cellStyle name="Result 13 2 8" xfId="2668"/>
    <cellStyle name="Result 13 3" xfId="2103"/>
    <cellStyle name="Result 13 3 2" xfId="2311"/>
    <cellStyle name="Result 13 3 3" xfId="2789"/>
    <cellStyle name="Result 13 3 4" xfId="2383"/>
    <cellStyle name="Result 13 3 5" xfId="2422"/>
    <cellStyle name="Result 13 3 6" xfId="2575"/>
    <cellStyle name="Result 13 3 7" xfId="2633"/>
    <cellStyle name="Result 13 3 8" xfId="2734"/>
    <cellStyle name="Result 13 4" xfId="2104"/>
    <cellStyle name="Result 13 4 2" xfId="2312"/>
    <cellStyle name="Result 13 4 3" xfId="2790"/>
    <cellStyle name="Result 13 4 4" xfId="2507"/>
    <cellStyle name="Result 13 4 5" xfId="2685"/>
    <cellStyle name="Result 13 4 6" xfId="2578"/>
    <cellStyle name="Result 13 4 7" xfId="2846"/>
    <cellStyle name="Result 13 4 8" xfId="2608"/>
    <cellStyle name="Result 13 5" xfId="2101"/>
    <cellStyle name="Result 13 5 2" xfId="2309"/>
    <cellStyle name="Result 13 5 3" xfId="2787"/>
    <cellStyle name="Result 13 5 4" xfId="2513"/>
    <cellStyle name="Result 13 5 5" xfId="2858"/>
    <cellStyle name="Result 13 5 6" xfId="2580"/>
    <cellStyle name="Result 13 5 7" xfId="2637"/>
    <cellStyle name="Result 13 5 8" xfId="2613"/>
    <cellStyle name="Result 13 6" xfId="2962"/>
    <cellStyle name="Result 13 7" xfId="2963"/>
    <cellStyle name="Result 14" xfId="444"/>
    <cellStyle name="Result 14 2" xfId="2106"/>
    <cellStyle name="Result 14 2 2" xfId="2314"/>
    <cellStyle name="Result 14 2 3" xfId="2792"/>
    <cellStyle name="Result 14 2 4" xfId="2509"/>
    <cellStyle name="Result 14 2 5" xfId="2855"/>
    <cellStyle name="Result 14 2 6" xfId="2571"/>
    <cellStyle name="Result 14 2 7" xfId="2409"/>
    <cellStyle name="Result 14 2 8" xfId="2463"/>
    <cellStyle name="Result 14 3" xfId="2107"/>
    <cellStyle name="Result 14 3 2" xfId="2315"/>
    <cellStyle name="Result 14 3 3" xfId="2793"/>
    <cellStyle name="Result 14 3 4" xfId="2508"/>
    <cellStyle name="Result 14 3 5" xfId="2690"/>
    <cellStyle name="Result 14 3 6" xfId="2755"/>
    <cellStyle name="Result 14 3 7" xfId="2408"/>
    <cellStyle name="Result 14 3 8" xfId="2405"/>
    <cellStyle name="Result 14 4" xfId="2108"/>
    <cellStyle name="Result 14 4 2" xfId="2316"/>
    <cellStyle name="Result 14 4 3" xfId="2794"/>
    <cellStyle name="Result 14 4 4" xfId="2382"/>
    <cellStyle name="Result 14 4 5" xfId="2684"/>
    <cellStyle name="Result 14 4 6" xfId="2576"/>
    <cellStyle name="Result 14 4 7" xfId="2745"/>
    <cellStyle name="Result 14 4 8" xfId="2667"/>
    <cellStyle name="Result 14 5" xfId="2105"/>
    <cellStyle name="Result 14 5 2" xfId="2313"/>
    <cellStyle name="Result 14 5 3" xfId="2791"/>
    <cellStyle name="Result 14 5 4" xfId="2510"/>
    <cellStyle name="Result 14 5 5" xfId="2686"/>
    <cellStyle name="Result 14 5 6" xfId="2457"/>
    <cellStyle name="Result 14 5 7" xfId="2722"/>
    <cellStyle name="Result 14 5 8" xfId="2547"/>
    <cellStyle name="Result 14 6" xfId="2964"/>
    <cellStyle name="Result 14 7" xfId="2965"/>
    <cellStyle name="Result 15" xfId="445"/>
    <cellStyle name="Result 15 2" xfId="2110"/>
    <cellStyle name="Result 15 2 2" xfId="2318"/>
    <cellStyle name="Result 15 2 3" xfId="2796"/>
    <cellStyle name="Result 15 2 4" xfId="2506"/>
    <cellStyle name="Result 15 2 5" xfId="2689"/>
    <cellStyle name="Result 15 2 6" xfId="2456"/>
    <cellStyle name="Result 15 2 7" xfId="2723"/>
    <cellStyle name="Result 15 2 8" xfId="2390"/>
    <cellStyle name="Result 15 3" xfId="2111"/>
    <cellStyle name="Result 15 3 2" xfId="2319"/>
    <cellStyle name="Result 15 3 3" xfId="2797"/>
    <cellStyle name="Result 15 3 4" xfId="2505"/>
    <cellStyle name="Result 15 3 5" xfId="2445"/>
    <cellStyle name="Result 15 3 6" xfId="2572"/>
    <cellStyle name="Result 15 3 7" xfId="2638"/>
    <cellStyle name="Result 15 3 8" xfId="2610"/>
    <cellStyle name="Result 15 4" xfId="2112"/>
    <cellStyle name="Result 15 4 2" xfId="2320"/>
    <cellStyle name="Result 15 4 3" xfId="2798"/>
    <cellStyle name="Result 15 4 4" xfId="2504"/>
    <cellStyle name="Result 15 4 5" xfId="2693"/>
    <cellStyle name="Result 15 4 6" xfId="2577"/>
    <cellStyle name="Result 15 4 7" xfId="2847"/>
    <cellStyle name="Result 15 4 8" xfId="2606"/>
    <cellStyle name="Result 15 5" xfId="2109"/>
    <cellStyle name="Result 15 5 2" xfId="2317"/>
    <cellStyle name="Result 15 5 3" xfId="2795"/>
    <cellStyle name="Result 15 5 4" xfId="2503"/>
    <cellStyle name="Result 15 5 5" xfId="2423"/>
    <cellStyle name="Result 15 5 6" xfId="2397"/>
    <cellStyle name="Result 15 5 7" xfId="2632"/>
    <cellStyle name="Result 15 5 8" xfId="2609"/>
    <cellStyle name="Result 15 6" xfId="2966"/>
    <cellStyle name="Result 15 7" xfId="2967"/>
    <cellStyle name="Result 16" xfId="446"/>
    <cellStyle name="Result 16 2" xfId="2114"/>
    <cellStyle name="Result 16 2 2" xfId="2322"/>
    <cellStyle name="Result 16 2 3" xfId="2800"/>
    <cellStyle name="Result 16 2 4" xfId="2499"/>
    <cellStyle name="Result 16 2 5" xfId="2688"/>
    <cellStyle name="Result 16 2 6" xfId="2573"/>
    <cellStyle name="Result 16 2 7" xfId="2532"/>
    <cellStyle name="Result 16 2 8" xfId="2437"/>
    <cellStyle name="Result 16 3" xfId="2115"/>
    <cellStyle name="Result 16 3 2" xfId="2323"/>
    <cellStyle name="Result 16 3 3" xfId="2801"/>
    <cellStyle name="Result 16 3 4" xfId="2502"/>
    <cellStyle name="Result 16 3 5" xfId="2424"/>
    <cellStyle name="Result 16 3 6" xfId="2455"/>
    <cellStyle name="Result 16 3 7" xfId="2724"/>
    <cellStyle name="Result 16 3 8" xfId="2548"/>
    <cellStyle name="Result 16 4" xfId="2116"/>
    <cellStyle name="Result 16 4 2" xfId="2324"/>
    <cellStyle name="Result 16 4 3" xfId="2802"/>
    <cellStyle name="Result 16 4 4" xfId="2501"/>
    <cellStyle name="Result 16 4 5" xfId="2860"/>
    <cellStyle name="Result 16 4 6" xfId="2570"/>
    <cellStyle name="Result 16 4 7" xfId="2746"/>
    <cellStyle name="Result 16 4 8" xfId="2664"/>
    <cellStyle name="Result 16 5" xfId="2113"/>
    <cellStyle name="Result 16 5 2" xfId="2321"/>
    <cellStyle name="Result 16 5 3" xfId="2799"/>
    <cellStyle name="Result 16 5 4" xfId="2381"/>
    <cellStyle name="Result 16 5 5" xfId="2691"/>
    <cellStyle name="Result 16 5 6" xfId="2758"/>
    <cellStyle name="Result 16 5 7" xfId="2635"/>
    <cellStyle name="Result 16 5 8" xfId="2442"/>
    <cellStyle name="Result 16 6" xfId="2968"/>
    <cellStyle name="Result 16 7" xfId="2969"/>
    <cellStyle name="Result 17" xfId="447"/>
    <cellStyle name="Result 17 2" xfId="2118"/>
    <cellStyle name="Result 17 2 2" xfId="2326"/>
    <cellStyle name="Result 17 2 3" xfId="2804"/>
    <cellStyle name="Result 17 2 4" xfId="2380"/>
    <cellStyle name="Result 17 2 5" xfId="2694"/>
    <cellStyle name="Result 17 2 6" xfId="2574"/>
    <cellStyle name="Result 17 2 7" xfId="2636"/>
    <cellStyle name="Result 17 2 8" xfId="2372"/>
    <cellStyle name="Result 17 3" xfId="2119"/>
    <cellStyle name="Result 17 3 2" xfId="2327"/>
    <cellStyle name="Result 17 3 3" xfId="2805"/>
    <cellStyle name="Result 17 3 4" xfId="2495"/>
    <cellStyle name="Result 17 3 5" xfId="2695"/>
    <cellStyle name="Result 17 3 6" xfId="2757"/>
    <cellStyle name="Result 17 3 7" xfId="2410"/>
    <cellStyle name="Result 17 3 8" xfId="2404"/>
    <cellStyle name="Result 17 4" xfId="2120"/>
    <cellStyle name="Result 17 4 2" xfId="2328"/>
    <cellStyle name="Result 17 4 3" xfId="2806"/>
    <cellStyle name="Result 17 4 4" xfId="2498"/>
    <cellStyle name="Result 17 4 5" xfId="2692"/>
    <cellStyle name="Result 17 4 6" xfId="2729"/>
    <cellStyle name="Result 17 4 7" xfId="2868"/>
    <cellStyle name="Result 17 4 8" xfId="2871"/>
    <cellStyle name="Result 17 5" xfId="2117"/>
    <cellStyle name="Result 17 5 2" xfId="2325"/>
    <cellStyle name="Result 17 5 3" xfId="2803"/>
    <cellStyle name="Result 17 5 4" xfId="2500"/>
    <cellStyle name="Result 17 5 5" xfId="2425"/>
    <cellStyle name="Result 17 5 6" xfId="2396"/>
    <cellStyle name="Result 17 5 7" xfId="2639"/>
    <cellStyle name="Result 17 5 8" xfId="2766"/>
    <cellStyle name="Result 17 6" xfId="2970"/>
    <cellStyle name="Result 17 7" xfId="2971"/>
    <cellStyle name="Result 18" xfId="448"/>
    <cellStyle name="Result 18 2" xfId="2122"/>
    <cellStyle name="Result 18 2 2" xfId="2330"/>
    <cellStyle name="Result 18 2 3" xfId="2808"/>
    <cellStyle name="Result 18 2 4" xfId="2496"/>
    <cellStyle name="Result 18 2 5" xfId="2696"/>
    <cellStyle name="Result 18 2 6" xfId="2569"/>
    <cellStyle name="Result 18 2 7" xfId="2640"/>
    <cellStyle name="Result 18 2 8" xfId="2605"/>
    <cellStyle name="Result 18 3" xfId="2123"/>
    <cellStyle name="Result 18 3 2" xfId="2331"/>
    <cellStyle name="Result 18 3 3" xfId="2809"/>
    <cellStyle name="Result 18 3 4" xfId="2379"/>
    <cellStyle name="Result 18 3 5" xfId="2697"/>
    <cellStyle name="Result 18 3 6" xfId="2568"/>
    <cellStyle name="Result 18 3 7" xfId="2641"/>
    <cellStyle name="Result 18 3 8" xfId="2604"/>
    <cellStyle name="Result 18 4" xfId="2124"/>
    <cellStyle name="Result 18 4 2" xfId="2332"/>
    <cellStyle name="Result 18 4 3" xfId="2810"/>
    <cellStyle name="Result 18 4 4" xfId="2491"/>
    <cellStyle name="Result 18 4 5" xfId="2698"/>
    <cellStyle name="Result 18 4 6" xfId="2567"/>
    <cellStyle name="Result 18 4 7" xfId="2642"/>
    <cellStyle name="Result 18 4 8" xfId="2603"/>
    <cellStyle name="Result 18 5" xfId="2121"/>
    <cellStyle name="Result 18 5 2" xfId="2329"/>
    <cellStyle name="Result 18 5 3" xfId="2807"/>
    <cellStyle name="Result 18 5 4" xfId="2497"/>
    <cellStyle name="Result 18 5 5" xfId="2861"/>
    <cellStyle name="Result 18 5 6" xfId="2756"/>
    <cellStyle name="Result 18 5 7" xfId="2844"/>
    <cellStyle name="Result 18 5 8" xfId="2769"/>
    <cellStyle name="Result 18 6" xfId="2972"/>
    <cellStyle name="Result 18 7" xfId="2973"/>
    <cellStyle name="Result 2" xfId="449"/>
    <cellStyle name="Result 2 2" xfId="2126"/>
    <cellStyle name="Result 2 2 2" xfId="2334"/>
    <cellStyle name="Result 2 2 3" xfId="2812"/>
    <cellStyle name="Result 2 2 4" xfId="2493"/>
    <cellStyle name="Result 2 2 5" xfId="2862"/>
    <cellStyle name="Result 2 2 6" xfId="2395"/>
    <cellStyle name="Result 2 2 7" xfId="2411"/>
    <cellStyle name="Result 2 2 8" xfId="2602"/>
    <cellStyle name="Result 2 3" xfId="2127"/>
    <cellStyle name="Result 2 3 2" xfId="2335"/>
    <cellStyle name="Result 2 3 3" xfId="2813"/>
    <cellStyle name="Result 2 3 4" xfId="2492"/>
    <cellStyle name="Result 2 3 5" xfId="2702"/>
    <cellStyle name="Result 2 3 6" xfId="2563"/>
    <cellStyle name="Result 2 3 7" xfId="2743"/>
    <cellStyle name="Result 2 3 8" xfId="2669"/>
    <cellStyle name="Result 2 4" xfId="2128"/>
    <cellStyle name="Result 2 4 2" xfId="2336"/>
    <cellStyle name="Result 2 4 3" xfId="2814"/>
    <cellStyle name="Result 2 4 4" xfId="2378"/>
    <cellStyle name="Result 2 4 5" xfId="2426"/>
    <cellStyle name="Result 2 4 6" xfId="2566"/>
    <cellStyle name="Result 2 4 7" xfId="2444"/>
    <cellStyle name="Result 2 4 8" xfId="2403"/>
    <cellStyle name="Result 2 5" xfId="2125"/>
    <cellStyle name="Result 2 5 2" xfId="2333"/>
    <cellStyle name="Result 2 5 3" xfId="2811"/>
    <cellStyle name="Result 2 5 4" xfId="2494"/>
    <cellStyle name="Result 2 5 5" xfId="2699"/>
    <cellStyle name="Result 2 5 6" xfId="2452"/>
    <cellStyle name="Result 2 5 7" xfId="2542"/>
    <cellStyle name="Result 2 5 8" xfId="2851"/>
    <cellStyle name="Result 2 6" xfId="2974"/>
    <cellStyle name="Result 2 7" xfId="2975"/>
    <cellStyle name="Result 3" xfId="450"/>
    <cellStyle name="Result 3 2" xfId="2130"/>
    <cellStyle name="Result 3 2 2" xfId="2338"/>
    <cellStyle name="Result 3 2 3" xfId="2816"/>
    <cellStyle name="Result 3 2 4" xfId="2490"/>
    <cellStyle name="Result 3 2 5" xfId="2701"/>
    <cellStyle name="Result 3 2 6" xfId="2454"/>
    <cellStyle name="Result 3 2 7" xfId="2869"/>
    <cellStyle name="Result 3 2 8" xfId="2543"/>
    <cellStyle name="Result 3 3" xfId="2131"/>
    <cellStyle name="Result 3 3 2" xfId="2339"/>
    <cellStyle name="Result 3 3 3" xfId="2817"/>
    <cellStyle name="Result 3 3 4" xfId="2489"/>
    <cellStyle name="Result 3 3 5" xfId="2859"/>
    <cellStyle name="Result 3 3 6" xfId="2562"/>
    <cellStyle name="Result 3 3 7" xfId="2849"/>
    <cellStyle name="Result 3 3 8" xfId="2598"/>
    <cellStyle name="Result 3 4" xfId="2132"/>
    <cellStyle name="Result 3 4 2" xfId="2340"/>
    <cellStyle name="Result 3 4 3" xfId="2818"/>
    <cellStyle name="Result 3 4 4" xfId="2488"/>
    <cellStyle name="Result 3 4 5" xfId="2705"/>
    <cellStyle name="Result 3 4 6" xfId="2439"/>
    <cellStyle name="Result 3 4 7" xfId="2643"/>
    <cellStyle name="Result 3 4 8" xfId="2461"/>
    <cellStyle name="Result 3 5" xfId="2129"/>
    <cellStyle name="Result 3 5 2" xfId="2337"/>
    <cellStyle name="Result 3 5 3" xfId="2815"/>
    <cellStyle name="Result 3 5 4" xfId="2487"/>
    <cellStyle name="Result 3 5 5" xfId="2427"/>
    <cellStyle name="Result 3 5 6" xfId="2565"/>
    <cellStyle name="Result 3 5 7" xfId="2647"/>
    <cellStyle name="Result 3 5 8" xfId="2599"/>
    <cellStyle name="Result 3 6" xfId="2976"/>
    <cellStyle name="Result 3 7" xfId="2977"/>
    <cellStyle name="Result 4" xfId="451"/>
    <cellStyle name="Result 4 2" xfId="2134"/>
    <cellStyle name="Result 4 2 2" xfId="2342"/>
    <cellStyle name="Result 4 2 3" xfId="2820"/>
    <cellStyle name="Result 4 2 4" xfId="2483"/>
    <cellStyle name="Result 4 2 5" xfId="2700"/>
    <cellStyle name="Result 4 2 6" xfId="2559"/>
    <cellStyle name="Result 4 2 7" xfId="2646"/>
    <cellStyle name="Result 4 2 8" xfId="2464"/>
    <cellStyle name="Result 4 3" xfId="2135"/>
    <cellStyle name="Result 4 3 2" xfId="2343"/>
    <cellStyle name="Result 4 3 3" xfId="2821"/>
    <cellStyle name="Result 4 3 4" xfId="2486"/>
    <cellStyle name="Result 4 3 5" xfId="2428"/>
    <cellStyle name="Result 4 3 6" xfId="2453"/>
    <cellStyle name="Result 4 3 7" xfId="2727"/>
    <cellStyle name="Result 4 3 8" xfId="2545"/>
    <cellStyle name="Result 4 4" xfId="2136"/>
    <cellStyle name="Result 4 4 2" xfId="2344"/>
    <cellStyle name="Result 4 4 3" xfId="2822"/>
    <cellStyle name="Result 4 4 4" xfId="2485"/>
    <cellStyle name="Result 4 4 5" xfId="2446"/>
    <cellStyle name="Result 4 4 6" xfId="2393"/>
    <cellStyle name="Result 4 4 7" xfId="2878"/>
    <cellStyle name="Result 4 4 8" xfId="2875"/>
    <cellStyle name="Result 4 5" xfId="2133"/>
    <cellStyle name="Result 4 5 2" xfId="2341"/>
    <cellStyle name="Result 4 5 3" xfId="2819"/>
    <cellStyle name="Result 4 5 4" xfId="2377"/>
    <cellStyle name="Result 4 5 5" xfId="2703"/>
    <cellStyle name="Result 4 5 6" xfId="2394"/>
    <cellStyle name="Result 4 5 7" xfId="2436"/>
    <cellStyle name="Result 4 5 8" xfId="2854"/>
    <cellStyle name="Result 4 6" xfId="2978"/>
    <cellStyle name="Result 4 7" xfId="2979"/>
    <cellStyle name="Result 5" xfId="452"/>
    <cellStyle name="Result 5 2" xfId="2138"/>
    <cellStyle name="Result 5 2 2" xfId="2346"/>
    <cellStyle name="Result 5 2 3" xfId="2824"/>
    <cellStyle name="Result 5 2 4" xfId="2376"/>
    <cellStyle name="Result 5 2 5" xfId="2706"/>
    <cellStyle name="Result 5 2 6" xfId="2752"/>
    <cellStyle name="Result 5 2 7" xfId="2645"/>
    <cellStyle name="Result 5 2 8" xfId="2601"/>
    <cellStyle name="Result 5 3" xfId="2139"/>
    <cellStyle name="Result 5 3 2" xfId="2347"/>
    <cellStyle name="Result 5 3 3" xfId="2825"/>
    <cellStyle name="Result 5 3 4" xfId="2479"/>
    <cellStyle name="Result 5 3 5" xfId="2707"/>
    <cellStyle name="Result 5 3 6" xfId="2560"/>
    <cellStyle name="Result 5 3 7" xfId="2877"/>
    <cellStyle name="Result 5 3 8" xfId="2665"/>
    <cellStyle name="Result 5 4" xfId="2140"/>
    <cellStyle name="Result 5 4 2" xfId="2348"/>
    <cellStyle name="Result 5 4 3" xfId="2826"/>
    <cellStyle name="Result 5 4 4" xfId="2482"/>
    <cellStyle name="Result 5 4 5" xfId="2704"/>
    <cellStyle name="Result 5 4 6" xfId="2370"/>
    <cellStyle name="Result 5 4 7" xfId="2433"/>
    <cellStyle name="Result 5 4 8" xfId="2544"/>
    <cellStyle name="Result 5 5" xfId="2137"/>
    <cellStyle name="Result 5 5 2" xfId="2345"/>
    <cellStyle name="Result 5 5 3" xfId="2823"/>
    <cellStyle name="Result 5 5 4" xfId="2484"/>
    <cellStyle name="Result 5 5 5" xfId="2429"/>
    <cellStyle name="Result 5 5 6" xfId="2564"/>
    <cellStyle name="Result 5 5 7" xfId="2650"/>
    <cellStyle name="Result 5 5 8" xfId="2768"/>
    <cellStyle name="Result 5 6" xfId="2980"/>
    <cellStyle name="Result 5 7" xfId="2981"/>
    <cellStyle name="Result 6" xfId="453"/>
    <cellStyle name="Result 6 2" xfId="2142"/>
    <cellStyle name="Result 6 2 2" xfId="2350"/>
    <cellStyle name="Result 6 2 3" xfId="2828"/>
    <cellStyle name="Result 6 2 4" xfId="2480"/>
    <cellStyle name="Result 6 2 5" xfId="2708"/>
    <cellStyle name="Result 6 2 6" xfId="2555"/>
    <cellStyle name="Result 6 2 7" xfId="2412"/>
    <cellStyle name="Result 6 2 8" xfId="2595"/>
    <cellStyle name="Result 6 3" xfId="2143"/>
    <cellStyle name="Result 6 3 2" xfId="2351"/>
    <cellStyle name="Result 6 3 3" xfId="2829"/>
    <cellStyle name="Result 6 3 4" xfId="2375"/>
    <cellStyle name="Result 6 3 5" xfId="2709"/>
    <cellStyle name="Result 6 3 6" xfId="2561"/>
    <cellStyle name="Result 6 3 7" xfId="2649"/>
    <cellStyle name="Result 6 3 8" xfId="2733"/>
    <cellStyle name="Result 6 4" xfId="2144"/>
    <cellStyle name="Result 6 4 2" xfId="2352"/>
    <cellStyle name="Result 6 4 3" xfId="2830"/>
    <cellStyle name="Result 6 4 4" xfId="2475"/>
    <cellStyle name="Result 6 4 5" xfId="2710"/>
    <cellStyle name="Result 6 4 6" xfId="2754"/>
    <cellStyle name="Result 6 4 7" xfId="2850"/>
    <cellStyle name="Result 6 4 8" xfId="2401"/>
    <cellStyle name="Result 6 5" xfId="2141"/>
    <cellStyle name="Result 6 5 2" xfId="2349"/>
    <cellStyle name="Result 6 5 3" xfId="2827"/>
    <cellStyle name="Result 6 5 4" xfId="2481"/>
    <cellStyle name="Result 6 5 5" xfId="2864"/>
    <cellStyle name="Result 6 5 6" xfId="2557"/>
    <cellStyle name="Result 6 5 7" xfId="2644"/>
    <cellStyle name="Result 6 5 8" xfId="2402"/>
    <cellStyle name="Result 6 6" xfId="2982"/>
    <cellStyle name="Result 6 7" xfId="2983"/>
    <cellStyle name="Result 7" xfId="454"/>
    <cellStyle name="Result 7 2" xfId="2146"/>
    <cellStyle name="Result 7 2 2" xfId="2354"/>
    <cellStyle name="Result 7 2 3" xfId="2832"/>
    <cellStyle name="Result 7 2 4" xfId="2477"/>
    <cellStyle name="Result 7 2 5" xfId="2865"/>
    <cellStyle name="Result 7 2 6" xfId="2753"/>
    <cellStyle name="Result 7 2 7" xfId="2413"/>
    <cellStyle name="Result 7 2 8" xfId="2462"/>
    <cellStyle name="Result 7 3" xfId="2147"/>
    <cellStyle name="Result 7 3 2" xfId="2355"/>
    <cellStyle name="Result 7 3 3" xfId="2833"/>
    <cellStyle name="Result 7 3 4" xfId="2476"/>
    <cellStyle name="Result 7 3 5" xfId="2715"/>
    <cellStyle name="Result 7 3 6" xfId="2556"/>
    <cellStyle name="Result 7 3 7" xfId="2747"/>
    <cellStyle name="Result 7 3 8" xfId="2663"/>
    <cellStyle name="Result 7 4" xfId="2148"/>
    <cellStyle name="Result 7 4 2" xfId="2356"/>
    <cellStyle name="Result 7 4 3" xfId="2834"/>
    <cellStyle name="Result 7 4 4" xfId="2374"/>
    <cellStyle name="Result 7 4 5" xfId="2430"/>
    <cellStyle name="Result 7 4 6" xfId="2392"/>
    <cellStyle name="Result 7 4 7" xfId="2651"/>
    <cellStyle name="Result 7 4 8" xfId="2767"/>
    <cellStyle name="Result 7 5" xfId="2145"/>
    <cellStyle name="Result 7 5 2" xfId="2353"/>
    <cellStyle name="Result 7 5 3" xfId="2831"/>
    <cellStyle name="Result 7 5 4" xfId="2478"/>
    <cellStyle name="Result 7 5 5" xfId="2711"/>
    <cellStyle name="Result 7 5 6" xfId="2730"/>
    <cellStyle name="Result 7 5 7" xfId="2725"/>
    <cellStyle name="Result 7 5 8" xfId="2728"/>
    <cellStyle name="Result 7 6" xfId="2984"/>
    <cellStyle name="Result 7 7" xfId="2985"/>
    <cellStyle name="Result 8" xfId="455"/>
    <cellStyle name="Result 8 2" xfId="2150"/>
    <cellStyle name="Result 8 2 2" xfId="2358"/>
    <cellStyle name="Result 8 2 3" xfId="2836"/>
    <cellStyle name="Result 8 2 4" xfId="2474"/>
    <cellStyle name="Result 8 2 5" xfId="2714"/>
    <cellStyle name="Result 8 2 6" xfId="2369"/>
    <cellStyle name="Result 8 2 7" xfId="2541"/>
    <cellStyle name="Result 8 2 8" xfId="2654"/>
    <cellStyle name="Result 8 3" xfId="2151"/>
    <cellStyle name="Result 8 3 2" xfId="2359"/>
    <cellStyle name="Result 8 3 3" xfId="2837"/>
    <cellStyle name="Result 8 3 4" xfId="2473"/>
    <cellStyle name="Result 8 3 5" xfId="2866"/>
    <cellStyle name="Result 8 3 6" xfId="2551"/>
    <cellStyle name="Result 8 3 7" xfId="2653"/>
    <cellStyle name="Result 8 3 8" xfId="2597"/>
    <cellStyle name="Result 8 4" xfId="2152"/>
    <cellStyle name="Result 8 4 2" xfId="2360"/>
    <cellStyle name="Result 8 4 3" xfId="2838"/>
    <cellStyle name="Result 8 4 4" xfId="2472"/>
    <cellStyle name="Result 8 4 5" xfId="2717"/>
    <cellStyle name="Result 8 4 6" xfId="2554"/>
    <cellStyle name="Result 8 4 7" xfId="2652"/>
    <cellStyle name="Result 8 4 8" xfId="2600"/>
    <cellStyle name="Result 8 5" xfId="2149"/>
    <cellStyle name="Result 8 5 2" xfId="2357"/>
    <cellStyle name="Result 8 5 3" xfId="2835"/>
    <cellStyle name="Result 8 5 4" xfId="2471"/>
    <cellStyle name="Result 8 5 5" xfId="2713"/>
    <cellStyle name="Result 8 5 6" xfId="2558"/>
    <cellStyle name="Result 8 5 7" xfId="2648"/>
    <cellStyle name="Result 8 5 8" xfId="2596"/>
    <cellStyle name="Result 8 6" xfId="2986"/>
    <cellStyle name="Result 8 7" xfId="2987"/>
    <cellStyle name="Result 9" xfId="456"/>
    <cellStyle name="Result 9 2" xfId="2154"/>
    <cellStyle name="Result 9 2 2" xfId="2362"/>
    <cellStyle name="Result 9 2 3" xfId="2840"/>
    <cellStyle name="Result 9 2 4" xfId="2468"/>
    <cellStyle name="Result 9 2 5" xfId="2431"/>
    <cellStyle name="Result 9 2 6" xfId="2552"/>
    <cellStyle name="Result 9 2 7" xfId="2414"/>
    <cellStyle name="Result 9 2 8" xfId="2594"/>
    <cellStyle name="Result 9 3" xfId="2155"/>
    <cellStyle name="Result 9 3 2" xfId="2363"/>
    <cellStyle name="Result 9 3 3" xfId="2841"/>
    <cellStyle name="Result 9 3 4" xfId="2470"/>
    <cellStyle name="Result 9 3 5" xfId="2716"/>
    <cellStyle name="Result 9 3 6" xfId="2451"/>
    <cellStyle name="Result 9 3 7" xfId="2726"/>
    <cellStyle name="Result 9 3 8" xfId="2449"/>
    <cellStyle name="Result 9 4" xfId="2156"/>
    <cellStyle name="Result 9 4 2" xfId="2364"/>
    <cellStyle name="Result 9 4 3" xfId="2842"/>
    <cellStyle name="Result 9 4 4" xfId="2469"/>
    <cellStyle name="Result 9 4 5" xfId="2863"/>
    <cellStyle name="Result 9 4 6" xfId="2550"/>
    <cellStyle name="Result 9 4 7" xfId="2848"/>
    <cellStyle name="Result 9 4 8" xfId="2765"/>
    <cellStyle name="Result 9 5" xfId="2153"/>
    <cellStyle name="Result 9 5 2" xfId="2361"/>
    <cellStyle name="Result 9 5 3" xfId="2839"/>
    <cellStyle name="Result 9 5 4" xfId="2373"/>
    <cellStyle name="Result 9 5 5" xfId="2712"/>
    <cellStyle name="Result 9 5 6" xfId="2553"/>
    <cellStyle name="Result 9 5 7" xfId="2534"/>
    <cellStyle name="Result 9 5 8" xfId="2876"/>
    <cellStyle name="Result 9 6" xfId="2988"/>
    <cellStyle name="Result 9 7" xfId="2989"/>
    <cellStyle name="Result2" xfId="457"/>
    <cellStyle name="Result2 1" xfId="458"/>
    <cellStyle name="Result2 1 2" xfId="2158"/>
    <cellStyle name="Result2 1 3" xfId="2159"/>
    <cellStyle name="Result2 1 4" xfId="2160"/>
    <cellStyle name="Result2 1 5" xfId="2157"/>
    <cellStyle name="Title 1" xfId="459"/>
    <cellStyle name="Title 1 2" xfId="2162"/>
    <cellStyle name="Title 1 3" xfId="2163"/>
    <cellStyle name="Title 1 4" xfId="2164"/>
    <cellStyle name="Title 1 5" xfId="2161"/>
    <cellStyle name="Title 10" xfId="460"/>
    <cellStyle name="Title 10 2" xfId="2166"/>
    <cellStyle name="Title 10 3" xfId="2167"/>
    <cellStyle name="Title 10 4" xfId="2168"/>
    <cellStyle name="Title 10 5" xfId="2165"/>
    <cellStyle name="Title 2" xfId="461"/>
    <cellStyle name="Title 2 2" xfId="2170"/>
    <cellStyle name="Title 2 3" xfId="2171"/>
    <cellStyle name="Title 2 4" xfId="2172"/>
    <cellStyle name="Title 2 5" xfId="2169"/>
    <cellStyle name="Title 3" xfId="462"/>
    <cellStyle name="Title 3 2" xfId="2174"/>
    <cellStyle name="Title 3 3" xfId="2175"/>
    <cellStyle name="Title 3 4" xfId="2176"/>
    <cellStyle name="Title 3 5" xfId="2173"/>
    <cellStyle name="Title 4" xfId="463"/>
    <cellStyle name="Title 4 2" xfId="2178"/>
    <cellStyle name="Title 4 3" xfId="2179"/>
    <cellStyle name="Title 4 4" xfId="2180"/>
    <cellStyle name="Title 4 5" xfId="2177"/>
    <cellStyle name="Title 5" xfId="464"/>
    <cellStyle name="Title 5 2" xfId="2182"/>
    <cellStyle name="Title 5 3" xfId="2183"/>
    <cellStyle name="Title 5 4" xfId="2184"/>
    <cellStyle name="Title 5 5" xfId="2181"/>
    <cellStyle name="Title 6" xfId="465"/>
    <cellStyle name="Title 6 2" xfId="2186"/>
    <cellStyle name="Title 6 3" xfId="2187"/>
    <cellStyle name="Title 6 4" xfId="2188"/>
    <cellStyle name="Title 6 5" xfId="2185"/>
    <cellStyle name="Title 7" xfId="466"/>
    <cellStyle name="Title 7 2" xfId="2190"/>
    <cellStyle name="Title 7 3" xfId="2191"/>
    <cellStyle name="Title 7 4" xfId="2192"/>
    <cellStyle name="Title 7 5" xfId="2189"/>
    <cellStyle name="Title 8" xfId="467"/>
    <cellStyle name="Title 8 2" xfId="2194"/>
    <cellStyle name="Title 8 3" xfId="2195"/>
    <cellStyle name="Title 8 4" xfId="2196"/>
    <cellStyle name="Title 8 5" xfId="2193"/>
    <cellStyle name="Title 9" xfId="468"/>
    <cellStyle name="Title 9 2" xfId="2198"/>
    <cellStyle name="Title 9 3" xfId="2199"/>
    <cellStyle name="Title 9 4" xfId="2200"/>
    <cellStyle name="Title 9 5" xfId="2197"/>
    <cellStyle name="Total 1" xfId="469"/>
    <cellStyle name="Total 1 2" xfId="2202"/>
    <cellStyle name="Total 1 3" xfId="2203"/>
    <cellStyle name="Total 1 4" xfId="2204"/>
    <cellStyle name="Total 1 5" xfId="2201"/>
    <cellStyle name="Total 10" xfId="470"/>
    <cellStyle name="Total 10 2" xfId="2206"/>
    <cellStyle name="Total 10 3" xfId="2207"/>
    <cellStyle name="Total 10 4" xfId="2208"/>
    <cellStyle name="Total 10 5" xfId="2205"/>
    <cellStyle name="Total 2" xfId="471"/>
    <cellStyle name="Total 2 2" xfId="2210"/>
    <cellStyle name="Total 2 3" xfId="2211"/>
    <cellStyle name="Total 2 4" xfId="2212"/>
    <cellStyle name="Total 2 5" xfId="2209"/>
    <cellStyle name="Total 3" xfId="472"/>
    <cellStyle name="Total 3 2" xfId="2214"/>
    <cellStyle name="Total 3 3" xfId="2215"/>
    <cellStyle name="Total 3 4" xfId="2216"/>
    <cellStyle name="Total 3 5" xfId="2213"/>
    <cellStyle name="Total 4" xfId="473"/>
    <cellStyle name="Total 4 2" xfId="2218"/>
    <cellStyle name="Total 4 3" xfId="2219"/>
    <cellStyle name="Total 4 4" xfId="2220"/>
    <cellStyle name="Total 4 5" xfId="2217"/>
    <cellStyle name="Total 5" xfId="474"/>
    <cellStyle name="Total 5 2" xfId="2222"/>
    <cellStyle name="Total 5 3" xfId="2223"/>
    <cellStyle name="Total 5 4" xfId="2224"/>
    <cellStyle name="Total 5 5" xfId="2221"/>
    <cellStyle name="Total 6" xfId="475"/>
    <cellStyle name="Total 6 2" xfId="2226"/>
    <cellStyle name="Total 6 3" xfId="2227"/>
    <cellStyle name="Total 6 4" xfId="2228"/>
    <cellStyle name="Total 6 5" xfId="2225"/>
    <cellStyle name="Total 7" xfId="476"/>
    <cellStyle name="Total 7 2" xfId="2230"/>
    <cellStyle name="Total 7 3" xfId="2231"/>
    <cellStyle name="Total 7 4" xfId="2232"/>
    <cellStyle name="Total 7 5" xfId="2229"/>
    <cellStyle name="Total 8" xfId="477"/>
    <cellStyle name="Total 8 2" xfId="2234"/>
    <cellStyle name="Total 8 3" xfId="2235"/>
    <cellStyle name="Total 8 4" xfId="2236"/>
    <cellStyle name="Total 8 5" xfId="2233"/>
    <cellStyle name="Total 9" xfId="478"/>
    <cellStyle name="Total 9 2" xfId="2238"/>
    <cellStyle name="Total 9 3" xfId="2239"/>
    <cellStyle name="Total 9 4" xfId="2240"/>
    <cellStyle name="Total 9 5" xfId="2237"/>
    <cellStyle name="Warning Text 1" xfId="479"/>
    <cellStyle name="Warning Text 1 2" xfId="2242"/>
    <cellStyle name="Warning Text 1 3" xfId="2243"/>
    <cellStyle name="Warning Text 1 4" xfId="2244"/>
    <cellStyle name="Warning Text 1 5" xfId="2241"/>
    <cellStyle name="Warning Text 2" xfId="480"/>
    <cellStyle name="Warning Text 2 2" xfId="2246"/>
    <cellStyle name="Warning Text 2 3" xfId="2247"/>
    <cellStyle name="Warning Text 2 4" xfId="2248"/>
    <cellStyle name="Warning Text 2 5" xfId="2245"/>
    <cellStyle name="Warning Text 3" xfId="481"/>
    <cellStyle name="Warning Text 3 2" xfId="2250"/>
    <cellStyle name="Warning Text 3 3" xfId="2251"/>
    <cellStyle name="Warning Text 3 4" xfId="2252"/>
    <cellStyle name="Warning Text 3 5" xfId="2249"/>
    <cellStyle name="Warning Text 4" xfId="482"/>
    <cellStyle name="Warning Text 4 2" xfId="2254"/>
    <cellStyle name="Warning Text 4 3" xfId="2255"/>
    <cellStyle name="Warning Text 4 4" xfId="2256"/>
    <cellStyle name="Warning Text 4 5" xfId="2253"/>
    <cellStyle name="Warning Text 5" xfId="483"/>
    <cellStyle name="Warning Text 5 2" xfId="2258"/>
    <cellStyle name="Warning Text 5 3" xfId="2259"/>
    <cellStyle name="Warning Text 5 4" xfId="2260"/>
    <cellStyle name="Warning Text 5 5" xfId="2257"/>
    <cellStyle name="Warning Text 6" xfId="484"/>
    <cellStyle name="Warning Text 6 2" xfId="2262"/>
    <cellStyle name="Warning Text 6 3" xfId="2263"/>
    <cellStyle name="Warning Text 6 4" xfId="2264"/>
    <cellStyle name="Warning Text 6 5" xfId="2261"/>
    <cellStyle name="Warning Text 7" xfId="485"/>
    <cellStyle name="Warning Text 7 2" xfId="2266"/>
    <cellStyle name="Warning Text 7 3" xfId="2267"/>
    <cellStyle name="Warning Text 7 4" xfId="2268"/>
    <cellStyle name="Warning Text 7 5" xfId="2265"/>
    <cellStyle name="Warning Text 8" xfId="486"/>
    <cellStyle name="Warning Text 8 2" xfId="2270"/>
    <cellStyle name="Warning Text 8 3" xfId="2271"/>
    <cellStyle name="Warning Text 8 4" xfId="2272"/>
    <cellStyle name="Warning Text 8 5" xfId="2269"/>
    <cellStyle name="Warning Text 9" xfId="487"/>
    <cellStyle name="Warning Text 9 2" xfId="2274"/>
    <cellStyle name="Warning Text 9 3" xfId="2275"/>
    <cellStyle name="Warning Text 9 4" xfId="2276"/>
    <cellStyle name="Warning Text 9 5" xfId="2273"/>
  </cellStyles>
  <dxfs count="339">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Medium9"/>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0.118\Users\R-BLANCO\Desktop\Claims%20Registry\Users\shar\Desktop\RFB_CLAIMS\claims%20report\sept%202012\pending%20sept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0.114\Users\R-BLANCO\Desktop\Claims%20Registry\claims%20registry%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ding"/>
      <sheetName val="mba_branch"/>
      <sheetName val="client_bene"/>
      <sheetName val="not complying"/>
      <sheetName val="summary"/>
      <sheetName val="sec"/>
    </sheetNames>
    <sheetDataSet>
      <sheetData sheetId="0"/>
      <sheetData sheetId="1"/>
      <sheetData sheetId="2"/>
      <sheetData sheetId="3">
        <row r="9">
          <cell r="C9" t="str">
            <v>MC#</v>
          </cell>
          <cell r="D9" t="str">
            <v>log #</v>
          </cell>
          <cell r="E9" t="str">
            <v>Sector</v>
          </cell>
          <cell r="G9" t="str">
            <v>Branch</v>
          </cell>
          <cell r="H9" t="str">
            <v>Name of Client</v>
          </cell>
          <cell r="I9" t="str">
            <v>Age</v>
          </cell>
          <cell r="J9" t="str">
            <v>Years with TSPI</v>
          </cell>
          <cell r="K9" t="str">
            <v>MEMBER DATE</v>
          </cell>
          <cell r="L9" t="str">
            <v>DATE OF DEATH/ACCIDENT/WITHDRAWAL</v>
          </cell>
          <cell r="M9" t="str">
            <v>Cause of Death</v>
          </cell>
          <cell r="N9" t="str">
            <v>Date Received</v>
          </cell>
          <cell r="O9" t="str">
            <v>Loan Availed</v>
          </cell>
          <cell r="Q9" t="str">
            <v>Loan-Outstanding(Credit life)</v>
          </cell>
          <cell r="R9" t="str">
            <v>Gratuity Benefit</v>
          </cell>
          <cell r="S9" t="str">
            <v>Mandatory Spouse Death</v>
          </cell>
          <cell r="T9" t="str">
            <v>Mandatory-Death of Client</v>
          </cell>
          <cell r="U9" t="str">
            <v>Bprrower's Benefits</v>
          </cell>
          <cell r="V9" t="str">
            <v>Funeral Assistance</v>
          </cell>
          <cell r="W9" t="str">
            <v>Legal Dependent</v>
          </cell>
          <cell r="X9" t="str">
            <v>ADD &amp; D TPD</v>
          </cell>
          <cell r="Y9" t="str">
            <v>50% Returnof total PremiumPayment</v>
          </cell>
          <cell r="AA9" t="str">
            <v>Loyalty</v>
          </cell>
          <cell r="AB9" t="str">
            <v>Total Value of Claim</v>
          </cell>
          <cell r="AC9" t="str">
            <v>Unpaid Premium Deducted from Claim Proceed</v>
          </cell>
          <cell r="AF9" t="str">
            <v>Over payment of Premium refunded</v>
          </cell>
          <cell r="AI9" t="str">
            <v>Total OP</v>
          </cell>
          <cell r="AJ9" t="str">
            <v>Status Paid/ Unpaid</v>
          </cell>
          <cell r="AL9" t="str">
            <v/>
          </cell>
          <cell r="AM9" t="str">
            <v>CLAIMS CODE</v>
          </cell>
          <cell r="AN9" t="str">
            <v>Name of Spouse/Legal Dependent</v>
          </cell>
          <cell r="AO9" t="str">
            <v>Age</v>
          </cell>
          <cell r="AP9" t="str">
            <v>Date Approved</v>
          </cell>
          <cell r="AQ9" t="str">
            <v>Remarks</v>
          </cell>
        </row>
        <row r="10">
          <cell r="O10" t="str">
            <v>Regular</v>
          </cell>
          <cell r="P10" t="str">
            <v xml:space="preserve">Special </v>
          </cell>
          <cell r="Y10" t="str">
            <v>Principal</v>
          </cell>
          <cell r="Z10" t="str">
            <v>Interest</v>
          </cell>
          <cell r="AC10" t="str">
            <v>LA</v>
          </cell>
          <cell r="AD10" t="str">
            <v>M</v>
          </cell>
          <cell r="AE10" t="str">
            <v>Total</v>
          </cell>
          <cell r="AF10" t="str">
            <v>LA</v>
          </cell>
          <cell r="AG10" t="str">
            <v>M</v>
          </cell>
          <cell r="AH10" t="str">
            <v>Total</v>
          </cell>
          <cell r="AQ10" t="str">
            <v>Beneficiary NOT Present</v>
          </cell>
          <cell r="AR10" t="str">
            <v>Beneficiary Present But Uncooperative</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nov2014"/>
      <sheetName val="sec"/>
      <sheetName val="claims_registry2015 (4rimansi)"/>
      <sheetName val="Time to Pay Out"/>
      <sheetName val="COUNTER"/>
      <sheetName val="summary_per_month"/>
      <sheetName val="claims_registry2016"/>
      <sheetName val="Sheet1"/>
      <sheetName val="CR2015"/>
      <sheetName val="MD"/>
      <sheetName val="IC reqmnts"/>
      <sheetName val="solano"/>
      <sheetName val="recon_sept2015"/>
      <sheetName val="Sheet3"/>
      <sheetName val="csREPFOR"/>
      <sheetName val="claims_registry2015_for R&amp;S"/>
      <sheetName val="recon_oct2015"/>
      <sheetName val="recon_nov2015"/>
      <sheetName val="recon_dec2015"/>
      <sheetName val="R&amp;S_CV"/>
    </sheetNames>
    <sheetDataSet>
      <sheetData sheetId="0" refreshError="1"/>
      <sheetData sheetId="1">
        <row r="1">
          <cell r="A1" t="str">
            <v>HO</v>
          </cell>
        </row>
        <row r="2">
          <cell r="A2" t="str">
            <v>CS</v>
          </cell>
        </row>
        <row r="3">
          <cell r="A3" t="str">
            <v>NS</v>
          </cell>
        </row>
        <row r="4">
          <cell r="A4" t="str">
            <v>NC</v>
          </cell>
        </row>
      </sheetData>
      <sheetData sheetId="2" refreshError="1"/>
      <sheetData sheetId="3" refreshError="1"/>
      <sheetData sheetId="4" refreshError="1"/>
      <sheetData sheetId="5" refreshError="1"/>
      <sheetData sheetId="6">
        <row r="3">
          <cell r="E3">
            <v>1</v>
          </cell>
        </row>
        <row r="4">
          <cell r="E4">
            <v>2</v>
          </cell>
        </row>
        <row r="5">
          <cell r="E5">
            <v>3</v>
          </cell>
        </row>
        <row r="6">
          <cell r="E6">
            <v>4</v>
          </cell>
        </row>
        <row r="7">
          <cell r="E7">
            <v>5</v>
          </cell>
        </row>
        <row r="8">
          <cell r="E8">
            <v>6</v>
          </cell>
        </row>
        <row r="9">
          <cell r="E9">
            <v>7</v>
          </cell>
        </row>
      </sheetData>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84"/>
  <sheetViews>
    <sheetView showGridLines="0" tabSelected="1" view="pageBreakPreview" zoomScale="85" zoomScaleNormal="85" zoomScaleSheetLayoutView="85" workbookViewId="0">
      <pane xSplit="2" ySplit="13" topLeftCell="C370" activePane="bottomRight" state="frozen"/>
      <selection pane="topRight" activeCell="C1" sqref="C1"/>
      <selection pane="bottomLeft" activeCell="A13" sqref="A13"/>
      <selection pane="bottomRight" activeCell="F410" sqref="F410"/>
    </sheetView>
  </sheetViews>
  <sheetFormatPr defaultColWidth="9.28515625" defaultRowHeight="12.75"/>
  <cols>
    <col min="1" max="1" width="3.85546875" style="54" customWidth="1"/>
    <col min="2" max="2" width="13.28515625" style="56" customWidth="1"/>
    <col min="3" max="3" width="11.28515625" style="57" customWidth="1"/>
    <col min="4" max="4" width="28.85546875" style="54" customWidth="1"/>
    <col min="5" max="5" width="14.42578125" style="55" customWidth="1"/>
    <col min="6" max="6" width="15.28515625" style="177" customWidth="1"/>
    <col min="7" max="7" width="16.7109375" style="138" customWidth="1"/>
    <col min="8" max="8" width="16.140625" style="55" customWidth="1"/>
    <col min="9" max="9" width="15.42578125" style="56" customWidth="1"/>
    <col min="10" max="10" width="12.7109375" style="54" customWidth="1"/>
    <col min="11" max="11" width="16.42578125" style="54" customWidth="1"/>
    <col min="12" max="12" width="11.7109375" style="54" customWidth="1"/>
    <col min="13" max="13" width="16.42578125" style="58" customWidth="1"/>
    <col min="14" max="14" width="16.7109375" style="153" customWidth="1"/>
    <col min="15" max="15" width="13.5703125" style="58" customWidth="1"/>
    <col min="16" max="16" width="36.5703125" style="201" customWidth="1"/>
    <col min="17" max="17" width="13.140625" style="54" bestFit="1" customWidth="1"/>
    <col min="18" max="16384" width="9.28515625" style="54"/>
  </cols>
  <sheetData>
    <row r="1" spans="1:44" s="313" customFormat="1" ht="15.75">
      <c r="A1" s="313" t="s">
        <v>458</v>
      </c>
      <c r="B1" s="314"/>
      <c r="C1" s="315"/>
      <c r="E1" s="316"/>
      <c r="F1" s="317"/>
      <c r="G1" s="318"/>
      <c r="H1" s="316"/>
      <c r="I1" s="314"/>
      <c r="M1" s="319"/>
      <c r="N1" s="320"/>
      <c r="O1" s="319"/>
      <c r="P1" s="321"/>
    </row>
    <row r="2" spans="1:44" s="222" customFormat="1" ht="15">
      <c r="A2" s="528" t="s">
        <v>0</v>
      </c>
      <c r="B2" s="528"/>
      <c r="C2" s="528"/>
      <c r="D2" s="528"/>
      <c r="E2" s="528"/>
      <c r="F2" s="528"/>
      <c r="G2" s="528"/>
      <c r="H2" s="528"/>
      <c r="I2" s="528"/>
      <c r="J2" s="528"/>
      <c r="K2" s="528"/>
      <c r="L2" s="528"/>
      <c r="M2" s="528"/>
      <c r="N2" s="528"/>
      <c r="O2" s="528"/>
      <c r="P2" s="528"/>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row>
    <row r="3" spans="1:44" s="222" customFormat="1" ht="15">
      <c r="A3" s="529" t="s">
        <v>457</v>
      </c>
      <c r="B3" s="529"/>
      <c r="C3" s="529"/>
      <c r="D3" s="529"/>
      <c r="E3" s="529"/>
      <c r="F3" s="529"/>
      <c r="G3" s="529"/>
      <c r="H3" s="529"/>
      <c r="I3" s="529"/>
      <c r="J3" s="529"/>
      <c r="K3" s="529"/>
      <c r="L3" s="529"/>
      <c r="M3" s="529"/>
      <c r="N3" s="529"/>
      <c r="O3" s="529"/>
      <c r="P3" s="529"/>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row>
    <row r="4" spans="1:44" s="222" customFormat="1" ht="20.25">
      <c r="A4" s="258"/>
      <c r="B4" s="550" t="s">
        <v>51</v>
      </c>
      <c r="C4" s="550"/>
      <c r="D4" s="550"/>
      <c r="E4" s="550"/>
      <c r="F4" s="550"/>
      <c r="G4" s="550"/>
      <c r="H4" s="550"/>
      <c r="I4" s="550"/>
      <c r="J4" s="550"/>
      <c r="K4" s="550"/>
      <c r="L4" s="550"/>
      <c r="M4" s="550"/>
      <c r="N4" s="550"/>
      <c r="O4" s="550"/>
      <c r="P4" s="550"/>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row>
    <row r="5" spans="1:44" s="117" customFormat="1" ht="13.5" thickBot="1">
      <c r="A5" s="94"/>
      <c r="B5" s="96"/>
      <c r="C5" s="95"/>
      <c r="D5" s="97"/>
      <c r="E5" s="98"/>
      <c r="F5" s="98"/>
      <c r="G5" s="95"/>
      <c r="H5" s="99"/>
      <c r="I5" s="99"/>
      <c r="J5" s="100"/>
      <c r="K5" s="101"/>
      <c r="L5" s="95"/>
      <c r="M5" s="95"/>
      <c r="N5" s="102"/>
      <c r="O5" s="147"/>
      <c r="P5" s="102"/>
      <c r="Q5" s="104"/>
      <c r="R5" s="103"/>
      <c r="S5" s="103"/>
      <c r="T5" s="103"/>
      <c r="U5" s="104"/>
      <c r="V5" s="104"/>
      <c r="W5" s="104"/>
      <c r="X5" s="104"/>
      <c r="Y5" s="104"/>
      <c r="Z5" s="104"/>
      <c r="AA5" s="104"/>
      <c r="AB5" s="104"/>
      <c r="AC5" s="104"/>
      <c r="AD5" s="95"/>
      <c r="AE5" s="95"/>
      <c r="AF5" s="105"/>
      <c r="AG5" s="99"/>
      <c r="AH5" s="99"/>
      <c r="AI5" s="106"/>
      <c r="AJ5" s="106"/>
      <c r="AK5" s="107"/>
      <c r="AL5" s="108"/>
      <c r="AM5" s="108"/>
      <c r="AN5" s="108"/>
      <c r="AO5" s="108"/>
      <c r="AP5" s="109"/>
      <c r="AQ5" s="108"/>
      <c r="AR5" s="110"/>
    </row>
    <row r="6" spans="1:44" s="117" customFormat="1" ht="13.5" customHeight="1" thickBot="1">
      <c r="A6" s="540"/>
      <c r="B6" s="538" t="s">
        <v>50</v>
      </c>
      <c r="C6" s="541" t="s">
        <v>49</v>
      </c>
      <c r="D6" s="543" t="s">
        <v>18</v>
      </c>
      <c r="E6" s="534" t="s">
        <v>16</v>
      </c>
      <c r="F6" s="536" t="s">
        <v>19</v>
      </c>
      <c r="G6" s="538" t="s">
        <v>1</v>
      </c>
      <c r="H6" s="530" t="s">
        <v>45</v>
      </c>
      <c r="I6" s="547" t="s">
        <v>46</v>
      </c>
      <c r="J6" s="548"/>
      <c r="K6" s="549"/>
      <c r="L6" s="238"/>
      <c r="M6" s="545" t="s">
        <v>2</v>
      </c>
      <c r="N6" s="532" t="s">
        <v>44</v>
      </c>
      <c r="O6" s="543" t="s">
        <v>86</v>
      </c>
      <c r="P6" s="543" t="s">
        <v>3</v>
      </c>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row>
    <row r="7" spans="1:44" s="117" customFormat="1" ht="48" customHeight="1" thickBot="1">
      <c r="A7" s="540"/>
      <c r="B7" s="539"/>
      <c r="C7" s="542"/>
      <c r="D7" s="544"/>
      <c r="E7" s="535"/>
      <c r="F7" s="537"/>
      <c r="G7" s="539"/>
      <c r="H7" s="531"/>
      <c r="I7" s="251" t="s">
        <v>47</v>
      </c>
      <c r="J7" s="251" t="s">
        <v>48</v>
      </c>
      <c r="K7" s="254" t="s">
        <v>20</v>
      </c>
      <c r="L7" s="239" t="s">
        <v>4</v>
      </c>
      <c r="M7" s="546"/>
      <c r="N7" s="533"/>
      <c r="O7" s="544"/>
      <c r="P7" s="544"/>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row>
    <row r="8" spans="1:44" ht="15.95" customHeight="1" thickBot="1">
      <c r="A8" s="556" t="s">
        <v>455</v>
      </c>
      <c r="B8" s="556"/>
    </row>
    <row r="9" spans="1:44" ht="15" hidden="1" customHeight="1" thickBot="1">
      <c r="A9" s="50" t="s">
        <v>5</v>
      </c>
      <c r="B9" s="91"/>
      <c r="C9" s="92"/>
      <c r="D9" s="35"/>
      <c r="E9" s="36"/>
      <c r="F9" s="178"/>
      <c r="G9" s="35"/>
      <c r="H9" s="36"/>
      <c r="I9" s="34"/>
      <c r="J9" s="35"/>
      <c r="K9" s="59"/>
      <c r="L9" s="35"/>
      <c r="M9" s="60"/>
      <c r="N9" s="119"/>
      <c r="O9" s="60"/>
      <c r="P9" s="202"/>
    </row>
    <row r="10" spans="1:44" ht="15" hidden="1" customHeight="1">
      <c r="B10" s="22" t="s">
        <v>6</v>
      </c>
      <c r="C10" s="17" t="s">
        <v>6</v>
      </c>
      <c r="D10" s="18" t="s">
        <v>6</v>
      </c>
      <c r="E10" s="19"/>
      <c r="F10" s="143"/>
      <c r="G10" s="18" t="s">
        <v>6</v>
      </c>
      <c r="H10" s="19" t="s">
        <v>6</v>
      </c>
      <c r="I10" s="22" t="s">
        <v>6</v>
      </c>
      <c r="J10" s="18" t="s">
        <v>6</v>
      </c>
      <c r="K10" s="18" t="s">
        <v>6</v>
      </c>
      <c r="L10" s="18" t="s">
        <v>6</v>
      </c>
      <c r="M10" s="25" t="s">
        <v>6</v>
      </c>
      <c r="N10" s="27" t="s">
        <v>6</v>
      </c>
      <c r="O10" s="25"/>
      <c r="P10" s="203" t="s">
        <v>6</v>
      </c>
    </row>
    <row r="11" spans="1:44" s="12" customFormat="1" ht="15" hidden="1" customHeight="1">
      <c r="B11" s="23"/>
      <c r="C11" s="61"/>
      <c r="E11" s="44"/>
      <c r="F11" s="154"/>
      <c r="G11" s="139"/>
      <c r="H11" s="44"/>
      <c r="I11" s="23"/>
      <c r="M11" s="62"/>
      <c r="N11" s="145"/>
      <c r="O11" s="62"/>
      <c r="P11" s="204"/>
    </row>
    <row r="12" spans="1:44" s="12" customFormat="1" ht="15" hidden="1" customHeight="1" thickBot="1">
      <c r="B12" s="23"/>
      <c r="C12" s="61"/>
      <c r="E12" s="44"/>
      <c r="F12" s="154"/>
      <c r="G12" s="139"/>
      <c r="H12" s="44"/>
      <c r="I12" s="23"/>
      <c r="M12" s="62"/>
      <c r="N12" s="145"/>
      <c r="O12" s="62"/>
      <c r="P12" s="204"/>
    </row>
    <row r="13" spans="1:44" s="409" customFormat="1" ht="13.5" thickBot="1">
      <c r="A13" s="43" t="s">
        <v>5</v>
      </c>
      <c r="B13" s="43"/>
      <c r="C13" s="406"/>
      <c r="D13" s="406"/>
      <c r="E13" s="406"/>
      <c r="F13" s="407"/>
      <c r="G13" s="407"/>
      <c r="H13" s="407"/>
      <c r="I13" s="407"/>
      <c r="J13" s="407"/>
      <c r="K13" s="407"/>
      <c r="L13" s="407"/>
      <c r="M13" s="407"/>
      <c r="N13" s="407"/>
      <c r="O13" s="407"/>
      <c r="P13" s="408"/>
    </row>
    <row r="14" spans="1:44">
      <c r="A14" s="54">
        <v>1</v>
      </c>
      <c r="B14" s="63" t="s">
        <v>54</v>
      </c>
      <c r="C14" s="137">
        <v>44529</v>
      </c>
      <c r="D14" s="37" t="s">
        <v>55</v>
      </c>
      <c r="E14" s="132">
        <v>43290</v>
      </c>
      <c r="F14" s="132">
        <v>43290</v>
      </c>
      <c r="G14" s="322" t="s">
        <v>35</v>
      </c>
      <c r="H14" s="137">
        <v>44491</v>
      </c>
      <c r="I14" s="67">
        <v>10000</v>
      </c>
      <c r="J14" s="410"/>
      <c r="K14" s="137"/>
      <c r="L14" s="67"/>
      <c r="M14" s="37"/>
      <c r="N14" s="37"/>
      <c r="O14" s="67">
        <v>10000</v>
      </c>
      <c r="P14" s="323" t="s">
        <v>56</v>
      </c>
    </row>
    <row r="15" spans="1:44">
      <c r="A15" s="54">
        <v>2</v>
      </c>
      <c r="B15" s="411" t="s">
        <v>57</v>
      </c>
      <c r="C15" s="412">
        <v>44529</v>
      </c>
      <c r="D15" s="413" t="s">
        <v>58</v>
      </c>
      <c r="E15" s="414">
        <v>40817</v>
      </c>
      <c r="F15" s="414">
        <v>40817</v>
      </c>
      <c r="G15" s="324" t="s">
        <v>35</v>
      </c>
      <c r="H15" s="412">
        <v>44496</v>
      </c>
      <c r="I15" s="415">
        <v>10000</v>
      </c>
      <c r="J15" s="416"/>
      <c r="K15" s="412"/>
      <c r="L15" s="415"/>
      <c r="M15" s="413"/>
      <c r="N15" s="413"/>
      <c r="O15" s="415">
        <v>10000</v>
      </c>
      <c r="P15" s="325" t="s">
        <v>56</v>
      </c>
    </row>
    <row r="16" spans="1:44">
      <c r="A16" s="54">
        <v>3</v>
      </c>
      <c r="B16" s="63" t="s">
        <v>59</v>
      </c>
      <c r="C16" s="137">
        <v>44559</v>
      </c>
      <c r="D16" s="37" t="s">
        <v>60</v>
      </c>
      <c r="E16" s="132">
        <v>44293</v>
      </c>
      <c r="F16" s="132">
        <v>44293</v>
      </c>
      <c r="G16" s="324" t="s">
        <v>35</v>
      </c>
      <c r="H16" s="417">
        <v>44479</v>
      </c>
      <c r="I16" s="67">
        <v>10000</v>
      </c>
      <c r="J16" s="410"/>
      <c r="K16" s="417"/>
      <c r="L16" s="67"/>
      <c r="M16" s="37"/>
      <c r="N16" s="37"/>
      <c r="O16" s="67">
        <v>10000</v>
      </c>
      <c r="P16" s="323" t="s">
        <v>61</v>
      </c>
    </row>
    <row r="17" spans="1:16" s="2" customFormat="1" ht="18" customHeight="1">
      <c r="A17" s="2">
        <v>4</v>
      </c>
      <c r="B17" s="8" t="s">
        <v>62</v>
      </c>
      <c r="C17" s="144">
        <v>44559</v>
      </c>
      <c r="D17" s="4" t="s">
        <v>63</v>
      </c>
      <c r="E17" s="514">
        <v>44295</v>
      </c>
      <c r="F17" s="514">
        <v>44295</v>
      </c>
      <c r="G17" s="324" t="s">
        <v>35</v>
      </c>
      <c r="H17" s="515">
        <v>44535</v>
      </c>
      <c r="I17" s="9">
        <v>2500</v>
      </c>
      <c r="J17" s="516"/>
      <c r="K17" s="515"/>
      <c r="L17" s="9"/>
      <c r="M17" s="4"/>
      <c r="N17" s="4"/>
      <c r="O17" s="9">
        <v>2500</v>
      </c>
      <c r="P17" s="517" t="s">
        <v>64</v>
      </c>
    </row>
    <row r="18" spans="1:16">
      <c r="A18" s="54">
        <v>5</v>
      </c>
      <c r="B18" s="63" t="s">
        <v>65</v>
      </c>
      <c r="C18" s="137">
        <v>44559</v>
      </c>
      <c r="D18" s="37" t="s">
        <v>66</v>
      </c>
      <c r="E18" s="132">
        <v>42965</v>
      </c>
      <c r="F18" s="132">
        <v>42965</v>
      </c>
      <c r="G18" s="322" t="s">
        <v>36</v>
      </c>
      <c r="H18" s="417">
        <v>44535</v>
      </c>
      <c r="I18" s="67">
        <v>10000</v>
      </c>
      <c r="J18" s="410"/>
      <c r="K18" s="417"/>
      <c r="L18" s="67"/>
      <c r="M18" s="37"/>
      <c r="N18" s="37"/>
      <c r="O18" s="67">
        <v>10000</v>
      </c>
      <c r="P18" s="323" t="s">
        <v>64</v>
      </c>
    </row>
    <row r="19" spans="1:16">
      <c r="A19" s="54">
        <v>6</v>
      </c>
      <c r="B19" s="63" t="s">
        <v>67</v>
      </c>
      <c r="C19" s="137">
        <v>44559</v>
      </c>
      <c r="D19" s="37" t="s">
        <v>68</v>
      </c>
      <c r="E19" s="132">
        <v>43327</v>
      </c>
      <c r="F19" s="132">
        <v>43327</v>
      </c>
      <c r="G19" s="324" t="s">
        <v>35</v>
      </c>
      <c r="H19" s="417">
        <v>44531</v>
      </c>
      <c r="I19" s="67">
        <v>10000</v>
      </c>
      <c r="J19" s="410"/>
      <c r="K19" s="417"/>
      <c r="L19" s="67"/>
      <c r="M19" s="37"/>
      <c r="N19" s="37"/>
      <c r="O19" s="67">
        <v>10000</v>
      </c>
      <c r="P19" s="323" t="s">
        <v>30</v>
      </c>
    </row>
    <row r="20" spans="1:16">
      <c r="A20" s="54">
        <v>7</v>
      </c>
      <c r="B20" s="63" t="s">
        <v>70</v>
      </c>
      <c r="C20" s="137">
        <v>44559</v>
      </c>
      <c r="D20" s="37" t="s">
        <v>69</v>
      </c>
      <c r="E20" s="132">
        <v>43341</v>
      </c>
      <c r="F20" s="132">
        <v>43341</v>
      </c>
      <c r="G20" s="322" t="s">
        <v>36</v>
      </c>
      <c r="H20" s="417">
        <v>44531</v>
      </c>
      <c r="I20" s="67">
        <v>5000</v>
      </c>
      <c r="J20" s="410"/>
      <c r="K20" s="417"/>
      <c r="L20" s="67"/>
      <c r="M20" s="37"/>
      <c r="N20" s="37"/>
      <c r="O20" s="67">
        <v>5000</v>
      </c>
      <c r="P20" s="323" t="s">
        <v>30</v>
      </c>
    </row>
    <row r="21" spans="1:16">
      <c r="A21" s="54">
        <v>8</v>
      </c>
      <c r="B21" s="63" t="s">
        <v>71</v>
      </c>
      <c r="C21" s="137">
        <v>44559</v>
      </c>
      <c r="D21" s="37" t="s">
        <v>72</v>
      </c>
      <c r="E21" s="132">
        <v>42844</v>
      </c>
      <c r="F21" s="132">
        <v>42844</v>
      </c>
      <c r="G21" s="324" t="s">
        <v>35</v>
      </c>
      <c r="H21" s="417">
        <v>44499</v>
      </c>
      <c r="I21" s="67">
        <v>5000</v>
      </c>
      <c r="J21" s="410"/>
      <c r="K21" s="417"/>
      <c r="L21" s="67"/>
      <c r="M21" s="37"/>
      <c r="N21" s="37"/>
      <c r="O21" s="67">
        <v>5000</v>
      </c>
      <c r="P21" s="323" t="s">
        <v>30</v>
      </c>
    </row>
    <row r="22" spans="1:16">
      <c r="A22" s="54">
        <v>9</v>
      </c>
      <c r="B22" s="63" t="s">
        <v>73</v>
      </c>
      <c r="C22" s="137">
        <v>44559</v>
      </c>
      <c r="D22" s="37" t="s">
        <v>74</v>
      </c>
      <c r="E22" s="132">
        <v>41851</v>
      </c>
      <c r="F22" s="132">
        <v>41851</v>
      </c>
      <c r="G22" s="324" t="s">
        <v>35</v>
      </c>
      <c r="H22" s="417" t="s">
        <v>75</v>
      </c>
      <c r="I22" s="67">
        <v>10000</v>
      </c>
      <c r="J22" s="410"/>
      <c r="K22" s="417"/>
      <c r="L22" s="67"/>
      <c r="M22" s="37"/>
      <c r="N22" s="37"/>
      <c r="O22" s="67">
        <v>10000</v>
      </c>
      <c r="P22" s="323" t="s">
        <v>30</v>
      </c>
    </row>
    <row r="23" spans="1:16">
      <c r="A23" s="54">
        <v>10</v>
      </c>
      <c r="B23" s="63" t="s">
        <v>76</v>
      </c>
      <c r="C23" s="137">
        <v>44559</v>
      </c>
      <c r="D23" s="37" t="s">
        <v>77</v>
      </c>
      <c r="E23" s="132">
        <v>41764</v>
      </c>
      <c r="F23" s="132">
        <v>41764</v>
      </c>
      <c r="G23" s="324" t="s">
        <v>35</v>
      </c>
      <c r="H23" s="417">
        <v>44539</v>
      </c>
      <c r="I23" s="67">
        <v>10000</v>
      </c>
      <c r="J23" s="410"/>
      <c r="K23" s="417"/>
      <c r="L23" s="67"/>
      <c r="M23" s="37"/>
      <c r="N23" s="37"/>
      <c r="O23" s="67">
        <v>10000</v>
      </c>
      <c r="P23" s="323" t="s">
        <v>64</v>
      </c>
    </row>
    <row r="24" spans="1:16">
      <c r="A24" s="54">
        <v>11</v>
      </c>
      <c r="B24" s="63" t="s">
        <v>79</v>
      </c>
      <c r="C24" s="137">
        <v>44559</v>
      </c>
      <c r="D24" s="37" t="s">
        <v>78</v>
      </c>
      <c r="E24" s="132">
        <v>43433</v>
      </c>
      <c r="F24" s="132">
        <v>43433</v>
      </c>
      <c r="G24" s="324" t="s">
        <v>35</v>
      </c>
      <c r="H24" s="417">
        <v>44539</v>
      </c>
      <c r="I24" s="67">
        <v>5000</v>
      </c>
      <c r="J24" s="410"/>
      <c r="K24" s="417"/>
      <c r="L24" s="67"/>
      <c r="M24" s="37"/>
      <c r="N24" s="37"/>
      <c r="O24" s="67">
        <v>5000</v>
      </c>
      <c r="P24" s="323" t="s">
        <v>64</v>
      </c>
    </row>
    <row r="25" spans="1:16">
      <c r="A25" s="54">
        <v>12</v>
      </c>
      <c r="B25" s="63" t="s">
        <v>80</v>
      </c>
      <c r="C25" s="137">
        <v>44559</v>
      </c>
      <c r="D25" s="37" t="s">
        <v>81</v>
      </c>
      <c r="E25" s="132">
        <v>43692</v>
      </c>
      <c r="F25" s="132">
        <v>43692</v>
      </c>
      <c r="G25" s="324" t="s">
        <v>35</v>
      </c>
      <c r="H25" s="417">
        <v>44531</v>
      </c>
      <c r="I25" s="67">
        <v>5000</v>
      </c>
      <c r="J25" s="410"/>
      <c r="K25" s="417"/>
      <c r="L25" s="67"/>
      <c r="M25" s="37"/>
      <c r="N25" s="37"/>
      <c r="O25" s="67">
        <v>5000</v>
      </c>
      <c r="P25" s="323" t="s">
        <v>30</v>
      </c>
    </row>
    <row r="26" spans="1:16" ht="14.25" customHeight="1">
      <c r="A26" s="54">
        <v>13</v>
      </c>
      <c r="B26" s="418" t="s">
        <v>82</v>
      </c>
      <c r="C26" s="132">
        <v>44559</v>
      </c>
      <c r="D26" s="394" t="s">
        <v>83</v>
      </c>
      <c r="E26" s="419">
        <v>43831</v>
      </c>
      <c r="F26" s="420">
        <v>43831</v>
      </c>
      <c r="G26" s="324" t="s">
        <v>36</v>
      </c>
      <c r="H26" s="421">
        <v>44512</v>
      </c>
      <c r="I26" s="67">
        <v>5000</v>
      </c>
      <c r="J26" s="422"/>
      <c r="K26" s="417"/>
      <c r="L26" s="67"/>
      <c r="M26" s="186"/>
      <c r="N26" s="67"/>
      <c r="O26" s="67">
        <v>5000</v>
      </c>
      <c r="P26" s="323" t="s">
        <v>61</v>
      </c>
    </row>
    <row r="27" spans="1:16">
      <c r="A27" s="54">
        <v>14</v>
      </c>
      <c r="B27" s="63" t="s">
        <v>84</v>
      </c>
      <c r="C27" s="137">
        <v>44559</v>
      </c>
      <c r="D27" s="37" t="s">
        <v>85</v>
      </c>
      <c r="E27" s="326">
        <v>43613</v>
      </c>
      <c r="F27" s="326">
        <v>43613</v>
      </c>
      <c r="G27" s="322" t="s">
        <v>35</v>
      </c>
      <c r="H27" s="423">
        <v>44546</v>
      </c>
      <c r="I27" s="67">
        <v>10000</v>
      </c>
      <c r="J27" s="422"/>
      <c r="K27" s="417"/>
      <c r="L27" s="67"/>
      <c r="M27" s="186"/>
      <c r="N27" s="67"/>
      <c r="O27" s="67">
        <v>10000</v>
      </c>
      <c r="P27" s="323" t="s">
        <v>61</v>
      </c>
    </row>
    <row r="28" spans="1:16">
      <c r="A28" s="10"/>
      <c r="B28" s="146"/>
      <c r="C28" s="356"/>
      <c r="D28" s="48"/>
      <c r="E28" s="192"/>
      <c r="F28" s="299"/>
      <c r="G28" s="327"/>
      <c r="H28" s="356"/>
      <c r="I28" s="218"/>
      <c r="J28" s="219"/>
      <c r="K28" s="219"/>
      <c r="L28" s="219"/>
      <c r="M28" s="220"/>
      <c r="N28" s="221"/>
      <c r="O28" s="62"/>
      <c r="P28" s="270"/>
    </row>
    <row r="29" spans="1:16" ht="13.5" thickBot="1">
      <c r="A29" s="10"/>
      <c r="B29" s="23"/>
      <c r="G29" s="141" t="s">
        <v>9</v>
      </c>
      <c r="I29" s="162">
        <f>SUM(I14:I27)</f>
        <v>107500</v>
      </c>
      <c r="J29" s="162">
        <f>SUM(J14:J27)</f>
        <v>0</v>
      </c>
      <c r="K29" s="162">
        <f>SUM(K14:K27)</f>
        <v>0</v>
      </c>
      <c r="L29" s="162">
        <f>SUM(L14:L27)</f>
        <v>0</v>
      </c>
      <c r="M29" s="162">
        <f>SUM(M14:M27)</f>
        <v>0</v>
      </c>
      <c r="N29" s="163"/>
      <c r="O29" s="162">
        <f>SUM(O14:O27)</f>
        <v>107500</v>
      </c>
      <c r="P29" s="206"/>
    </row>
    <row r="30" spans="1:16" ht="14.25" customHeight="1" thickTop="1" thickBot="1">
      <c r="A30" s="12"/>
      <c r="B30" s="23"/>
      <c r="C30" s="61"/>
      <c r="D30" s="12"/>
      <c r="E30" s="44"/>
      <c r="F30" s="154"/>
      <c r="G30" s="139"/>
      <c r="H30" s="44"/>
      <c r="I30" s="23"/>
      <c r="J30" s="12"/>
      <c r="K30" s="12"/>
      <c r="L30" s="12"/>
      <c r="M30" s="62"/>
      <c r="N30" s="145"/>
      <c r="O30" s="54"/>
      <c r="P30" s="205"/>
    </row>
    <row r="31" spans="1:16" ht="14.25" customHeight="1" thickBot="1">
      <c r="A31" s="43" t="s">
        <v>52</v>
      </c>
      <c r="B31" s="90"/>
      <c r="C31" s="89"/>
      <c r="D31" s="30"/>
      <c r="E31" s="32"/>
      <c r="F31" s="174"/>
      <c r="G31" s="31"/>
      <c r="H31" s="32"/>
      <c r="I31" s="29"/>
      <c r="J31" s="30"/>
      <c r="K31" s="30"/>
      <c r="L31" s="30"/>
      <c r="M31" s="33"/>
      <c r="N31" s="129"/>
      <c r="O31" s="33"/>
      <c r="P31" s="207"/>
    </row>
    <row r="32" spans="1:16" ht="14.25" customHeight="1">
      <c r="A32" s="3">
        <v>1</v>
      </c>
      <c r="B32" s="418" t="s">
        <v>87</v>
      </c>
      <c r="C32" s="132">
        <v>44203</v>
      </c>
      <c r="D32" s="394" t="s">
        <v>88</v>
      </c>
      <c r="E32" s="132">
        <v>42038</v>
      </c>
      <c r="F32" s="132">
        <v>42038</v>
      </c>
      <c r="G32" s="328" t="s">
        <v>43</v>
      </c>
      <c r="H32" s="419">
        <v>44202</v>
      </c>
      <c r="I32" s="26">
        <v>2500</v>
      </c>
      <c r="J32" s="9"/>
      <c r="K32" s="9"/>
      <c r="L32" s="9"/>
      <c r="M32" s="9"/>
      <c r="N32" s="155"/>
      <c r="O32" s="26">
        <v>2500</v>
      </c>
      <c r="P32" s="283" t="s">
        <v>132</v>
      </c>
    </row>
    <row r="33" spans="1:24" ht="14.25" customHeight="1">
      <c r="A33" s="3">
        <v>2</v>
      </c>
      <c r="B33" s="418" t="s">
        <v>89</v>
      </c>
      <c r="C33" s="132">
        <v>44207</v>
      </c>
      <c r="D33" s="394" t="s">
        <v>90</v>
      </c>
      <c r="E33" s="132">
        <v>44099</v>
      </c>
      <c r="F33" s="132">
        <v>44099</v>
      </c>
      <c r="G33" s="328" t="s">
        <v>36</v>
      </c>
      <c r="H33" s="419">
        <v>44207</v>
      </c>
      <c r="I33" s="26">
        <v>5000</v>
      </c>
      <c r="J33" s="9"/>
      <c r="K33" s="9"/>
      <c r="L33" s="9"/>
      <c r="M33" s="9"/>
      <c r="N33" s="155"/>
      <c r="O33" s="26">
        <v>5000</v>
      </c>
      <c r="P33" s="283" t="s">
        <v>133</v>
      </c>
    </row>
    <row r="34" spans="1:24" ht="14.25" customHeight="1">
      <c r="A34" s="3">
        <v>3</v>
      </c>
      <c r="B34" s="418" t="s">
        <v>91</v>
      </c>
      <c r="C34" s="132">
        <v>44185</v>
      </c>
      <c r="D34" s="394" t="s">
        <v>92</v>
      </c>
      <c r="E34" s="132">
        <v>43859</v>
      </c>
      <c r="F34" s="132">
        <v>43859</v>
      </c>
      <c r="G34" s="328" t="s">
        <v>36</v>
      </c>
      <c r="H34" s="419">
        <v>44162</v>
      </c>
      <c r="I34" s="26">
        <v>5000</v>
      </c>
      <c r="J34" s="9"/>
      <c r="K34" s="9"/>
      <c r="L34" s="9"/>
      <c r="M34" s="9"/>
      <c r="N34" s="155"/>
      <c r="O34" s="26">
        <v>5000</v>
      </c>
      <c r="P34" s="283" t="s">
        <v>133</v>
      </c>
    </row>
    <row r="35" spans="1:24" ht="14.25" customHeight="1">
      <c r="A35" s="3">
        <v>4</v>
      </c>
      <c r="B35" s="418" t="s">
        <v>93</v>
      </c>
      <c r="C35" s="132">
        <v>44217</v>
      </c>
      <c r="D35" s="394" t="s">
        <v>94</v>
      </c>
      <c r="E35" s="419">
        <v>42578</v>
      </c>
      <c r="F35" s="419">
        <v>42578</v>
      </c>
      <c r="G35" s="328" t="s">
        <v>36</v>
      </c>
      <c r="H35" s="419">
        <v>44216</v>
      </c>
      <c r="I35" s="280">
        <v>5000</v>
      </c>
      <c r="J35" s="9"/>
      <c r="K35" s="9"/>
      <c r="L35" s="9"/>
      <c r="M35" s="9"/>
      <c r="N35" s="155"/>
      <c r="O35" s="280">
        <v>5000</v>
      </c>
      <c r="P35" s="329" t="s">
        <v>134</v>
      </c>
    </row>
    <row r="36" spans="1:24" ht="14.25" customHeight="1">
      <c r="A36" s="3">
        <v>5</v>
      </c>
      <c r="B36" s="418" t="s">
        <v>95</v>
      </c>
      <c r="C36" s="132">
        <v>44286</v>
      </c>
      <c r="D36" s="394" t="s">
        <v>96</v>
      </c>
      <c r="E36" s="419">
        <v>43343</v>
      </c>
      <c r="F36" s="419">
        <v>43343</v>
      </c>
      <c r="G36" s="328" t="s">
        <v>37</v>
      </c>
      <c r="H36" s="419">
        <v>44277</v>
      </c>
      <c r="I36" s="280">
        <v>2500</v>
      </c>
      <c r="J36" s="9"/>
      <c r="K36" s="9"/>
      <c r="L36" s="9"/>
      <c r="M36" s="9"/>
      <c r="N36" s="155"/>
      <c r="O36" s="280">
        <v>2500</v>
      </c>
      <c r="P36" s="329" t="s">
        <v>135</v>
      </c>
    </row>
    <row r="37" spans="1:24" ht="14.25" customHeight="1">
      <c r="A37" s="3">
        <v>6</v>
      </c>
      <c r="B37" s="418" t="s">
        <v>97</v>
      </c>
      <c r="C37" s="132">
        <v>44356</v>
      </c>
      <c r="D37" s="37" t="s">
        <v>98</v>
      </c>
      <c r="E37" s="132">
        <v>43672</v>
      </c>
      <c r="F37" s="132">
        <v>43672</v>
      </c>
      <c r="G37" s="328" t="s">
        <v>36</v>
      </c>
      <c r="H37" s="132">
        <v>44341</v>
      </c>
      <c r="I37" s="424">
        <v>5000</v>
      </c>
      <c r="J37" s="9"/>
      <c r="K37" s="9"/>
      <c r="L37" s="9"/>
      <c r="M37" s="9"/>
      <c r="N37" s="155"/>
      <c r="O37" s="424">
        <v>5000</v>
      </c>
      <c r="P37" s="425" t="s">
        <v>136</v>
      </c>
    </row>
    <row r="38" spans="1:24" ht="14.25" customHeight="1">
      <c r="A38" s="3">
        <v>7</v>
      </c>
      <c r="B38" s="418" t="s">
        <v>99</v>
      </c>
      <c r="C38" s="132">
        <v>44405</v>
      </c>
      <c r="D38" s="37" t="s">
        <v>100</v>
      </c>
      <c r="E38" s="132">
        <v>44265</v>
      </c>
      <c r="F38" s="132">
        <v>44265</v>
      </c>
      <c r="G38" s="328" t="s">
        <v>36</v>
      </c>
      <c r="H38" s="132">
        <v>44350</v>
      </c>
      <c r="I38" s="424">
        <v>5000</v>
      </c>
      <c r="J38" s="4"/>
      <c r="K38" s="4"/>
      <c r="L38" s="4"/>
      <c r="M38" s="9"/>
      <c r="N38" s="144"/>
      <c r="O38" s="424">
        <v>5000</v>
      </c>
      <c r="P38" s="425" t="s">
        <v>137</v>
      </c>
      <c r="Q38" s="2"/>
      <c r="R38" s="2"/>
      <c r="S38" s="2"/>
      <c r="T38" s="2"/>
      <c r="U38" s="2"/>
      <c r="V38" s="2"/>
      <c r="W38" s="2"/>
      <c r="X38" s="2"/>
    </row>
    <row r="39" spans="1:24" ht="14.25" customHeight="1">
      <c r="A39" s="3">
        <v>8</v>
      </c>
      <c r="B39" s="418" t="s">
        <v>101</v>
      </c>
      <c r="C39" s="132">
        <v>44318</v>
      </c>
      <c r="D39" s="37" t="s">
        <v>102</v>
      </c>
      <c r="E39" s="426">
        <v>44300</v>
      </c>
      <c r="F39" s="426">
        <v>44300</v>
      </c>
      <c r="G39" s="328" t="s">
        <v>35</v>
      </c>
      <c r="H39" s="427">
        <v>44309</v>
      </c>
      <c r="I39" s="424">
        <v>2500</v>
      </c>
      <c r="J39" s="37"/>
      <c r="K39" s="37"/>
      <c r="L39" s="37"/>
      <c r="M39" s="67"/>
      <c r="N39" s="137"/>
      <c r="O39" s="424">
        <v>2500</v>
      </c>
      <c r="P39" s="425" t="s">
        <v>138</v>
      </c>
    </row>
    <row r="40" spans="1:24">
      <c r="A40" s="3">
        <v>9</v>
      </c>
      <c r="B40" s="418" t="s">
        <v>103</v>
      </c>
      <c r="C40" s="132">
        <v>44377</v>
      </c>
      <c r="D40" s="37" t="s">
        <v>104</v>
      </c>
      <c r="E40" s="426">
        <v>44330</v>
      </c>
      <c r="F40" s="426">
        <v>44330</v>
      </c>
      <c r="G40" s="328" t="s">
        <v>35</v>
      </c>
      <c r="H40" s="427">
        <v>44376</v>
      </c>
      <c r="I40" s="424">
        <v>2500</v>
      </c>
      <c r="J40" s="68"/>
      <c r="K40" s="142"/>
      <c r="L40" s="142"/>
      <c r="M40" s="69"/>
      <c r="N40" s="156"/>
      <c r="O40" s="424">
        <v>2500</v>
      </c>
      <c r="P40" s="283" t="s">
        <v>139</v>
      </c>
      <c r="Q40" s="72"/>
      <c r="R40" s="72"/>
      <c r="S40" s="72"/>
      <c r="T40" s="72"/>
      <c r="U40" s="72"/>
    </row>
    <row r="41" spans="1:24">
      <c r="A41" s="3">
        <v>10</v>
      </c>
      <c r="B41" s="418" t="s">
        <v>105</v>
      </c>
      <c r="C41" s="132">
        <v>44412</v>
      </c>
      <c r="D41" s="37" t="s">
        <v>106</v>
      </c>
      <c r="E41" s="426">
        <v>41494</v>
      </c>
      <c r="F41" s="426">
        <v>41494</v>
      </c>
      <c r="G41" s="328" t="s">
        <v>35</v>
      </c>
      <c r="H41" s="427">
        <v>43775</v>
      </c>
      <c r="I41" s="424">
        <v>5000</v>
      </c>
      <c r="J41" s="68"/>
      <c r="K41" s="142"/>
      <c r="L41" s="142"/>
      <c r="M41" s="69"/>
      <c r="N41" s="156"/>
      <c r="O41" s="424">
        <v>5000</v>
      </c>
      <c r="P41" s="425" t="s">
        <v>140</v>
      </c>
      <c r="Q41" s="72"/>
      <c r="R41" s="72"/>
      <c r="S41" s="72"/>
      <c r="T41" s="72"/>
      <c r="U41" s="72"/>
    </row>
    <row r="42" spans="1:24">
      <c r="A42" s="3">
        <v>11</v>
      </c>
      <c r="B42" s="418" t="s">
        <v>107</v>
      </c>
      <c r="C42" s="132">
        <v>44349</v>
      </c>
      <c r="D42" s="37" t="s">
        <v>108</v>
      </c>
      <c r="E42" s="426">
        <v>44068</v>
      </c>
      <c r="F42" s="426">
        <v>44068</v>
      </c>
      <c r="G42" s="328" t="s">
        <v>35</v>
      </c>
      <c r="H42" s="427">
        <v>44340</v>
      </c>
      <c r="I42" s="424">
        <v>2500</v>
      </c>
      <c r="J42" s="68"/>
      <c r="K42" s="142"/>
      <c r="L42" s="142"/>
      <c r="M42" s="69"/>
      <c r="N42" s="156"/>
      <c r="O42" s="424">
        <v>2500</v>
      </c>
      <c r="P42" s="425" t="s">
        <v>141</v>
      </c>
      <c r="Q42" s="72"/>
      <c r="R42" s="72"/>
      <c r="S42" s="72"/>
      <c r="T42" s="72"/>
      <c r="U42" s="72"/>
    </row>
    <row r="43" spans="1:24">
      <c r="A43" s="3">
        <v>12</v>
      </c>
      <c r="B43" s="418" t="s">
        <v>109</v>
      </c>
      <c r="C43" s="132">
        <v>44418</v>
      </c>
      <c r="D43" s="37" t="s">
        <v>110</v>
      </c>
      <c r="E43" s="426">
        <v>43769</v>
      </c>
      <c r="F43" s="426">
        <v>43769</v>
      </c>
      <c r="G43" s="328" t="s">
        <v>35</v>
      </c>
      <c r="H43" s="427">
        <v>44417</v>
      </c>
      <c r="I43" s="424">
        <v>2500</v>
      </c>
      <c r="J43" s="68"/>
      <c r="K43" s="142"/>
      <c r="L43" s="142"/>
      <c r="M43" s="69"/>
      <c r="N43" s="156"/>
      <c r="O43" s="424">
        <v>2500</v>
      </c>
      <c r="P43" s="425" t="s">
        <v>142</v>
      </c>
      <c r="Q43" s="72"/>
      <c r="R43" s="72"/>
      <c r="S43" s="72"/>
      <c r="T43" s="72"/>
      <c r="U43" s="72"/>
    </row>
    <row r="44" spans="1:24">
      <c r="A44" s="3">
        <v>13</v>
      </c>
      <c r="B44" s="418" t="s">
        <v>111</v>
      </c>
      <c r="C44" s="132">
        <v>44424</v>
      </c>
      <c r="D44" s="37" t="s">
        <v>112</v>
      </c>
      <c r="E44" s="426">
        <v>44154</v>
      </c>
      <c r="F44" s="426">
        <v>44154</v>
      </c>
      <c r="G44" s="328" t="s">
        <v>35</v>
      </c>
      <c r="H44" s="427">
        <v>44420</v>
      </c>
      <c r="I44" s="424">
        <v>2500</v>
      </c>
      <c r="J44" s="68"/>
      <c r="K44" s="142"/>
      <c r="L44" s="142"/>
      <c r="M44" s="69"/>
      <c r="N44" s="156"/>
      <c r="O44" s="424">
        <v>2500</v>
      </c>
      <c r="P44" s="425" t="s">
        <v>143</v>
      </c>
      <c r="Q44" s="72"/>
      <c r="R44" s="72"/>
      <c r="S44" s="72"/>
      <c r="T44" s="72"/>
      <c r="U44" s="72"/>
    </row>
    <row r="45" spans="1:24">
      <c r="A45" s="3">
        <v>14</v>
      </c>
      <c r="B45" s="418" t="s">
        <v>113</v>
      </c>
      <c r="C45" s="132">
        <v>44418</v>
      </c>
      <c r="D45" s="37" t="s">
        <v>114</v>
      </c>
      <c r="E45" s="426">
        <v>44390</v>
      </c>
      <c r="F45" s="426">
        <v>44390</v>
      </c>
      <c r="G45" s="328" t="s">
        <v>35</v>
      </c>
      <c r="H45" s="427">
        <v>44417</v>
      </c>
      <c r="I45" s="424">
        <v>2500</v>
      </c>
      <c r="J45" s="68"/>
      <c r="K45" s="142"/>
      <c r="L45" s="142"/>
      <c r="M45" s="69"/>
      <c r="N45" s="156"/>
      <c r="O45" s="424">
        <v>2500</v>
      </c>
      <c r="P45" s="425" t="s">
        <v>144</v>
      </c>
      <c r="Q45" s="72"/>
      <c r="R45" s="72"/>
      <c r="S45" s="72"/>
      <c r="T45" s="72"/>
      <c r="U45" s="72"/>
    </row>
    <row r="46" spans="1:24">
      <c r="A46" s="3">
        <v>15</v>
      </c>
      <c r="B46" s="418" t="s">
        <v>115</v>
      </c>
      <c r="C46" s="132">
        <v>44413</v>
      </c>
      <c r="D46" s="37" t="s">
        <v>116</v>
      </c>
      <c r="E46" s="426">
        <v>44299</v>
      </c>
      <c r="F46" s="426">
        <v>44299</v>
      </c>
      <c r="G46" s="328" t="s">
        <v>35</v>
      </c>
      <c r="H46" s="427">
        <v>44407</v>
      </c>
      <c r="I46" s="424">
        <v>2500</v>
      </c>
      <c r="J46" s="68"/>
      <c r="K46" s="142"/>
      <c r="L46" s="142"/>
      <c r="M46" s="69"/>
      <c r="N46" s="156"/>
      <c r="O46" s="424">
        <v>2500</v>
      </c>
      <c r="P46" s="425" t="s">
        <v>145</v>
      </c>
      <c r="Q46" s="72"/>
      <c r="R46" s="72"/>
      <c r="S46" s="72"/>
      <c r="T46" s="72"/>
      <c r="U46" s="72"/>
    </row>
    <row r="47" spans="1:24">
      <c r="A47" s="3">
        <v>16</v>
      </c>
      <c r="B47" s="418" t="s">
        <v>117</v>
      </c>
      <c r="C47" s="132">
        <v>44421</v>
      </c>
      <c r="D47" s="37" t="s">
        <v>118</v>
      </c>
      <c r="E47" s="426">
        <v>44301</v>
      </c>
      <c r="F47" s="426">
        <v>44301</v>
      </c>
      <c r="G47" s="328" t="s">
        <v>35</v>
      </c>
      <c r="H47" s="427">
        <v>44421</v>
      </c>
      <c r="I47" s="424">
        <v>2500</v>
      </c>
      <c r="J47" s="68"/>
      <c r="K47" s="142"/>
      <c r="L47" s="142"/>
      <c r="M47" s="69"/>
      <c r="N47" s="156"/>
      <c r="O47" s="424">
        <v>2500</v>
      </c>
      <c r="P47" s="425" t="s">
        <v>146</v>
      </c>
      <c r="Q47" s="72"/>
      <c r="R47" s="72"/>
      <c r="S47" s="72"/>
      <c r="T47" s="72"/>
      <c r="U47" s="72"/>
    </row>
    <row r="48" spans="1:24">
      <c r="A48" s="3">
        <v>17</v>
      </c>
      <c r="B48" s="418" t="s">
        <v>119</v>
      </c>
      <c r="C48" s="132">
        <v>44371</v>
      </c>
      <c r="D48" s="37" t="s">
        <v>120</v>
      </c>
      <c r="E48" s="426">
        <v>44266</v>
      </c>
      <c r="F48" s="426">
        <v>44266</v>
      </c>
      <c r="G48" s="328" t="s">
        <v>35</v>
      </c>
      <c r="H48" s="427">
        <v>44368</v>
      </c>
      <c r="I48" s="424">
        <v>2500</v>
      </c>
      <c r="J48" s="68"/>
      <c r="K48" s="142"/>
      <c r="L48" s="142"/>
      <c r="M48" s="69"/>
      <c r="N48" s="156"/>
      <c r="O48" s="424">
        <v>2500</v>
      </c>
      <c r="P48" s="425" t="s">
        <v>147</v>
      </c>
      <c r="Q48" s="72"/>
      <c r="R48" s="72"/>
      <c r="S48" s="72"/>
      <c r="T48" s="72"/>
      <c r="U48" s="72"/>
    </row>
    <row r="49" spans="1:21" ht="15" customHeight="1">
      <c r="A49" s="3">
        <v>18</v>
      </c>
      <c r="B49" s="418" t="s">
        <v>121</v>
      </c>
      <c r="C49" s="132">
        <v>44427</v>
      </c>
      <c r="D49" s="37" t="s">
        <v>122</v>
      </c>
      <c r="E49" s="426">
        <v>41928</v>
      </c>
      <c r="F49" s="426">
        <v>41928</v>
      </c>
      <c r="G49" s="328" t="s">
        <v>36</v>
      </c>
      <c r="H49" s="427">
        <v>44423</v>
      </c>
      <c r="I49" s="424">
        <v>5000</v>
      </c>
      <c r="J49" s="68"/>
      <c r="K49" s="142"/>
      <c r="L49" s="142"/>
      <c r="M49" s="69"/>
      <c r="N49" s="156"/>
      <c r="O49" s="424">
        <v>5000</v>
      </c>
      <c r="P49" s="425" t="s">
        <v>148</v>
      </c>
      <c r="Q49" s="72"/>
      <c r="R49" s="72"/>
      <c r="S49" s="72"/>
      <c r="T49" s="72"/>
      <c r="U49" s="72"/>
    </row>
    <row r="50" spans="1:21" ht="15" customHeight="1">
      <c r="A50" s="3">
        <v>19</v>
      </c>
      <c r="B50" s="418" t="s">
        <v>123</v>
      </c>
      <c r="C50" s="132">
        <v>44420</v>
      </c>
      <c r="D50" s="37" t="s">
        <v>124</v>
      </c>
      <c r="E50" s="426">
        <v>43549</v>
      </c>
      <c r="F50" s="426">
        <v>43549</v>
      </c>
      <c r="G50" s="328" t="s">
        <v>35</v>
      </c>
      <c r="H50" s="427">
        <v>44081</v>
      </c>
      <c r="I50" s="424">
        <v>10000</v>
      </c>
      <c r="J50" s="68"/>
      <c r="K50" s="142"/>
      <c r="L50" s="142"/>
      <c r="M50" s="69"/>
      <c r="N50" s="156"/>
      <c r="O50" s="424">
        <v>10000</v>
      </c>
      <c r="P50" s="425" t="s">
        <v>149</v>
      </c>
      <c r="Q50" s="72"/>
      <c r="R50" s="72"/>
      <c r="S50" s="72"/>
      <c r="T50" s="72"/>
      <c r="U50" s="72"/>
    </row>
    <row r="51" spans="1:21" ht="15" customHeight="1">
      <c r="A51" s="3">
        <v>20</v>
      </c>
      <c r="B51" s="418" t="s">
        <v>125</v>
      </c>
      <c r="C51" s="132">
        <v>44439</v>
      </c>
      <c r="D51" s="37" t="s">
        <v>126</v>
      </c>
      <c r="E51" s="426">
        <v>44251</v>
      </c>
      <c r="F51" s="426">
        <v>44251</v>
      </c>
      <c r="G51" s="328" t="s">
        <v>35</v>
      </c>
      <c r="H51" s="427">
        <v>44414</v>
      </c>
      <c r="I51" s="424">
        <v>2500</v>
      </c>
      <c r="J51" s="68"/>
      <c r="K51" s="142"/>
      <c r="L51" s="142"/>
      <c r="M51" s="69"/>
      <c r="N51" s="156"/>
      <c r="O51" s="424">
        <v>2500</v>
      </c>
      <c r="P51" s="425" t="s">
        <v>150</v>
      </c>
      <c r="Q51" s="72"/>
      <c r="R51" s="72"/>
      <c r="S51" s="72"/>
      <c r="T51" s="72"/>
      <c r="U51" s="72"/>
    </row>
    <row r="52" spans="1:21" ht="15" customHeight="1">
      <c r="A52" s="3">
        <v>21</v>
      </c>
      <c r="B52" s="418" t="s">
        <v>127</v>
      </c>
      <c r="C52" s="132">
        <v>44413</v>
      </c>
      <c r="D52" s="37" t="s">
        <v>128</v>
      </c>
      <c r="E52" s="132">
        <v>42746</v>
      </c>
      <c r="F52" s="132">
        <v>42746</v>
      </c>
      <c r="G52" s="328" t="s">
        <v>36</v>
      </c>
      <c r="H52" s="427">
        <v>43775</v>
      </c>
      <c r="I52" s="424">
        <v>5000</v>
      </c>
      <c r="J52" s="68"/>
      <c r="K52" s="142"/>
      <c r="L52" s="142"/>
      <c r="M52" s="69"/>
      <c r="N52" s="156"/>
      <c r="O52" s="424">
        <v>5000</v>
      </c>
      <c r="P52" s="425" t="s">
        <v>151</v>
      </c>
      <c r="Q52" s="72"/>
      <c r="R52" s="72"/>
      <c r="S52" s="72"/>
      <c r="T52" s="72"/>
      <c r="U52" s="72"/>
    </row>
    <row r="53" spans="1:21" ht="15" customHeight="1">
      <c r="A53" s="3">
        <v>22</v>
      </c>
      <c r="B53" s="418" t="s">
        <v>129</v>
      </c>
      <c r="C53" s="132">
        <v>44425</v>
      </c>
      <c r="D53" s="37" t="s">
        <v>130</v>
      </c>
      <c r="E53" s="132">
        <v>43769</v>
      </c>
      <c r="F53" s="132">
        <v>43769</v>
      </c>
      <c r="G53" s="328" t="s">
        <v>131</v>
      </c>
      <c r="H53" s="427">
        <v>44417</v>
      </c>
      <c r="I53" s="424">
        <v>2500</v>
      </c>
      <c r="J53" s="68"/>
      <c r="K53" s="142"/>
      <c r="L53" s="142"/>
      <c r="M53" s="69"/>
      <c r="N53" s="156"/>
      <c r="O53" s="424">
        <v>2500</v>
      </c>
      <c r="P53" s="425" t="s">
        <v>142</v>
      </c>
      <c r="Q53" s="72"/>
      <c r="R53" s="72"/>
      <c r="S53" s="72"/>
      <c r="T53" s="72"/>
      <c r="U53" s="72"/>
    </row>
    <row r="54" spans="1:21" ht="15" customHeight="1">
      <c r="A54" s="3">
        <v>23</v>
      </c>
      <c r="B54" s="8" t="s">
        <v>22</v>
      </c>
      <c r="C54" s="49">
        <v>43924</v>
      </c>
      <c r="D54" s="267" t="s">
        <v>23</v>
      </c>
      <c r="E54" s="49">
        <v>43578</v>
      </c>
      <c r="F54" s="49">
        <v>43578</v>
      </c>
      <c r="G54" s="247" t="s">
        <v>38</v>
      </c>
      <c r="H54" s="49">
        <v>44008</v>
      </c>
      <c r="I54" s="9">
        <v>-5000</v>
      </c>
      <c r="J54" s="68"/>
      <c r="K54" s="142"/>
      <c r="L54" s="142"/>
      <c r="M54" s="69"/>
      <c r="N54" s="156"/>
      <c r="O54" s="9">
        <v>-5000</v>
      </c>
      <c r="P54" s="272" t="s">
        <v>32</v>
      </c>
      <c r="Q54" s="72"/>
      <c r="R54" s="72"/>
      <c r="S54" s="72"/>
      <c r="T54" s="72"/>
      <c r="U54" s="72"/>
    </row>
    <row r="55" spans="1:21" ht="15" customHeight="1">
      <c r="A55" s="3">
        <v>24</v>
      </c>
      <c r="B55" s="63" t="s">
        <v>24</v>
      </c>
      <c r="C55" s="64">
        <v>44035</v>
      </c>
      <c r="D55" s="268" t="s">
        <v>25</v>
      </c>
      <c r="E55" s="64">
        <v>43837</v>
      </c>
      <c r="F55" s="64">
        <v>43837</v>
      </c>
      <c r="G55" s="248" t="s">
        <v>36</v>
      </c>
      <c r="H55" s="164">
        <v>44014</v>
      </c>
      <c r="I55" s="67">
        <v>-5000</v>
      </c>
      <c r="J55" s="68"/>
      <c r="K55" s="142"/>
      <c r="L55" s="142"/>
      <c r="M55" s="69"/>
      <c r="N55" s="156"/>
      <c r="O55" s="67">
        <v>-5000</v>
      </c>
      <c r="P55" s="271" t="s">
        <v>33</v>
      </c>
      <c r="Q55" s="72"/>
      <c r="R55" s="72"/>
      <c r="S55" s="72"/>
      <c r="T55" s="72"/>
      <c r="U55" s="72"/>
    </row>
    <row r="56" spans="1:21" ht="15" customHeight="1">
      <c r="A56" s="3">
        <v>25</v>
      </c>
      <c r="B56" s="63" t="s">
        <v>26</v>
      </c>
      <c r="C56" s="64">
        <v>43987</v>
      </c>
      <c r="D56" s="268" t="s">
        <v>27</v>
      </c>
      <c r="E56" s="64">
        <v>40703</v>
      </c>
      <c r="F56" s="64">
        <v>40703</v>
      </c>
      <c r="G56" s="248" t="s">
        <v>36</v>
      </c>
      <c r="H56" s="164">
        <v>43969</v>
      </c>
      <c r="I56" s="67">
        <v>-5000</v>
      </c>
      <c r="J56" s="68"/>
      <c r="K56" s="142"/>
      <c r="L56" s="142"/>
      <c r="M56" s="69"/>
      <c r="N56" s="156"/>
      <c r="O56" s="67">
        <v>-5000</v>
      </c>
      <c r="P56" s="286" t="s">
        <v>34</v>
      </c>
      <c r="Q56" s="72"/>
      <c r="R56" s="72"/>
      <c r="S56" s="72"/>
      <c r="T56" s="72"/>
      <c r="U56" s="72"/>
    </row>
    <row r="57" spans="1:21" ht="15" customHeight="1">
      <c r="A57" s="3">
        <v>26</v>
      </c>
      <c r="B57" s="63" t="s">
        <v>28</v>
      </c>
      <c r="C57" s="64">
        <v>44002</v>
      </c>
      <c r="D57" s="268" t="s">
        <v>29</v>
      </c>
      <c r="E57" s="64">
        <v>43283</v>
      </c>
      <c r="F57" s="64">
        <v>43283</v>
      </c>
      <c r="G57" s="247" t="s">
        <v>36</v>
      </c>
      <c r="H57" s="164">
        <v>43977</v>
      </c>
      <c r="I57" s="67">
        <v>-5000</v>
      </c>
      <c r="J57" s="68"/>
      <c r="K57" s="142"/>
      <c r="L57" s="142"/>
      <c r="M57" s="69"/>
      <c r="N57" s="156"/>
      <c r="O57" s="67">
        <v>-5000</v>
      </c>
      <c r="P57" s="269" t="s">
        <v>42</v>
      </c>
      <c r="Q57" s="72"/>
      <c r="R57" s="72"/>
      <c r="S57" s="72"/>
      <c r="T57" s="72"/>
      <c r="U57" s="72"/>
    </row>
    <row r="58" spans="1:21">
      <c r="A58" s="3"/>
      <c r="B58" s="146"/>
      <c r="C58" s="193"/>
      <c r="E58" s="61"/>
      <c r="F58" s="154"/>
      <c r="G58" s="253"/>
      <c r="H58" s="356"/>
      <c r="I58" s="5"/>
      <c r="J58" s="65"/>
      <c r="K58" s="158"/>
      <c r="L58" s="158"/>
      <c r="M58" s="160"/>
      <c r="N58" s="159"/>
      <c r="O58" s="5"/>
      <c r="P58" s="205"/>
      <c r="Q58" s="72"/>
      <c r="R58" s="72"/>
      <c r="S58" s="72"/>
      <c r="T58" s="72"/>
      <c r="U58" s="72"/>
    </row>
    <row r="59" spans="1:21" ht="13.5" thickBot="1">
      <c r="A59" s="12"/>
      <c r="B59" s="145"/>
      <c r="C59" s="61"/>
      <c r="E59" s="61"/>
      <c r="F59" s="300"/>
      <c r="G59" s="65" t="s">
        <v>9</v>
      </c>
      <c r="H59" s="165"/>
      <c r="I59" s="161">
        <f>SUM(I32:I58)</f>
        <v>62500</v>
      </c>
      <c r="J59" s="161">
        <f>SUM(J32:J58)</f>
        <v>0</v>
      </c>
      <c r="K59" s="161">
        <f>SUM(K32:K58)</f>
        <v>0</v>
      </c>
      <c r="L59" s="161">
        <f>SUM(L32:L58)</f>
        <v>0</v>
      </c>
      <c r="M59" s="161">
        <f>SUM(M32:M58)</f>
        <v>0</v>
      </c>
      <c r="N59" s="161"/>
      <c r="O59" s="161">
        <f>SUM(O32:O58)</f>
        <v>62500</v>
      </c>
      <c r="P59" s="208"/>
      <c r="Q59" s="72"/>
      <c r="R59" s="72"/>
      <c r="S59" s="72"/>
      <c r="T59" s="72"/>
      <c r="U59" s="72"/>
    </row>
    <row r="60" spans="1:21" ht="14.25" thickTop="1" thickBot="1">
      <c r="A60" s="12"/>
      <c r="B60" s="74"/>
      <c r="C60" s="73"/>
      <c r="D60" s="75"/>
      <c r="E60" s="76"/>
      <c r="G60" s="77"/>
      <c r="H60" s="166"/>
      <c r="I60" s="74"/>
      <c r="J60" s="74"/>
      <c r="K60" s="78"/>
      <c r="L60" s="78"/>
      <c r="M60" s="79"/>
      <c r="N60" s="157"/>
      <c r="O60" s="79"/>
      <c r="P60" s="209"/>
      <c r="Q60" s="72"/>
      <c r="R60" s="72"/>
      <c r="S60" s="72"/>
      <c r="T60" s="72"/>
      <c r="U60" s="72"/>
    </row>
    <row r="61" spans="1:21" ht="15" customHeight="1" thickBot="1">
      <c r="A61" s="80" t="s">
        <v>456</v>
      </c>
      <c r="B61" s="82"/>
      <c r="C61" s="81"/>
      <c r="D61" s="83"/>
      <c r="E61" s="84"/>
      <c r="F61" s="179"/>
      <c r="G61" s="86"/>
      <c r="H61" s="167"/>
      <c r="I61" s="85"/>
      <c r="J61" s="85"/>
      <c r="K61" s="87"/>
      <c r="L61" s="87"/>
      <c r="M61" s="88"/>
      <c r="N61" s="259"/>
      <c r="O61" s="88"/>
      <c r="P61" s="210"/>
      <c r="Q61" s="72"/>
      <c r="R61" s="72"/>
      <c r="S61" s="72"/>
      <c r="T61" s="72"/>
      <c r="U61" s="72"/>
    </row>
    <row r="62" spans="1:21" ht="15" customHeight="1">
      <c r="B62" s="418" t="s">
        <v>54</v>
      </c>
      <c r="C62" s="132">
        <v>44529</v>
      </c>
      <c r="D62" s="428" t="s">
        <v>55</v>
      </c>
      <c r="E62" s="132">
        <v>43290</v>
      </c>
      <c r="F62" s="132">
        <v>43290</v>
      </c>
      <c r="G62" s="330" t="s">
        <v>35</v>
      </c>
      <c r="H62" s="419">
        <v>44491</v>
      </c>
      <c r="I62" s="67">
        <v>11532.754320528933</v>
      </c>
      <c r="J62" s="41"/>
      <c r="K62" s="41"/>
      <c r="L62" s="41"/>
      <c r="M62" s="67"/>
      <c r="N62" s="137"/>
      <c r="O62" s="67">
        <v>11532.754320528933</v>
      </c>
      <c r="P62" s="211" t="s">
        <v>364</v>
      </c>
    </row>
    <row r="63" spans="1:21" ht="15" customHeight="1">
      <c r="B63" s="418" t="s">
        <v>59</v>
      </c>
      <c r="C63" s="132">
        <v>44559</v>
      </c>
      <c r="D63" s="428" t="s">
        <v>60</v>
      </c>
      <c r="E63" s="132">
        <v>44293</v>
      </c>
      <c r="F63" s="132">
        <v>44293</v>
      </c>
      <c r="G63" s="331" t="s">
        <v>35</v>
      </c>
      <c r="H63" s="419">
        <v>44479</v>
      </c>
      <c r="I63" s="67">
        <v>2883.1885801322333</v>
      </c>
      <c r="J63" s="41"/>
      <c r="K63" s="41"/>
      <c r="L63" s="41"/>
      <c r="M63" s="67"/>
      <c r="N63" s="137"/>
      <c r="O63" s="67">
        <v>2883.1885801322333</v>
      </c>
      <c r="P63" s="211" t="s">
        <v>364</v>
      </c>
    </row>
    <row r="64" spans="1:21" ht="15" customHeight="1">
      <c r="B64" s="63" t="s">
        <v>62</v>
      </c>
      <c r="C64" s="137">
        <v>44559</v>
      </c>
      <c r="D64" s="266" t="s">
        <v>63</v>
      </c>
      <c r="E64" s="137">
        <v>44295</v>
      </c>
      <c r="F64" s="137">
        <v>44295</v>
      </c>
      <c r="G64" s="331" t="s">
        <v>35</v>
      </c>
      <c r="H64" s="243">
        <v>44535</v>
      </c>
      <c r="I64" s="67">
        <v>2883.1885801322333</v>
      </c>
      <c r="J64" s="41"/>
      <c r="K64" s="42"/>
      <c r="L64" s="42"/>
      <c r="M64" s="67"/>
      <c r="N64" s="137"/>
      <c r="O64" s="67">
        <v>2883.1885801322333</v>
      </c>
      <c r="P64" s="211" t="s">
        <v>364</v>
      </c>
    </row>
    <row r="65" spans="2:21" ht="15" customHeight="1">
      <c r="B65" s="418" t="s">
        <v>65</v>
      </c>
      <c r="C65" s="132">
        <v>44559</v>
      </c>
      <c r="D65" s="428" t="s">
        <v>66</v>
      </c>
      <c r="E65" s="132">
        <v>42965</v>
      </c>
      <c r="F65" s="132">
        <v>42965</v>
      </c>
      <c r="G65" s="331" t="s">
        <v>36</v>
      </c>
      <c r="H65" s="419">
        <v>44535</v>
      </c>
      <c r="I65" s="67">
        <v>5766.3771602644665</v>
      </c>
      <c r="J65" s="41"/>
      <c r="K65" s="42"/>
      <c r="L65" s="42"/>
      <c r="M65" s="67"/>
      <c r="N65" s="137"/>
      <c r="O65" s="67">
        <v>5766.3771602644665</v>
      </c>
      <c r="P65" s="211" t="s">
        <v>364</v>
      </c>
      <c r="Q65" s="72"/>
      <c r="R65" s="72"/>
      <c r="S65" s="72"/>
      <c r="T65" s="72"/>
      <c r="U65" s="72"/>
    </row>
    <row r="66" spans="2:21" ht="15" customHeight="1">
      <c r="B66" s="418" t="s">
        <v>67</v>
      </c>
      <c r="C66" s="132">
        <v>44559</v>
      </c>
      <c r="D66" s="428" t="s">
        <v>68</v>
      </c>
      <c r="E66" s="132">
        <v>43327</v>
      </c>
      <c r="F66" s="132">
        <v>43327</v>
      </c>
      <c r="G66" s="331" t="s">
        <v>35</v>
      </c>
      <c r="H66" s="419">
        <v>44531</v>
      </c>
      <c r="I66" s="67">
        <v>11532.754320528933</v>
      </c>
      <c r="J66" s="41"/>
      <c r="K66" s="41"/>
      <c r="L66" s="41"/>
      <c r="M66" s="67"/>
      <c r="N66" s="137"/>
      <c r="O66" s="67">
        <v>11532.754320528933</v>
      </c>
      <c r="P66" s="211" t="s">
        <v>364</v>
      </c>
    </row>
    <row r="67" spans="2:21" ht="15" customHeight="1">
      <c r="B67" s="418" t="s">
        <v>70</v>
      </c>
      <c r="C67" s="132">
        <v>44559</v>
      </c>
      <c r="D67" s="428" t="s">
        <v>69</v>
      </c>
      <c r="E67" s="132">
        <v>43341</v>
      </c>
      <c r="F67" s="132">
        <v>43341</v>
      </c>
      <c r="G67" s="331" t="s">
        <v>36</v>
      </c>
      <c r="H67" s="419">
        <v>44531</v>
      </c>
      <c r="I67" s="67">
        <v>5766.3771602644665</v>
      </c>
      <c r="J67" s="41"/>
      <c r="K67" s="42"/>
      <c r="L67" s="42"/>
      <c r="M67" s="67"/>
      <c r="N67" s="137"/>
      <c r="O67" s="67">
        <v>5766.3771602644665</v>
      </c>
      <c r="P67" s="211" t="s">
        <v>364</v>
      </c>
    </row>
    <row r="68" spans="2:21" ht="15" customHeight="1">
      <c r="B68" s="418" t="s">
        <v>71</v>
      </c>
      <c r="C68" s="132">
        <v>44559</v>
      </c>
      <c r="D68" s="428" t="s">
        <v>72</v>
      </c>
      <c r="E68" s="132">
        <v>42844</v>
      </c>
      <c r="F68" s="132">
        <v>42844</v>
      </c>
      <c r="G68" s="331" t="s">
        <v>35</v>
      </c>
      <c r="H68" s="419">
        <v>44499</v>
      </c>
      <c r="I68" s="67">
        <v>5766.3771602644665</v>
      </c>
      <c r="J68" s="41"/>
      <c r="K68" s="41"/>
      <c r="L68" s="41"/>
      <c r="M68" s="67"/>
      <c r="N68" s="137"/>
      <c r="O68" s="67">
        <v>5766.3771602644665</v>
      </c>
      <c r="P68" s="211" t="s">
        <v>364</v>
      </c>
    </row>
    <row r="69" spans="2:21" ht="15" customHeight="1">
      <c r="B69" s="418" t="s">
        <v>73</v>
      </c>
      <c r="C69" s="132">
        <v>44559</v>
      </c>
      <c r="D69" s="428" t="s">
        <v>74</v>
      </c>
      <c r="E69" s="132">
        <v>41851</v>
      </c>
      <c r="F69" s="132">
        <v>41851</v>
      </c>
      <c r="G69" s="331" t="s">
        <v>35</v>
      </c>
      <c r="H69" s="419">
        <v>44522</v>
      </c>
      <c r="I69" s="67">
        <v>3459.8262961586793</v>
      </c>
      <c r="J69" s="41"/>
      <c r="K69" s="41"/>
      <c r="L69" s="41"/>
      <c r="M69" s="67"/>
      <c r="N69" s="137"/>
      <c r="O69" s="67">
        <v>3459.8262961586793</v>
      </c>
      <c r="P69" s="211" t="s">
        <v>364</v>
      </c>
    </row>
    <row r="70" spans="2:21" ht="15" customHeight="1">
      <c r="B70" s="418" t="s">
        <v>76</v>
      </c>
      <c r="C70" s="132">
        <v>44559</v>
      </c>
      <c r="D70" s="428" t="s">
        <v>77</v>
      </c>
      <c r="E70" s="132">
        <v>41764</v>
      </c>
      <c r="F70" s="132">
        <v>41764</v>
      </c>
      <c r="G70" s="331" t="s">
        <v>35</v>
      </c>
      <c r="H70" s="419">
        <v>44539</v>
      </c>
      <c r="I70" s="67">
        <v>11532.754320528933</v>
      </c>
      <c r="J70" s="41"/>
      <c r="K70" s="41"/>
      <c r="L70" s="41"/>
      <c r="M70" s="67"/>
      <c r="N70" s="137"/>
      <c r="O70" s="67">
        <v>11532.754320528933</v>
      </c>
      <c r="P70" s="211" t="s">
        <v>364</v>
      </c>
    </row>
    <row r="71" spans="2:21" ht="15" customHeight="1">
      <c r="B71" s="63" t="s">
        <v>79</v>
      </c>
      <c r="C71" s="137">
        <v>44559</v>
      </c>
      <c r="D71" s="266" t="s">
        <v>78</v>
      </c>
      <c r="E71" s="137">
        <v>43433</v>
      </c>
      <c r="F71" s="137">
        <v>43433</v>
      </c>
      <c r="G71" s="331" t="s">
        <v>36</v>
      </c>
      <c r="H71" s="137">
        <v>44539</v>
      </c>
      <c r="I71" s="67">
        <v>5766.3771602644665</v>
      </c>
      <c r="J71" s="41"/>
      <c r="K71" s="41"/>
      <c r="L71" s="41"/>
      <c r="M71" s="67"/>
      <c r="N71" s="137"/>
      <c r="O71" s="67">
        <v>5766.3771602644665</v>
      </c>
      <c r="P71" s="211" t="s">
        <v>364</v>
      </c>
    </row>
    <row r="72" spans="2:21" ht="15" customHeight="1">
      <c r="B72" s="63" t="s">
        <v>80</v>
      </c>
      <c r="C72" s="137">
        <v>44559</v>
      </c>
      <c r="D72" s="266" t="s">
        <v>81</v>
      </c>
      <c r="E72" s="137">
        <v>43692</v>
      </c>
      <c r="F72" s="137">
        <v>43692</v>
      </c>
      <c r="G72" s="331" t="s">
        <v>35</v>
      </c>
      <c r="H72" s="137">
        <v>44531</v>
      </c>
      <c r="I72" s="67">
        <v>5766.3771602644665</v>
      </c>
      <c r="J72" s="41"/>
      <c r="K72" s="41"/>
      <c r="L72" s="41"/>
      <c r="M72" s="67"/>
      <c r="N72" s="137"/>
      <c r="O72" s="67">
        <v>5766.3771602644665</v>
      </c>
      <c r="P72" s="211" t="s">
        <v>364</v>
      </c>
    </row>
    <row r="73" spans="2:21" ht="15" customHeight="1">
      <c r="B73" s="418" t="s">
        <v>82</v>
      </c>
      <c r="C73" s="132">
        <v>44559</v>
      </c>
      <c r="D73" s="428" t="s">
        <v>83</v>
      </c>
      <c r="E73" s="132">
        <v>43831</v>
      </c>
      <c r="F73" s="132">
        <v>43831</v>
      </c>
      <c r="G73" s="331" t="s">
        <v>36</v>
      </c>
      <c r="H73" s="419">
        <v>44512</v>
      </c>
      <c r="I73" s="67">
        <v>5766.3771602644665</v>
      </c>
      <c r="J73" s="41"/>
      <c r="K73" s="41"/>
      <c r="L73" s="41"/>
      <c r="M73" s="67"/>
      <c r="N73" s="137"/>
      <c r="O73" s="67">
        <v>5766.3771602644665</v>
      </c>
      <c r="P73" s="211" t="s">
        <v>364</v>
      </c>
    </row>
    <row r="74" spans="2:21" ht="15" customHeight="1">
      <c r="B74" s="418" t="s">
        <v>84</v>
      </c>
      <c r="C74" s="132">
        <v>44559</v>
      </c>
      <c r="D74" s="428" t="s">
        <v>85</v>
      </c>
      <c r="E74" s="132">
        <v>43613</v>
      </c>
      <c r="F74" s="132">
        <v>43613</v>
      </c>
      <c r="G74" s="331" t="s">
        <v>35</v>
      </c>
      <c r="H74" s="419">
        <v>44546</v>
      </c>
      <c r="I74" s="67">
        <v>11532.754320528933</v>
      </c>
      <c r="J74" s="41"/>
      <c r="K74" s="42"/>
      <c r="L74" s="42"/>
      <c r="M74" s="67"/>
      <c r="N74" s="137"/>
      <c r="O74" s="67">
        <v>11532.754320528933</v>
      </c>
      <c r="P74" s="211" t="s">
        <v>364</v>
      </c>
    </row>
    <row r="75" spans="2:21" ht="15" customHeight="1">
      <c r="B75" s="418" t="s">
        <v>170</v>
      </c>
      <c r="C75" s="132">
        <v>44564</v>
      </c>
      <c r="D75" s="428" t="s">
        <v>267</v>
      </c>
      <c r="E75" s="132">
        <v>43220</v>
      </c>
      <c r="F75" s="132">
        <v>43220</v>
      </c>
      <c r="G75" s="331" t="s">
        <v>43</v>
      </c>
      <c r="H75" s="419">
        <v>44552</v>
      </c>
      <c r="I75" s="67">
        <v>2883.1885801322333</v>
      </c>
      <c r="J75" s="41"/>
      <c r="K75" s="42"/>
      <c r="L75" s="42"/>
      <c r="M75" s="67"/>
      <c r="N75" s="137"/>
      <c r="O75" s="67">
        <v>2883.1885801322333</v>
      </c>
      <c r="P75" s="211" t="s">
        <v>364</v>
      </c>
    </row>
    <row r="76" spans="2:21" ht="15" customHeight="1">
      <c r="B76" s="63" t="s">
        <v>171</v>
      </c>
      <c r="C76" s="137">
        <v>44564</v>
      </c>
      <c r="D76" s="266" t="s">
        <v>268</v>
      </c>
      <c r="E76" s="137">
        <v>39478</v>
      </c>
      <c r="F76" s="137">
        <v>39478</v>
      </c>
      <c r="G76" s="250" t="s">
        <v>35</v>
      </c>
      <c r="H76" s="243">
        <v>44541</v>
      </c>
      <c r="I76" s="67">
        <v>11532.754320528933</v>
      </c>
      <c r="J76" s="41"/>
      <c r="K76" s="42"/>
      <c r="L76" s="42"/>
      <c r="M76" s="67"/>
      <c r="N76" s="137"/>
      <c r="O76" s="67">
        <v>11532.754320528933</v>
      </c>
      <c r="P76" s="211" t="s">
        <v>364</v>
      </c>
    </row>
    <row r="77" spans="2:21" ht="15" customHeight="1">
      <c r="B77" s="63" t="s">
        <v>172</v>
      </c>
      <c r="C77" s="137">
        <v>44564</v>
      </c>
      <c r="D77" s="266" t="s">
        <v>269</v>
      </c>
      <c r="E77" s="137">
        <v>39468</v>
      </c>
      <c r="F77" s="137">
        <v>39468</v>
      </c>
      <c r="G77" s="250" t="s">
        <v>36</v>
      </c>
      <c r="H77" s="243">
        <v>44541</v>
      </c>
      <c r="I77" s="67">
        <v>5766.3771602644665</v>
      </c>
      <c r="J77" s="41"/>
      <c r="K77" s="42"/>
      <c r="L77" s="42"/>
      <c r="M77" s="67"/>
      <c r="N77" s="137"/>
      <c r="O77" s="67">
        <v>5766.3771602644665</v>
      </c>
      <c r="P77" s="211" t="s">
        <v>364</v>
      </c>
    </row>
    <row r="78" spans="2:21" ht="15" customHeight="1">
      <c r="B78" s="63" t="s">
        <v>173</v>
      </c>
      <c r="C78" s="137">
        <v>44564</v>
      </c>
      <c r="D78" s="266" t="s">
        <v>270</v>
      </c>
      <c r="E78" s="137">
        <v>42356</v>
      </c>
      <c r="F78" s="137">
        <v>42356</v>
      </c>
      <c r="G78" s="250" t="s">
        <v>35</v>
      </c>
      <c r="H78" s="137">
        <v>44491</v>
      </c>
      <c r="I78" s="67">
        <v>11532.754320528933</v>
      </c>
      <c r="J78" s="41"/>
      <c r="K78" s="41"/>
      <c r="L78" s="41"/>
      <c r="M78" s="67"/>
      <c r="N78" s="137"/>
      <c r="O78" s="67">
        <v>11532.754320528933</v>
      </c>
      <c r="P78" s="211" t="s">
        <v>364</v>
      </c>
    </row>
    <row r="79" spans="2:21" ht="15" customHeight="1">
      <c r="B79" s="418" t="s">
        <v>174</v>
      </c>
      <c r="C79" s="132">
        <v>44564</v>
      </c>
      <c r="D79" s="428" t="s">
        <v>271</v>
      </c>
      <c r="E79" s="132">
        <v>40338</v>
      </c>
      <c r="F79" s="132">
        <v>40338</v>
      </c>
      <c r="G79" s="250" t="s">
        <v>36</v>
      </c>
      <c r="H79" s="419">
        <v>44491</v>
      </c>
      <c r="I79" s="67">
        <v>5766.3771602644665</v>
      </c>
      <c r="J79" s="41"/>
      <c r="K79" s="42"/>
      <c r="L79" s="42"/>
      <c r="M79" s="67"/>
      <c r="N79" s="137"/>
      <c r="O79" s="67">
        <v>5766.3771602644665</v>
      </c>
      <c r="P79" s="211" t="s">
        <v>364</v>
      </c>
    </row>
    <row r="80" spans="2:21" ht="15" customHeight="1">
      <c r="B80" s="418" t="s">
        <v>175</v>
      </c>
      <c r="C80" s="132">
        <v>44564</v>
      </c>
      <c r="D80" s="428" t="s">
        <v>272</v>
      </c>
      <c r="E80" s="132">
        <v>39689</v>
      </c>
      <c r="F80" s="132">
        <v>39689</v>
      </c>
      <c r="G80" s="250" t="s">
        <v>35</v>
      </c>
      <c r="H80" s="419">
        <v>44543</v>
      </c>
      <c r="I80" s="67">
        <v>5766.3771602644665</v>
      </c>
      <c r="J80" s="41"/>
      <c r="K80" s="41"/>
      <c r="L80" s="41"/>
      <c r="M80" s="67"/>
      <c r="N80" s="137"/>
      <c r="O80" s="67">
        <v>5766.3771602644665</v>
      </c>
      <c r="P80" s="211" t="s">
        <v>364</v>
      </c>
    </row>
    <row r="81" spans="2:21" ht="15" customHeight="1">
      <c r="B81" s="418" t="s">
        <v>176</v>
      </c>
      <c r="C81" s="132">
        <v>44564</v>
      </c>
      <c r="D81" s="428" t="s">
        <v>273</v>
      </c>
      <c r="E81" s="132">
        <v>41943</v>
      </c>
      <c r="F81" s="132">
        <v>41943</v>
      </c>
      <c r="G81" s="250" t="s">
        <v>35</v>
      </c>
      <c r="H81" s="419">
        <v>44554</v>
      </c>
      <c r="I81" s="67">
        <v>23065.508641057866</v>
      </c>
      <c r="J81" s="41"/>
      <c r="K81" s="41"/>
      <c r="L81" s="41"/>
      <c r="M81" s="67"/>
      <c r="N81" s="137"/>
      <c r="O81" s="67">
        <v>23065.508641057866</v>
      </c>
      <c r="P81" s="211" t="s">
        <v>364</v>
      </c>
    </row>
    <row r="82" spans="2:21" ht="15" customHeight="1">
      <c r="B82" s="418" t="s">
        <v>177</v>
      </c>
      <c r="C82" s="132">
        <v>44564</v>
      </c>
      <c r="D82" s="428" t="s">
        <v>274</v>
      </c>
      <c r="E82" s="132">
        <v>44246</v>
      </c>
      <c r="F82" s="132">
        <v>44246</v>
      </c>
      <c r="G82" s="250" t="s">
        <v>35</v>
      </c>
      <c r="H82" s="419">
        <v>44557</v>
      </c>
      <c r="I82" s="67">
        <v>2883.1885801322333</v>
      </c>
      <c r="J82" s="41"/>
      <c r="K82" s="42"/>
      <c r="L82" s="42"/>
      <c r="M82" s="67"/>
      <c r="N82" s="137"/>
      <c r="O82" s="67">
        <v>2883.1885801322333</v>
      </c>
      <c r="P82" s="211" t="s">
        <v>364</v>
      </c>
    </row>
    <row r="83" spans="2:21" ht="15" customHeight="1">
      <c r="B83" s="418" t="s">
        <v>178</v>
      </c>
      <c r="C83" s="132">
        <v>44565</v>
      </c>
      <c r="D83" s="428" t="s">
        <v>275</v>
      </c>
      <c r="E83" s="132">
        <v>40382</v>
      </c>
      <c r="F83" s="132">
        <v>40382</v>
      </c>
      <c r="G83" s="250" t="s">
        <v>36</v>
      </c>
      <c r="H83" s="419">
        <v>44534</v>
      </c>
      <c r="I83" s="67">
        <v>2883.1885801322333</v>
      </c>
      <c r="J83" s="41"/>
      <c r="K83" s="41"/>
      <c r="L83" s="41"/>
      <c r="M83" s="67"/>
      <c r="N83" s="137"/>
      <c r="O83" s="67">
        <v>2883.1885801322333</v>
      </c>
      <c r="P83" s="211" t="s">
        <v>364</v>
      </c>
    </row>
    <row r="84" spans="2:21" ht="15" customHeight="1">
      <c r="B84" s="418" t="s">
        <v>179</v>
      </c>
      <c r="C84" s="132">
        <v>44564</v>
      </c>
      <c r="D84" s="428" t="s">
        <v>276</v>
      </c>
      <c r="E84" s="132">
        <v>44351</v>
      </c>
      <c r="F84" s="132">
        <v>44351</v>
      </c>
      <c r="G84" s="250" t="s">
        <v>35</v>
      </c>
      <c r="H84" s="419">
        <v>44501</v>
      </c>
      <c r="I84" s="67">
        <v>2883.1885801322333</v>
      </c>
      <c r="J84" s="41"/>
      <c r="K84" s="42"/>
      <c r="L84" s="42"/>
      <c r="M84" s="67"/>
      <c r="N84" s="137"/>
      <c r="O84" s="67">
        <v>2883.1885801322333</v>
      </c>
      <c r="P84" s="211" t="s">
        <v>364</v>
      </c>
    </row>
    <row r="85" spans="2:21" ht="15" customHeight="1">
      <c r="B85" s="418" t="s">
        <v>180</v>
      </c>
      <c r="C85" s="132">
        <v>44565</v>
      </c>
      <c r="D85" s="428" t="s">
        <v>277</v>
      </c>
      <c r="E85" s="132">
        <v>43580</v>
      </c>
      <c r="F85" s="132">
        <v>43580</v>
      </c>
      <c r="G85" s="250" t="s">
        <v>35</v>
      </c>
      <c r="H85" s="419">
        <v>44521</v>
      </c>
      <c r="I85" s="67">
        <v>11532.754320528933</v>
      </c>
      <c r="J85" s="41"/>
      <c r="K85" s="42"/>
      <c r="L85" s="42"/>
      <c r="M85" s="67"/>
      <c r="N85" s="137"/>
      <c r="O85" s="67">
        <v>11532.754320528933</v>
      </c>
      <c r="P85" s="211" t="s">
        <v>364</v>
      </c>
      <c r="Q85" s="72"/>
      <c r="R85" s="72"/>
      <c r="S85" s="72"/>
      <c r="T85" s="72"/>
      <c r="U85" s="72"/>
    </row>
    <row r="86" spans="2:21" ht="15" customHeight="1">
      <c r="B86" s="63" t="s">
        <v>181</v>
      </c>
      <c r="C86" s="137">
        <v>44565</v>
      </c>
      <c r="D86" s="266" t="s">
        <v>278</v>
      </c>
      <c r="E86" s="137">
        <v>43580</v>
      </c>
      <c r="F86" s="137">
        <v>43580</v>
      </c>
      <c r="G86" s="331" t="s">
        <v>36</v>
      </c>
      <c r="H86" s="243">
        <v>44521</v>
      </c>
      <c r="I86" s="67">
        <v>5766.3771602644665</v>
      </c>
      <c r="J86" s="41"/>
      <c r="K86" s="42"/>
      <c r="L86" s="42"/>
      <c r="M86" s="67"/>
      <c r="N86" s="137"/>
      <c r="O86" s="67">
        <v>5766.3771602644665</v>
      </c>
      <c r="P86" s="211" t="s">
        <v>364</v>
      </c>
    </row>
    <row r="87" spans="2:21" ht="15" customHeight="1">
      <c r="B87" s="63" t="s">
        <v>182</v>
      </c>
      <c r="C87" s="137">
        <v>44565</v>
      </c>
      <c r="D87" s="266" t="s">
        <v>279</v>
      </c>
      <c r="E87" s="137">
        <v>41640</v>
      </c>
      <c r="F87" s="137">
        <v>41640</v>
      </c>
      <c r="G87" s="331" t="s">
        <v>35</v>
      </c>
      <c r="H87" s="137">
        <v>44551</v>
      </c>
      <c r="I87" s="67">
        <v>11532.754320528933</v>
      </c>
      <c r="J87" s="41"/>
      <c r="K87" s="41"/>
      <c r="L87" s="41"/>
      <c r="M87" s="67"/>
      <c r="N87" s="137"/>
      <c r="O87" s="67">
        <v>11532.754320528933</v>
      </c>
      <c r="P87" s="211" t="s">
        <v>364</v>
      </c>
    </row>
    <row r="88" spans="2:21" ht="15" customHeight="1">
      <c r="B88" s="63" t="s">
        <v>183</v>
      </c>
      <c r="C88" s="137">
        <v>44565</v>
      </c>
      <c r="D88" s="266" t="s">
        <v>280</v>
      </c>
      <c r="E88" s="137">
        <v>44182</v>
      </c>
      <c r="F88" s="137">
        <v>44182</v>
      </c>
      <c r="G88" s="331" t="s">
        <v>35</v>
      </c>
      <c r="H88" s="243">
        <v>44533</v>
      </c>
      <c r="I88" s="67">
        <v>2883.1885801322333</v>
      </c>
      <c r="J88" s="41"/>
      <c r="K88" s="42"/>
      <c r="L88" s="42"/>
      <c r="M88" s="67"/>
      <c r="N88" s="137"/>
      <c r="O88" s="67">
        <v>2883.1885801322333</v>
      </c>
      <c r="P88" s="211" t="s">
        <v>364</v>
      </c>
    </row>
    <row r="89" spans="2:21" ht="15" customHeight="1">
      <c r="B89" s="418" t="s">
        <v>185</v>
      </c>
      <c r="C89" s="132">
        <v>44565</v>
      </c>
      <c r="D89" s="428" t="s">
        <v>282</v>
      </c>
      <c r="E89" s="132">
        <v>43174</v>
      </c>
      <c r="F89" s="132">
        <v>43174</v>
      </c>
      <c r="G89" s="331" t="s">
        <v>35</v>
      </c>
      <c r="H89" s="419">
        <v>44483</v>
      </c>
      <c r="I89" s="67">
        <v>2883.1885801322333</v>
      </c>
      <c r="J89" s="41"/>
      <c r="K89" s="42"/>
      <c r="L89" s="42"/>
      <c r="M89" s="67"/>
      <c r="N89" s="137"/>
      <c r="O89" s="67">
        <v>2883.1885801322333</v>
      </c>
      <c r="P89" s="211" t="s">
        <v>364</v>
      </c>
    </row>
    <row r="90" spans="2:21" ht="15" customHeight="1">
      <c r="B90" s="418" t="s">
        <v>186</v>
      </c>
      <c r="C90" s="132">
        <v>44565</v>
      </c>
      <c r="D90" s="428" t="s">
        <v>283</v>
      </c>
      <c r="E90" s="132">
        <v>43181</v>
      </c>
      <c r="F90" s="132">
        <v>43181</v>
      </c>
      <c r="G90" s="331" t="s">
        <v>36</v>
      </c>
      <c r="H90" s="419">
        <v>44483</v>
      </c>
      <c r="I90" s="67">
        <v>5766.3771602644665</v>
      </c>
      <c r="J90" s="41"/>
      <c r="K90" s="42"/>
      <c r="L90" s="42"/>
      <c r="M90" s="67"/>
      <c r="N90" s="137"/>
      <c r="O90" s="67">
        <v>5766.3771602644665</v>
      </c>
      <c r="P90" s="211" t="s">
        <v>364</v>
      </c>
      <c r="Q90" s="72"/>
      <c r="R90" s="72"/>
      <c r="S90" s="72"/>
      <c r="T90" s="72"/>
      <c r="U90" s="72"/>
    </row>
    <row r="91" spans="2:21" ht="15" customHeight="1">
      <c r="B91" s="418" t="s">
        <v>187</v>
      </c>
      <c r="C91" s="132">
        <v>44565</v>
      </c>
      <c r="D91" s="428" t="s">
        <v>284</v>
      </c>
      <c r="E91" s="132">
        <v>43669</v>
      </c>
      <c r="F91" s="132">
        <v>43669</v>
      </c>
      <c r="G91" s="331" t="s">
        <v>36</v>
      </c>
      <c r="H91" s="419">
        <v>44534</v>
      </c>
      <c r="I91" s="67">
        <v>5766.3771602644665</v>
      </c>
      <c r="J91" s="41"/>
      <c r="K91" s="42"/>
      <c r="L91" s="42"/>
      <c r="M91" s="67"/>
      <c r="N91" s="137"/>
      <c r="O91" s="67">
        <v>5766.3771602644665</v>
      </c>
      <c r="P91" s="211" t="s">
        <v>364</v>
      </c>
      <c r="Q91" s="72"/>
      <c r="R91" s="72"/>
      <c r="S91" s="72"/>
      <c r="T91" s="72"/>
      <c r="U91" s="72"/>
    </row>
    <row r="92" spans="2:21" ht="15" customHeight="1">
      <c r="B92" s="418" t="s">
        <v>188</v>
      </c>
      <c r="C92" s="132">
        <v>44566</v>
      </c>
      <c r="D92" s="428" t="s">
        <v>285</v>
      </c>
      <c r="E92" s="132">
        <v>43420</v>
      </c>
      <c r="F92" s="132">
        <v>43420</v>
      </c>
      <c r="G92" s="331" t="s">
        <v>35</v>
      </c>
      <c r="H92" s="419">
        <v>44542</v>
      </c>
      <c r="I92" s="67">
        <v>69196.525923173584</v>
      </c>
      <c r="J92" s="41"/>
      <c r="K92" s="41"/>
      <c r="L92" s="41"/>
      <c r="M92" s="67"/>
      <c r="N92" s="137"/>
      <c r="O92" s="67">
        <v>69196.525923173584</v>
      </c>
      <c r="P92" s="211" t="s">
        <v>364</v>
      </c>
    </row>
    <row r="93" spans="2:21" ht="15" customHeight="1">
      <c r="B93" s="418" t="s">
        <v>189</v>
      </c>
      <c r="C93" s="132">
        <v>44567</v>
      </c>
      <c r="D93" s="428" t="s">
        <v>286</v>
      </c>
      <c r="E93" s="132">
        <v>43578</v>
      </c>
      <c r="F93" s="132">
        <v>43578</v>
      </c>
      <c r="G93" s="331" t="s">
        <v>35</v>
      </c>
      <c r="H93" s="419">
        <v>44542</v>
      </c>
      <c r="I93" s="67">
        <v>11532.754320528933</v>
      </c>
      <c r="J93" s="41"/>
      <c r="K93" s="41"/>
      <c r="L93" s="41"/>
      <c r="M93" s="67"/>
      <c r="N93" s="137"/>
      <c r="O93" s="67">
        <v>11532.754320528933</v>
      </c>
      <c r="P93" s="211" t="s">
        <v>364</v>
      </c>
    </row>
    <row r="94" spans="2:21" ht="15" customHeight="1">
      <c r="B94" s="418" t="s">
        <v>190</v>
      </c>
      <c r="C94" s="132">
        <v>44567</v>
      </c>
      <c r="D94" s="429" t="s">
        <v>287</v>
      </c>
      <c r="E94" s="132">
        <v>43578</v>
      </c>
      <c r="F94" s="132">
        <v>43578</v>
      </c>
      <c r="G94" s="331" t="s">
        <v>36</v>
      </c>
      <c r="H94" s="419">
        <v>44542</v>
      </c>
      <c r="I94" s="67">
        <v>5766.3771602644665</v>
      </c>
      <c r="J94" s="41"/>
      <c r="K94" s="42"/>
      <c r="L94" s="42"/>
      <c r="M94" s="67"/>
      <c r="N94" s="137"/>
      <c r="O94" s="67">
        <v>5766.3771602644665</v>
      </c>
      <c r="P94" s="211" t="s">
        <v>364</v>
      </c>
    </row>
    <row r="95" spans="2:21" ht="15" customHeight="1">
      <c r="B95" s="418" t="s">
        <v>191</v>
      </c>
      <c r="C95" s="132">
        <v>44567</v>
      </c>
      <c r="D95" s="428" t="s">
        <v>288</v>
      </c>
      <c r="E95" s="132">
        <v>44320</v>
      </c>
      <c r="F95" s="132">
        <v>44320</v>
      </c>
      <c r="G95" s="331" t="s">
        <v>35</v>
      </c>
      <c r="H95" s="419">
        <v>44551</v>
      </c>
      <c r="I95" s="67">
        <v>2883.1885801322333</v>
      </c>
      <c r="J95" s="41"/>
      <c r="K95" s="41"/>
      <c r="L95" s="41"/>
      <c r="M95" s="67"/>
      <c r="N95" s="137"/>
      <c r="O95" s="67">
        <v>2883.1885801322333</v>
      </c>
      <c r="P95" s="211" t="s">
        <v>364</v>
      </c>
    </row>
    <row r="96" spans="2:21" ht="15" customHeight="1">
      <c r="B96" s="418" t="s">
        <v>192</v>
      </c>
      <c r="C96" s="132">
        <v>44567</v>
      </c>
      <c r="D96" s="428" t="s">
        <v>289</v>
      </c>
      <c r="E96" s="132">
        <v>43276</v>
      </c>
      <c r="F96" s="132">
        <v>43276</v>
      </c>
      <c r="G96" s="331" t="s">
        <v>36</v>
      </c>
      <c r="H96" s="419">
        <v>43988</v>
      </c>
      <c r="I96" s="67">
        <v>5766.3771602644665</v>
      </c>
      <c r="J96" s="41"/>
      <c r="K96" s="41"/>
      <c r="L96" s="41"/>
      <c r="M96" s="67"/>
      <c r="N96" s="137"/>
      <c r="O96" s="67">
        <v>5766.3771602644665</v>
      </c>
      <c r="P96" s="211" t="s">
        <v>364</v>
      </c>
    </row>
    <row r="97" spans="2:21" ht="15" customHeight="1">
      <c r="B97" s="418" t="s">
        <v>193</v>
      </c>
      <c r="C97" s="132">
        <v>44567</v>
      </c>
      <c r="D97" s="428" t="s">
        <v>290</v>
      </c>
      <c r="E97" s="132">
        <v>44526</v>
      </c>
      <c r="F97" s="132">
        <v>44526</v>
      </c>
      <c r="G97" s="331" t="s">
        <v>35</v>
      </c>
      <c r="H97" s="419">
        <v>44556</v>
      </c>
      <c r="I97" s="67">
        <v>2883.1885801322333</v>
      </c>
      <c r="J97" s="41"/>
      <c r="K97" s="42"/>
      <c r="L97" s="42"/>
      <c r="M97" s="67"/>
      <c r="N97" s="137"/>
      <c r="O97" s="67">
        <v>2883.1885801322333</v>
      </c>
      <c r="P97" s="211" t="s">
        <v>364</v>
      </c>
    </row>
    <row r="98" spans="2:21" ht="15" customHeight="1">
      <c r="B98" s="418" t="s">
        <v>194</v>
      </c>
      <c r="C98" s="132">
        <v>44567</v>
      </c>
      <c r="D98" s="428" t="s">
        <v>291</v>
      </c>
      <c r="E98" s="132">
        <v>39535</v>
      </c>
      <c r="F98" s="132">
        <v>39535</v>
      </c>
      <c r="G98" s="331" t="s">
        <v>35</v>
      </c>
      <c r="H98" s="419">
        <v>44545</v>
      </c>
      <c r="I98" s="67">
        <v>11532.754320528933</v>
      </c>
      <c r="J98" s="41"/>
      <c r="K98" s="41"/>
      <c r="L98" s="41"/>
      <c r="M98" s="67"/>
      <c r="N98" s="137"/>
      <c r="O98" s="67">
        <v>11532.754320528933</v>
      </c>
      <c r="P98" s="211" t="s">
        <v>364</v>
      </c>
    </row>
    <row r="99" spans="2:21" ht="15" customHeight="1">
      <c r="B99" s="418" t="s">
        <v>195</v>
      </c>
      <c r="C99" s="132">
        <v>44568</v>
      </c>
      <c r="D99" s="428" t="s">
        <v>292</v>
      </c>
      <c r="E99" s="132">
        <v>44274</v>
      </c>
      <c r="F99" s="132">
        <v>44274</v>
      </c>
      <c r="G99" s="331" t="s">
        <v>35</v>
      </c>
      <c r="H99" s="419">
        <v>44544</v>
      </c>
      <c r="I99" s="67">
        <v>2883.1885801322333</v>
      </c>
      <c r="J99" s="41"/>
      <c r="K99" s="41"/>
      <c r="L99" s="41"/>
      <c r="M99" s="67"/>
      <c r="N99" s="137"/>
      <c r="O99" s="67">
        <v>2883.1885801322333</v>
      </c>
      <c r="P99" s="211" t="s">
        <v>364</v>
      </c>
    </row>
    <row r="100" spans="2:21" ht="15" customHeight="1">
      <c r="B100" s="418" t="s">
        <v>196</v>
      </c>
      <c r="C100" s="132">
        <v>44571</v>
      </c>
      <c r="D100" s="428" t="s">
        <v>293</v>
      </c>
      <c r="E100" s="132">
        <v>44265</v>
      </c>
      <c r="F100" s="132">
        <v>44265</v>
      </c>
      <c r="G100" s="331" t="s">
        <v>35</v>
      </c>
      <c r="H100" s="419">
        <v>44534</v>
      </c>
      <c r="I100" s="67">
        <v>2883.1885801322333</v>
      </c>
      <c r="J100" s="41"/>
      <c r="K100" s="41"/>
      <c r="L100" s="41"/>
      <c r="M100" s="67"/>
      <c r="N100" s="137"/>
      <c r="O100" s="67">
        <v>2883.1885801322333</v>
      </c>
      <c r="P100" s="211" t="s">
        <v>364</v>
      </c>
    </row>
    <row r="101" spans="2:21" ht="15" customHeight="1">
      <c r="B101" s="63" t="s">
        <v>197</v>
      </c>
      <c r="C101" s="137">
        <v>44571</v>
      </c>
      <c r="D101" s="266" t="s">
        <v>294</v>
      </c>
      <c r="E101" s="137">
        <v>43685</v>
      </c>
      <c r="F101" s="137">
        <v>43685</v>
      </c>
      <c r="G101" s="250" t="s">
        <v>36</v>
      </c>
      <c r="H101" s="243">
        <v>44550</v>
      </c>
      <c r="I101" s="67">
        <v>5766.3771602644665</v>
      </c>
      <c r="J101" s="41"/>
      <c r="K101" s="42"/>
      <c r="L101" s="42"/>
      <c r="M101" s="67"/>
      <c r="N101" s="137"/>
      <c r="O101" s="67">
        <v>5766.3771602644665</v>
      </c>
      <c r="P101" s="211" t="s">
        <v>364</v>
      </c>
    </row>
    <row r="102" spans="2:21" ht="15" customHeight="1">
      <c r="B102" s="63" t="s">
        <v>198</v>
      </c>
      <c r="C102" s="137">
        <v>44571</v>
      </c>
      <c r="D102" s="266" t="s">
        <v>295</v>
      </c>
      <c r="E102" s="137">
        <v>39415</v>
      </c>
      <c r="F102" s="137">
        <v>39415</v>
      </c>
      <c r="G102" s="250" t="s">
        <v>35</v>
      </c>
      <c r="H102" s="243">
        <v>44557</v>
      </c>
      <c r="I102" s="67">
        <v>11532.754320528933</v>
      </c>
      <c r="J102" s="41"/>
      <c r="K102" s="42"/>
      <c r="L102" s="42"/>
      <c r="M102" s="67"/>
      <c r="N102" s="137"/>
      <c r="O102" s="67">
        <v>11532.754320528933</v>
      </c>
      <c r="P102" s="211" t="s">
        <v>364</v>
      </c>
    </row>
    <row r="103" spans="2:21" ht="15" customHeight="1">
      <c r="B103" s="63" t="s">
        <v>199</v>
      </c>
      <c r="C103" s="137">
        <v>44572</v>
      </c>
      <c r="D103" s="266" t="s">
        <v>296</v>
      </c>
      <c r="E103" s="137">
        <v>40086</v>
      </c>
      <c r="F103" s="137">
        <v>40086</v>
      </c>
      <c r="G103" s="250" t="s">
        <v>35</v>
      </c>
      <c r="H103" s="243">
        <v>44537</v>
      </c>
      <c r="I103" s="67">
        <v>11532.754320528933</v>
      </c>
      <c r="J103" s="41"/>
      <c r="K103" s="42"/>
      <c r="L103" s="42"/>
      <c r="M103" s="67"/>
      <c r="N103" s="137"/>
      <c r="O103" s="67">
        <v>11532.754320528933</v>
      </c>
      <c r="P103" s="211" t="s">
        <v>364</v>
      </c>
      <c r="Q103" s="72"/>
      <c r="R103" s="72"/>
      <c r="S103" s="72"/>
      <c r="T103" s="72"/>
      <c r="U103" s="72"/>
    </row>
    <row r="104" spans="2:21" ht="15" customHeight="1">
      <c r="B104" s="63" t="s">
        <v>200</v>
      </c>
      <c r="C104" s="137">
        <v>44572</v>
      </c>
      <c r="D104" s="266" t="s">
        <v>297</v>
      </c>
      <c r="E104" s="137">
        <v>44518</v>
      </c>
      <c r="F104" s="137">
        <v>44518</v>
      </c>
      <c r="G104" s="250" t="s">
        <v>35</v>
      </c>
      <c r="H104" s="137">
        <v>44553</v>
      </c>
      <c r="I104" s="67">
        <v>2883.1885801322333</v>
      </c>
      <c r="J104" s="41"/>
      <c r="K104" s="41"/>
      <c r="L104" s="41"/>
      <c r="M104" s="67"/>
      <c r="N104" s="137"/>
      <c r="O104" s="67">
        <v>2883.1885801322333</v>
      </c>
      <c r="P104" s="211" t="s">
        <v>364</v>
      </c>
    </row>
    <row r="105" spans="2:21" ht="15" customHeight="1">
      <c r="B105" s="63" t="s">
        <v>202</v>
      </c>
      <c r="C105" s="137">
        <v>44572</v>
      </c>
      <c r="D105" s="266" t="s">
        <v>299</v>
      </c>
      <c r="E105" s="137">
        <v>44131</v>
      </c>
      <c r="F105" s="137">
        <v>44131</v>
      </c>
      <c r="G105" s="250" t="s">
        <v>36</v>
      </c>
      <c r="H105" s="137">
        <v>44553</v>
      </c>
      <c r="I105" s="67">
        <v>2883.1885801322333</v>
      </c>
      <c r="J105" s="41"/>
      <c r="K105" s="41"/>
      <c r="L105" s="41"/>
      <c r="M105" s="67"/>
      <c r="N105" s="137"/>
      <c r="O105" s="67">
        <v>2883.1885801322333</v>
      </c>
      <c r="P105" s="211" t="s">
        <v>364</v>
      </c>
    </row>
    <row r="106" spans="2:21" ht="15" customHeight="1">
      <c r="B106" s="63" t="s">
        <v>203</v>
      </c>
      <c r="C106" s="137">
        <v>44572</v>
      </c>
      <c r="D106" s="266" t="s">
        <v>300</v>
      </c>
      <c r="E106" s="137">
        <v>43581</v>
      </c>
      <c r="F106" s="137">
        <v>43581</v>
      </c>
      <c r="G106" s="250" t="s">
        <v>35</v>
      </c>
      <c r="H106" s="137">
        <v>44549</v>
      </c>
      <c r="I106" s="67">
        <v>11532.754320528933</v>
      </c>
      <c r="J106" s="41"/>
      <c r="K106" s="41"/>
      <c r="L106" s="41"/>
      <c r="M106" s="67"/>
      <c r="N106" s="137"/>
      <c r="O106" s="67">
        <v>11532.754320528933</v>
      </c>
      <c r="P106" s="211" t="s">
        <v>364</v>
      </c>
    </row>
    <row r="107" spans="2:21" ht="15" customHeight="1">
      <c r="B107" s="63" t="s">
        <v>204</v>
      </c>
      <c r="C107" s="137">
        <v>44572</v>
      </c>
      <c r="D107" s="266" t="s">
        <v>301</v>
      </c>
      <c r="E107" s="137">
        <v>40340</v>
      </c>
      <c r="F107" s="137">
        <v>40340</v>
      </c>
      <c r="G107" s="250" t="s">
        <v>35</v>
      </c>
      <c r="H107" s="243">
        <v>44503</v>
      </c>
      <c r="I107" s="67">
        <v>11532.754320528933</v>
      </c>
      <c r="J107" s="41"/>
      <c r="K107" s="42"/>
      <c r="L107" s="42"/>
      <c r="M107" s="67"/>
      <c r="N107" s="137"/>
      <c r="O107" s="67">
        <v>11532.754320528933</v>
      </c>
      <c r="P107" s="211" t="s">
        <v>364</v>
      </c>
    </row>
    <row r="108" spans="2:21" ht="15" customHeight="1">
      <c r="B108" s="63" t="s">
        <v>205</v>
      </c>
      <c r="C108" s="137">
        <v>44572</v>
      </c>
      <c r="D108" s="266" t="s">
        <v>302</v>
      </c>
      <c r="E108" s="137">
        <v>40340</v>
      </c>
      <c r="F108" s="137">
        <v>40340</v>
      </c>
      <c r="G108" s="250" t="s">
        <v>36</v>
      </c>
      <c r="H108" s="137">
        <v>44503</v>
      </c>
      <c r="I108" s="67">
        <v>5766.3771602644665</v>
      </c>
      <c r="J108" s="41"/>
      <c r="K108" s="41"/>
      <c r="L108" s="41"/>
      <c r="M108" s="67"/>
      <c r="N108" s="137"/>
      <c r="O108" s="67">
        <v>5766.3771602644665</v>
      </c>
      <c r="P108" s="211" t="s">
        <v>364</v>
      </c>
    </row>
    <row r="109" spans="2:21" ht="15" customHeight="1">
      <c r="B109" s="63" t="s">
        <v>206</v>
      </c>
      <c r="C109" s="137">
        <v>44573</v>
      </c>
      <c r="D109" s="266" t="s">
        <v>303</v>
      </c>
      <c r="E109" s="137">
        <v>42824</v>
      </c>
      <c r="F109" s="137">
        <v>42824</v>
      </c>
      <c r="G109" s="250" t="s">
        <v>35</v>
      </c>
      <c r="H109" s="137">
        <v>44541</v>
      </c>
      <c r="I109" s="67">
        <v>2883.1885801322333</v>
      </c>
      <c r="J109" s="41"/>
      <c r="K109" s="41"/>
      <c r="L109" s="41"/>
      <c r="M109" s="67"/>
      <c r="N109" s="137"/>
      <c r="O109" s="67">
        <v>2883.1885801322333</v>
      </c>
      <c r="P109" s="211" t="s">
        <v>364</v>
      </c>
    </row>
    <row r="110" spans="2:21" ht="15" customHeight="1">
      <c r="B110" s="63" t="s">
        <v>207</v>
      </c>
      <c r="C110" s="137">
        <v>44573</v>
      </c>
      <c r="D110" s="266" t="s">
        <v>304</v>
      </c>
      <c r="E110" s="137">
        <v>43658</v>
      </c>
      <c r="F110" s="137">
        <v>43658</v>
      </c>
      <c r="G110" s="250" t="s">
        <v>35</v>
      </c>
      <c r="H110" s="243">
        <v>44540</v>
      </c>
      <c r="I110" s="67">
        <v>11532.754320528933</v>
      </c>
      <c r="J110" s="41"/>
      <c r="K110" s="42"/>
      <c r="L110" s="42"/>
      <c r="M110" s="67"/>
      <c r="N110" s="137"/>
      <c r="O110" s="67">
        <v>11532.754320528933</v>
      </c>
      <c r="P110" s="211" t="s">
        <v>364</v>
      </c>
    </row>
    <row r="111" spans="2:21" ht="15" customHeight="1">
      <c r="B111" s="63" t="s">
        <v>208</v>
      </c>
      <c r="C111" s="137">
        <v>44573</v>
      </c>
      <c r="D111" s="266" t="s">
        <v>305</v>
      </c>
      <c r="E111" s="137">
        <v>43675</v>
      </c>
      <c r="F111" s="137">
        <v>43675</v>
      </c>
      <c r="G111" s="250" t="s">
        <v>35</v>
      </c>
      <c r="H111" s="137">
        <v>44560</v>
      </c>
      <c r="I111" s="67">
        <v>11532.754320528933</v>
      </c>
      <c r="J111" s="41"/>
      <c r="K111" s="41"/>
      <c r="L111" s="41"/>
      <c r="M111" s="67"/>
      <c r="N111" s="137"/>
      <c r="O111" s="67">
        <v>11532.754320528933</v>
      </c>
      <c r="P111" s="211" t="s">
        <v>364</v>
      </c>
    </row>
    <row r="112" spans="2:21" ht="15" customHeight="1">
      <c r="B112" s="418" t="s">
        <v>209</v>
      </c>
      <c r="C112" s="132">
        <v>44573</v>
      </c>
      <c r="D112" s="428" t="s">
        <v>306</v>
      </c>
      <c r="E112" s="132">
        <v>43086</v>
      </c>
      <c r="F112" s="132">
        <v>43086</v>
      </c>
      <c r="G112" s="250" t="s">
        <v>35</v>
      </c>
      <c r="H112" s="419">
        <v>44439</v>
      </c>
      <c r="I112" s="67">
        <v>11532.754320528933</v>
      </c>
      <c r="J112" s="41"/>
      <c r="K112" s="41"/>
      <c r="L112" s="41"/>
      <c r="M112" s="67"/>
      <c r="N112" s="137"/>
      <c r="O112" s="67">
        <v>11532.754320528933</v>
      </c>
      <c r="P112" s="211" t="s">
        <v>364</v>
      </c>
    </row>
    <row r="113" spans="2:21" ht="15" customHeight="1">
      <c r="B113" s="418" t="s">
        <v>210</v>
      </c>
      <c r="C113" s="132">
        <v>44573</v>
      </c>
      <c r="D113" s="428" t="s">
        <v>307</v>
      </c>
      <c r="E113" s="132">
        <v>42884</v>
      </c>
      <c r="F113" s="132">
        <v>42884</v>
      </c>
      <c r="G113" s="250" t="s">
        <v>36</v>
      </c>
      <c r="H113" s="419">
        <v>44439</v>
      </c>
      <c r="I113" s="67">
        <v>5766.3771602644665</v>
      </c>
      <c r="J113" s="41"/>
      <c r="K113" s="41"/>
      <c r="L113" s="41"/>
      <c r="M113" s="67"/>
      <c r="N113" s="137"/>
      <c r="O113" s="67">
        <v>5766.3771602644665</v>
      </c>
      <c r="P113" s="211" t="s">
        <v>364</v>
      </c>
    </row>
    <row r="114" spans="2:21" ht="15" customHeight="1">
      <c r="B114" s="418" t="s">
        <v>211</v>
      </c>
      <c r="C114" s="132">
        <v>44573</v>
      </c>
      <c r="D114" s="428" t="s">
        <v>308</v>
      </c>
      <c r="E114" s="132">
        <v>43374</v>
      </c>
      <c r="F114" s="132">
        <v>43374</v>
      </c>
      <c r="G114" s="250" t="s">
        <v>36</v>
      </c>
      <c r="H114" s="419">
        <v>44540</v>
      </c>
      <c r="I114" s="67">
        <v>5766.3771602644665</v>
      </c>
      <c r="J114" s="41"/>
      <c r="K114" s="42"/>
      <c r="L114" s="42"/>
      <c r="M114" s="67"/>
      <c r="N114" s="137"/>
      <c r="O114" s="67">
        <v>5766.3771602644665</v>
      </c>
      <c r="P114" s="211" t="s">
        <v>364</v>
      </c>
    </row>
    <row r="115" spans="2:21" ht="15" customHeight="1">
      <c r="B115" s="418" t="s">
        <v>213</v>
      </c>
      <c r="C115" s="132">
        <v>44574</v>
      </c>
      <c r="D115" s="428" t="s">
        <v>310</v>
      </c>
      <c r="E115" s="132">
        <v>42884</v>
      </c>
      <c r="F115" s="132">
        <v>42884</v>
      </c>
      <c r="G115" s="250" t="s">
        <v>35</v>
      </c>
      <c r="H115" s="419">
        <v>44548</v>
      </c>
      <c r="I115" s="67">
        <v>5766.3771602644665</v>
      </c>
      <c r="J115" s="41"/>
      <c r="K115" s="41"/>
      <c r="L115" s="41"/>
      <c r="M115" s="67"/>
      <c r="N115" s="137"/>
      <c r="O115" s="67">
        <v>5766.3771602644665</v>
      </c>
      <c r="P115" s="211" t="s">
        <v>364</v>
      </c>
    </row>
    <row r="116" spans="2:21" ht="15" customHeight="1">
      <c r="B116" s="418" t="s">
        <v>215</v>
      </c>
      <c r="C116" s="132">
        <v>44574</v>
      </c>
      <c r="D116" s="428" t="s">
        <v>312</v>
      </c>
      <c r="E116" s="132">
        <v>42094</v>
      </c>
      <c r="F116" s="132">
        <v>42094</v>
      </c>
      <c r="G116" s="250" t="s">
        <v>35</v>
      </c>
      <c r="H116" s="419">
        <v>44561</v>
      </c>
      <c r="I116" s="67">
        <v>11532.754320528933</v>
      </c>
      <c r="J116" s="41"/>
      <c r="K116" s="41"/>
      <c r="L116" s="41"/>
      <c r="M116" s="67"/>
      <c r="N116" s="137"/>
      <c r="O116" s="67">
        <v>11532.754320528933</v>
      </c>
      <c r="P116" s="211" t="s">
        <v>364</v>
      </c>
    </row>
    <row r="117" spans="2:21" ht="15" customHeight="1">
      <c r="B117" s="418" t="s">
        <v>216</v>
      </c>
      <c r="C117" s="132">
        <v>44578</v>
      </c>
      <c r="D117" s="428" t="s">
        <v>313</v>
      </c>
      <c r="E117" s="132">
        <v>44062</v>
      </c>
      <c r="F117" s="132">
        <v>44062</v>
      </c>
      <c r="G117" s="250" t="s">
        <v>35</v>
      </c>
      <c r="H117" s="419">
        <v>44547</v>
      </c>
      <c r="I117" s="67">
        <v>11532.754320528933</v>
      </c>
      <c r="J117" s="41"/>
      <c r="K117" s="42"/>
      <c r="L117" s="42"/>
      <c r="M117" s="67"/>
      <c r="N117" s="137"/>
      <c r="O117" s="67">
        <v>11532.754320528933</v>
      </c>
      <c r="P117" s="211" t="s">
        <v>364</v>
      </c>
    </row>
    <row r="118" spans="2:21" ht="15" customHeight="1">
      <c r="B118" s="418" t="s">
        <v>217</v>
      </c>
      <c r="C118" s="132">
        <v>44578</v>
      </c>
      <c r="D118" s="428" t="s">
        <v>314</v>
      </c>
      <c r="E118" s="132">
        <v>44202</v>
      </c>
      <c r="F118" s="132">
        <v>44202</v>
      </c>
      <c r="G118" s="250" t="s">
        <v>35</v>
      </c>
      <c r="H118" s="419">
        <v>44558</v>
      </c>
      <c r="I118" s="67">
        <v>23065.508641057866</v>
      </c>
      <c r="J118" s="41"/>
      <c r="K118" s="42"/>
      <c r="L118" s="42"/>
      <c r="M118" s="67"/>
      <c r="N118" s="137"/>
      <c r="O118" s="67">
        <v>23065.508641057866</v>
      </c>
      <c r="P118" s="211" t="s">
        <v>364</v>
      </c>
    </row>
    <row r="119" spans="2:21" ht="15" customHeight="1">
      <c r="B119" s="418" t="s">
        <v>218</v>
      </c>
      <c r="C119" s="132">
        <v>44578</v>
      </c>
      <c r="D119" s="428" t="s">
        <v>315</v>
      </c>
      <c r="E119" s="132">
        <v>43658</v>
      </c>
      <c r="F119" s="132">
        <v>43658</v>
      </c>
      <c r="G119" s="250" t="s">
        <v>36</v>
      </c>
      <c r="H119" s="419">
        <v>44560</v>
      </c>
      <c r="I119" s="67">
        <v>5766.3771602644665</v>
      </c>
      <c r="J119" s="41"/>
      <c r="K119" s="41"/>
      <c r="L119" s="41"/>
      <c r="M119" s="67"/>
      <c r="N119" s="137"/>
      <c r="O119" s="67">
        <v>5766.3771602644665</v>
      </c>
      <c r="P119" s="211" t="s">
        <v>364</v>
      </c>
    </row>
    <row r="120" spans="2:21" ht="15" customHeight="1">
      <c r="B120" s="418" t="s">
        <v>219</v>
      </c>
      <c r="C120" s="132">
        <v>44578</v>
      </c>
      <c r="D120" s="428" t="s">
        <v>316</v>
      </c>
      <c r="E120" s="132">
        <v>43861</v>
      </c>
      <c r="F120" s="132">
        <v>43861</v>
      </c>
      <c r="G120" s="250" t="s">
        <v>36</v>
      </c>
      <c r="H120" s="419">
        <v>44544</v>
      </c>
      <c r="I120" s="67">
        <v>2883.1885801322333</v>
      </c>
      <c r="J120" s="41"/>
      <c r="K120" s="41"/>
      <c r="L120" s="41"/>
      <c r="M120" s="67"/>
      <c r="N120" s="137"/>
      <c r="O120" s="67">
        <v>2883.1885801322333</v>
      </c>
      <c r="P120" s="211" t="s">
        <v>364</v>
      </c>
    </row>
    <row r="121" spans="2:21" ht="15" customHeight="1">
      <c r="B121" s="418" t="s">
        <v>220</v>
      </c>
      <c r="C121" s="132">
        <v>44579</v>
      </c>
      <c r="D121" s="428" t="s">
        <v>317</v>
      </c>
      <c r="E121" s="132">
        <v>43518</v>
      </c>
      <c r="F121" s="132">
        <v>43518</v>
      </c>
      <c r="G121" s="250" t="s">
        <v>35</v>
      </c>
      <c r="H121" s="419">
        <v>44558</v>
      </c>
      <c r="I121" s="67">
        <v>11532.754320528933</v>
      </c>
      <c r="J121" s="41"/>
      <c r="K121" s="41"/>
      <c r="L121" s="41"/>
      <c r="M121" s="67"/>
      <c r="N121" s="137"/>
      <c r="O121" s="67">
        <v>11532.754320528933</v>
      </c>
      <c r="P121" s="211" t="s">
        <v>364</v>
      </c>
    </row>
    <row r="122" spans="2:21" ht="15" customHeight="1">
      <c r="B122" s="418" t="s">
        <v>221</v>
      </c>
      <c r="C122" s="132">
        <v>44579</v>
      </c>
      <c r="D122" s="428" t="s">
        <v>318</v>
      </c>
      <c r="E122" s="132">
        <v>40667</v>
      </c>
      <c r="F122" s="132">
        <v>40667</v>
      </c>
      <c r="G122" s="250" t="s">
        <v>35</v>
      </c>
      <c r="H122" s="419">
        <v>44559</v>
      </c>
      <c r="I122" s="67">
        <v>11532.754320528933</v>
      </c>
      <c r="J122" s="41"/>
      <c r="K122" s="42"/>
      <c r="L122" s="42"/>
      <c r="M122" s="67"/>
      <c r="N122" s="137"/>
      <c r="O122" s="67">
        <v>11532.754320528933</v>
      </c>
      <c r="P122" s="211" t="s">
        <v>364</v>
      </c>
      <c r="Q122" s="72"/>
      <c r="R122" s="72"/>
      <c r="S122" s="72"/>
      <c r="T122" s="72"/>
      <c r="U122" s="72"/>
    </row>
    <row r="123" spans="2:21" ht="15" customHeight="1">
      <c r="B123" s="418" t="s">
        <v>222</v>
      </c>
      <c r="C123" s="132">
        <v>44579</v>
      </c>
      <c r="D123" s="428" t="s">
        <v>319</v>
      </c>
      <c r="E123" s="132">
        <v>40667</v>
      </c>
      <c r="F123" s="132">
        <v>40667</v>
      </c>
      <c r="G123" s="250" t="s">
        <v>36</v>
      </c>
      <c r="H123" s="419">
        <v>44559</v>
      </c>
      <c r="I123" s="67">
        <v>5766.3771602644665</v>
      </c>
      <c r="J123" s="41"/>
      <c r="K123" s="42"/>
      <c r="L123" s="42"/>
      <c r="M123" s="67"/>
      <c r="N123" s="137"/>
      <c r="O123" s="67">
        <v>5766.3771602644665</v>
      </c>
      <c r="P123" s="211" t="s">
        <v>364</v>
      </c>
    </row>
    <row r="124" spans="2:21" ht="15" customHeight="1">
      <c r="B124" s="418" t="s">
        <v>223</v>
      </c>
      <c r="C124" s="132">
        <v>44579</v>
      </c>
      <c r="D124" s="428" t="s">
        <v>320</v>
      </c>
      <c r="E124" s="132">
        <v>43496</v>
      </c>
      <c r="F124" s="132">
        <v>43496</v>
      </c>
      <c r="G124" s="250" t="s">
        <v>35</v>
      </c>
      <c r="H124" s="419">
        <v>44548</v>
      </c>
      <c r="I124" s="67">
        <v>11532.754320528933</v>
      </c>
      <c r="J124" s="41"/>
      <c r="K124" s="42"/>
      <c r="L124" s="42"/>
      <c r="M124" s="67"/>
      <c r="N124" s="137"/>
      <c r="O124" s="67">
        <v>11532.754320528933</v>
      </c>
      <c r="P124" s="211" t="s">
        <v>364</v>
      </c>
    </row>
    <row r="125" spans="2:21" ht="15" customHeight="1">
      <c r="B125" s="418" t="s">
        <v>225</v>
      </c>
      <c r="C125" s="132">
        <v>44580</v>
      </c>
      <c r="D125" s="428" t="s">
        <v>322</v>
      </c>
      <c r="E125" s="132">
        <v>44158</v>
      </c>
      <c r="F125" s="132">
        <v>44158</v>
      </c>
      <c r="G125" s="250" t="s">
        <v>36</v>
      </c>
      <c r="H125" s="419">
        <v>44545</v>
      </c>
      <c r="I125" s="67">
        <v>5766.3771602644665</v>
      </c>
      <c r="J125" s="41"/>
      <c r="K125" s="41"/>
      <c r="L125" s="41"/>
      <c r="M125" s="67"/>
      <c r="N125" s="137"/>
      <c r="O125" s="67">
        <v>5766.3771602644665</v>
      </c>
      <c r="P125" s="211" t="s">
        <v>364</v>
      </c>
    </row>
    <row r="126" spans="2:21" ht="15" customHeight="1">
      <c r="B126" s="418" t="s">
        <v>226</v>
      </c>
      <c r="C126" s="132">
        <v>44581</v>
      </c>
      <c r="D126" s="428" t="s">
        <v>323</v>
      </c>
      <c r="E126" s="132">
        <v>43244</v>
      </c>
      <c r="F126" s="132">
        <v>43244</v>
      </c>
      <c r="G126" s="250" t="s">
        <v>35</v>
      </c>
      <c r="H126" s="419">
        <v>44507</v>
      </c>
      <c r="I126" s="67">
        <v>69196.525923173584</v>
      </c>
      <c r="J126" s="41"/>
      <c r="K126" s="41"/>
      <c r="L126" s="41"/>
      <c r="M126" s="67"/>
      <c r="N126" s="137"/>
      <c r="O126" s="67">
        <v>69196.525923173584</v>
      </c>
      <c r="P126" s="211" t="s">
        <v>364</v>
      </c>
    </row>
    <row r="127" spans="2:21" ht="15" customHeight="1">
      <c r="B127" s="418" t="s">
        <v>227</v>
      </c>
      <c r="C127" s="132">
        <v>44581</v>
      </c>
      <c r="D127" s="428" t="s">
        <v>324</v>
      </c>
      <c r="E127" s="132">
        <v>42230</v>
      </c>
      <c r="F127" s="132">
        <v>42230</v>
      </c>
      <c r="G127" s="250" t="s">
        <v>36</v>
      </c>
      <c r="H127" s="419">
        <v>44507</v>
      </c>
      <c r="I127" s="67">
        <v>11532.754320528933</v>
      </c>
      <c r="J127" s="41"/>
      <c r="K127" s="41"/>
      <c r="L127" s="41"/>
      <c r="M127" s="67"/>
      <c r="N127" s="137"/>
      <c r="O127" s="67">
        <v>11532.754320528933</v>
      </c>
      <c r="P127" s="211" t="s">
        <v>364</v>
      </c>
    </row>
    <row r="128" spans="2:21" ht="15" customHeight="1">
      <c r="B128" s="418" t="s">
        <v>228</v>
      </c>
      <c r="C128" s="132">
        <v>44581</v>
      </c>
      <c r="D128" s="428" t="s">
        <v>325</v>
      </c>
      <c r="E128" s="132">
        <v>39476</v>
      </c>
      <c r="F128" s="132">
        <v>39476</v>
      </c>
      <c r="G128" s="250" t="s">
        <v>35</v>
      </c>
      <c r="H128" s="419">
        <v>44559</v>
      </c>
      <c r="I128" s="67">
        <v>5766.3771602644665</v>
      </c>
      <c r="J128" s="41"/>
      <c r="K128" s="41"/>
      <c r="L128" s="41"/>
      <c r="M128" s="67"/>
      <c r="N128" s="137"/>
      <c r="O128" s="67">
        <v>5766.3771602644665</v>
      </c>
      <c r="P128" s="211" t="s">
        <v>364</v>
      </c>
    </row>
    <row r="129" spans="2:21" ht="15" customHeight="1">
      <c r="B129" s="418" t="s">
        <v>229</v>
      </c>
      <c r="C129" s="132">
        <v>44581</v>
      </c>
      <c r="D129" s="428" t="s">
        <v>326</v>
      </c>
      <c r="E129" s="132">
        <v>43102</v>
      </c>
      <c r="F129" s="132">
        <v>43102</v>
      </c>
      <c r="G129" s="250" t="s">
        <v>35</v>
      </c>
      <c r="H129" s="419">
        <v>44558</v>
      </c>
      <c r="I129" s="67">
        <v>11532.754320528933</v>
      </c>
      <c r="J129" s="41"/>
      <c r="K129" s="41"/>
      <c r="L129" s="41"/>
      <c r="M129" s="67"/>
      <c r="N129" s="137"/>
      <c r="O129" s="67">
        <v>11532.754320528933</v>
      </c>
      <c r="P129" s="211" t="s">
        <v>364</v>
      </c>
    </row>
    <row r="130" spans="2:21" ht="15" customHeight="1">
      <c r="B130" s="418" t="s">
        <v>230</v>
      </c>
      <c r="C130" s="132">
        <v>44581</v>
      </c>
      <c r="D130" s="428" t="s">
        <v>327</v>
      </c>
      <c r="E130" s="132">
        <v>41920</v>
      </c>
      <c r="F130" s="132">
        <v>41920</v>
      </c>
      <c r="G130" s="250" t="s">
        <v>36</v>
      </c>
      <c r="H130" s="419">
        <v>44558</v>
      </c>
      <c r="I130" s="67">
        <v>5766.3771602644665</v>
      </c>
      <c r="J130" s="41"/>
      <c r="K130" s="42"/>
      <c r="L130" s="42"/>
      <c r="M130" s="67"/>
      <c r="N130" s="137"/>
      <c r="O130" s="67">
        <v>5766.3771602644665</v>
      </c>
      <c r="P130" s="211" t="s">
        <v>364</v>
      </c>
    </row>
    <row r="131" spans="2:21" ht="15" customHeight="1">
      <c r="B131" s="418" t="s">
        <v>231</v>
      </c>
      <c r="C131" s="132">
        <v>44581</v>
      </c>
      <c r="D131" s="428" t="s">
        <v>328</v>
      </c>
      <c r="E131" s="132">
        <v>43763</v>
      </c>
      <c r="F131" s="132">
        <v>43763</v>
      </c>
      <c r="G131" s="250" t="s">
        <v>35</v>
      </c>
      <c r="H131" s="419">
        <v>44558</v>
      </c>
      <c r="I131" s="67">
        <v>11532.754320528933</v>
      </c>
      <c r="J131" s="41"/>
      <c r="K131" s="41"/>
      <c r="L131" s="41"/>
      <c r="M131" s="67"/>
      <c r="N131" s="137"/>
      <c r="O131" s="67">
        <v>11532.754320528933</v>
      </c>
      <c r="P131" s="211" t="s">
        <v>364</v>
      </c>
    </row>
    <row r="132" spans="2:21" ht="15" customHeight="1">
      <c r="B132" s="418" t="s">
        <v>232</v>
      </c>
      <c r="C132" s="132">
        <v>44581</v>
      </c>
      <c r="D132" s="428" t="s">
        <v>329</v>
      </c>
      <c r="E132" s="132">
        <v>44428</v>
      </c>
      <c r="F132" s="132">
        <v>44428</v>
      </c>
      <c r="G132" s="250" t="s">
        <v>35</v>
      </c>
      <c r="H132" s="419">
        <v>44449</v>
      </c>
      <c r="I132" s="67">
        <v>2883.1885801322333</v>
      </c>
      <c r="J132" s="41"/>
      <c r="K132" s="41"/>
      <c r="L132" s="41"/>
      <c r="M132" s="67"/>
      <c r="N132" s="137"/>
      <c r="O132" s="67">
        <v>2883.1885801322333</v>
      </c>
      <c r="P132" s="211" t="s">
        <v>364</v>
      </c>
    </row>
    <row r="133" spans="2:21" ht="15" customHeight="1">
      <c r="B133" s="418" t="s">
        <v>233</v>
      </c>
      <c r="C133" s="132">
        <v>44581</v>
      </c>
      <c r="D133" s="428" t="s">
        <v>330</v>
      </c>
      <c r="E133" s="132">
        <v>43052</v>
      </c>
      <c r="F133" s="132">
        <v>43052</v>
      </c>
      <c r="G133" s="250" t="s">
        <v>43</v>
      </c>
      <c r="H133" s="419">
        <v>44518</v>
      </c>
      <c r="I133" s="67">
        <v>2883.1885801322333</v>
      </c>
      <c r="J133" s="41"/>
      <c r="K133" s="41"/>
      <c r="L133" s="41"/>
      <c r="M133" s="67"/>
      <c r="N133" s="137"/>
      <c r="O133" s="67">
        <v>2883.1885801322333</v>
      </c>
      <c r="P133" s="211" t="s">
        <v>364</v>
      </c>
    </row>
    <row r="134" spans="2:21" ht="15" customHeight="1">
      <c r="B134" s="418" t="s">
        <v>234</v>
      </c>
      <c r="C134" s="132">
        <v>44581</v>
      </c>
      <c r="D134" s="428" t="s">
        <v>331</v>
      </c>
      <c r="E134" s="132">
        <v>42779</v>
      </c>
      <c r="F134" s="132">
        <v>42779</v>
      </c>
      <c r="G134" s="250" t="s">
        <v>36</v>
      </c>
      <c r="H134" s="419">
        <v>44551</v>
      </c>
      <c r="I134" s="67">
        <v>5766.3771602644665</v>
      </c>
      <c r="J134" s="41"/>
      <c r="K134" s="42"/>
      <c r="L134" s="42"/>
      <c r="M134" s="67"/>
      <c r="N134" s="137"/>
      <c r="O134" s="67">
        <v>5766.3771602644665</v>
      </c>
      <c r="P134" s="211" t="s">
        <v>364</v>
      </c>
    </row>
    <row r="135" spans="2:21" ht="15" customHeight="1">
      <c r="B135" s="418" t="s">
        <v>235</v>
      </c>
      <c r="C135" s="132">
        <v>44581</v>
      </c>
      <c r="D135" s="428" t="s">
        <v>332</v>
      </c>
      <c r="E135" s="132">
        <v>42929</v>
      </c>
      <c r="F135" s="132">
        <v>42929</v>
      </c>
      <c r="G135" s="250" t="s">
        <v>35</v>
      </c>
      <c r="H135" s="419">
        <v>44546</v>
      </c>
      <c r="I135" s="67">
        <v>11532.754320528933</v>
      </c>
      <c r="J135" s="41"/>
      <c r="K135" s="41"/>
      <c r="L135" s="41"/>
      <c r="M135" s="67"/>
      <c r="N135" s="137"/>
      <c r="O135" s="67">
        <v>11532.754320528933</v>
      </c>
      <c r="P135" s="211" t="s">
        <v>364</v>
      </c>
    </row>
    <row r="136" spans="2:21" ht="15" customHeight="1">
      <c r="B136" s="8" t="s">
        <v>236</v>
      </c>
      <c r="C136" s="137">
        <v>44581</v>
      </c>
      <c r="D136" s="266" t="s">
        <v>333</v>
      </c>
      <c r="E136" s="137">
        <v>43312</v>
      </c>
      <c r="F136" s="137">
        <v>43312</v>
      </c>
      <c r="G136" s="331" t="s">
        <v>36</v>
      </c>
      <c r="H136" s="243">
        <v>44546</v>
      </c>
      <c r="I136" s="67">
        <v>5766.3771602644665</v>
      </c>
      <c r="J136" s="41"/>
      <c r="K136" s="42"/>
      <c r="L136" s="42"/>
      <c r="M136" s="67"/>
      <c r="N136" s="137"/>
      <c r="O136" s="67">
        <v>5766.3771602644665</v>
      </c>
      <c r="P136" s="211" t="s">
        <v>364</v>
      </c>
    </row>
    <row r="137" spans="2:21" ht="15" customHeight="1">
      <c r="B137" s="63" t="s">
        <v>237</v>
      </c>
      <c r="C137" s="137">
        <v>44585</v>
      </c>
      <c r="D137" s="266" t="s">
        <v>334</v>
      </c>
      <c r="E137" s="137">
        <v>39925</v>
      </c>
      <c r="F137" s="137">
        <v>39925</v>
      </c>
      <c r="G137" s="331" t="s">
        <v>35</v>
      </c>
      <c r="H137" s="243">
        <v>44552</v>
      </c>
      <c r="I137" s="67">
        <v>11532.754320528933</v>
      </c>
      <c r="J137" s="41"/>
      <c r="K137" s="42"/>
      <c r="L137" s="42"/>
      <c r="M137" s="67"/>
      <c r="N137" s="137"/>
      <c r="O137" s="67">
        <v>11532.754320528933</v>
      </c>
      <c r="P137" s="211" t="s">
        <v>364</v>
      </c>
    </row>
    <row r="138" spans="2:21" ht="15" customHeight="1">
      <c r="B138" s="63" t="s">
        <v>238</v>
      </c>
      <c r="C138" s="137">
        <v>44585</v>
      </c>
      <c r="D138" s="266" t="s">
        <v>335</v>
      </c>
      <c r="E138" s="137">
        <v>43283</v>
      </c>
      <c r="F138" s="137">
        <v>43283</v>
      </c>
      <c r="G138" s="331" t="s">
        <v>36</v>
      </c>
      <c r="H138" s="243">
        <v>44552</v>
      </c>
      <c r="I138" s="67">
        <v>5766.3771602644665</v>
      </c>
      <c r="J138" s="41"/>
      <c r="K138" s="42"/>
      <c r="L138" s="42"/>
      <c r="M138" s="67"/>
      <c r="N138" s="137"/>
      <c r="O138" s="67">
        <v>5766.3771602644665</v>
      </c>
      <c r="P138" s="211" t="s">
        <v>364</v>
      </c>
      <c r="Q138" s="72"/>
      <c r="R138" s="72"/>
      <c r="S138" s="72"/>
      <c r="T138" s="72"/>
      <c r="U138" s="72"/>
    </row>
    <row r="139" spans="2:21" ht="15" customHeight="1">
      <c r="B139" s="63" t="s">
        <v>239</v>
      </c>
      <c r="C139" s="137">
        <v>44585</v>
      </c>
      <c r="D139" s="266" t="s">
        <v>336</v>
      </c>
      <c r="E139" s="137">
        <v>43385</v>
      </c>
      <c r="F139" s="137">
        <v>43385</v>
      </c>
      <c r="G139" s="331" t="s">
        <v>43</v>
      </c>
      <c r="H139" s="137">
        <v>44555</v>
      </c>
      <c r="I139" s="67">
        <v>2883.1885801322333</v>
      </c>
      <c r="J139" s="41"/>
      <c r="K139" s="42"/>
      <c r="L139" s="41"/>
      <c r="M139" s="67"/>
      <c r="N139" s="137"/>
      <c r="O139" s="67">
        <v>2883.1885801322333</v>
      </c>
      <c r="P139" s="211" t="s">
        <v>364</v>
      </c>
    </row>
    <row r="140" spans="2:21" ht="15" customHeight="1">
      <c r="B140" s="63" t="s">
        <v>240</v>
      </c>
      <c r="C140" s="137">
        <v>44585</v>
      </c>
      <c r="D140" s="266" t="s">
        <v>337</v>
      </c>
      <c r="E140" s="137">
        <v>40416</v>
      </c>
      <c r="F140" s="137">
        <v>40416</v>
      </c>
      <c r="G140" s="331" t="s">
        <v>36</v>
      </c>
      <c r="H140" s="137">
        <v>44554</v>
      </c>
      <c r="I140" s="67">
        <v>5766.3771602644665</v>
      </c>
      <c r="J140" s="41"/>
      <c r="K140" s="42"/>
      <c r="L140" s="41"/>
      <c r="M140" s="67"/>
      <c r="N140" s="137"/>
      <c r="O140" s="67">
        <v>5766.3771602644665</v>
      </c>
      <c r="P140" s="211" t="s">
        <v>364</v>
      </c>
    </row>
    <row r="141" spans="2:21" ht="15" customHeight="1">
      <c r="B141" s="63" t="s">
        <v>241</v>
      </c>
      <c r="C141" s="137">
        <v>44585</v>
      </c>
      <c r="D141" s="266" t="s">
        <v>338</v>
      </c>
      <c r="E141" s="137">
        <v>40085</v>
      </c>
      <c r="F141" s="137">
        <v>40085</v>
      </c>
      <c r="G141" s="331" t="s">
        <v>35</v>
      </c>
      <c r="H141" s="137">
        <v>44557</v>
      </c>
      <c r="I141" s="67">
        <v>11532.754320528933</v>
      </c>
      <c r="J141" s="41"/>
      <c r="K141" s="42"/>
      <c r="L141" s="41"/>
      <c r="M141" s="67"/>
      <c r="N141" s="137"/>
      <c r="O141" s="67">
        <v>11532.754320528933</v>
      </c>
      <c r="P141" s="211" t="s">
        <v>364</v>
      </c>
    </row>
    <row r="142" spans="2:21" ht="15" customHeight="1">
      <c r="B142" s="63" t="s">
        <v>242</v>
      </c>
      <c r="C142" s="137">
        <v>44585</v>
      </c>
      <c r="D142" s="266" t="s">
        <v>339</v>
      </c>
      <c r="E142" s="137">
        <v>40051</v>
      </c>
      <c r="F142" s="137">
        <v>40051</v>
      </c>
      <c r="G142" s="331" t="s">
        <v>36</v>
      </c>
      <c r="H142" s="137">
        <v>44557</v>
      </c>
      <c r="I142" s="67">
        <v>5766.3771602644665</v>
      </c>
      <c r="J142" s="41"/>
      <c r="K142" s="42"/>
      <c r="L142" s="41"/>
      <c r="M142" s="67"/>
      <c r="N142" s="137"/>
      <c r="O142" s="67">
        <v>5766.3771602644665</v>
      </c>
      <c r="P142" s="211" t="s">
        <v>364</v>
      </c>
    </row>
    <row r="143" spans="2:21" ht="15" customHeight="1">
      <c r="B143" s="63" t="s">
        <v>243</v>
      </c>
      <c r="C143" s="137">
        <v>44586</v>
      </c>
      <c r="D143" s="266" t="s">
        <v>340</v>
      </c>
      <c r="E143" s="137">
        <v>43544</v>
      </c>
      <c r="F143" s="137">
        <v>43544</v>
      </c>
      <c r="G143" s="331" t="s">
        <v>35</v>
      </c>
      <c r="H143" s="243">
        <v>44560</v>
      </c>
      <c r="I143" s="67">
        <v>5766.3771602644665</v>
      </c>
      <c r="J143" s="41"/>
      <c r="K143" s="42"/>
      <c r="L143" s="42"/>
      <c r="M143" s="67"/>
      <c r="N143" s="137"/>
      <c r="O143" s="67">
        <v>5766.3771602644665</v>
      </c>
      <c r="P143" s="211" t="s">
        <v>364</v>
      </c>
      <c r="Q143" s="72"/>
      <c r="R143" s="72"/>
      <c r="S143" s="72"/>
      <c r="T143" s="72"/>
      <c r="U143" s="72"/>
    </row>
    <row r="144" spans="2:21" ht="15" customHeight="1">
      <c r="B144" s="63" t="s">
        <v>244</v>
      </c>
      <c r="C144" s="137">
        <v>44586</v>
      </c>
      <c r="D144" s="266" t="s">
        <v>341</v>
      </c>
      <c r="E144" s="137">
        <v>40179</v>
      </c>
      <c r="F144" s="137">
        <v>40179</v>
      </c>
      <c r="G144" s="331" t="s">
        <v>35</v>
      </c>
      <c r="H144" s="137">
        <v>44555</v>
      </c>
      <c r="I144" s="67">
        <v>11532.754320528933</v>
      </c>
      <c r="J144" s="41"/>
      <c r="K144" s="41"/>
      <c r="L144" s="41"/>
      <c r="M144" s="67"/>
      <c r="N144" s="137"/>
      <c r="O144" s="67">
        <v>11532.754320528933</v>
      </c>
      <c r="P144" s="211" t="s">
        <v>364</v>
      </c>
    </row>
    <row r="145" spans="2:21" ht="15" customHeight="1">
      <c r="B145" s="63" t="s">
        <v>245</v>
      </c>
      <c r="C145" s="137">
        <v>44586</v>
      </c>
      <c r="D145" s="266" t="s">
        <v>342</v>
      </c>
      <c r="E145" s="137">
        <v>44152</v>
      </c>
      <c r="F145" s="137">
        <v>44152</v>
      </c>
      <c r="G145" s="331" t="s">
        <v>35</v>
      </c>
      <c r="H145" s="243">
        <v>44559</v>
      </c>
      <c r="I145" s="67">
        <v>11532.754320528933</v>
      </c>
      <c r="J145" s="41"/>
      <c r="K145" s="42"/>
      <c r="L145" s="42"/>
      <c r="M145" s="67"/>
      <c r="N145" s="137"/>
      <c r="O145" s="67">
        <v>11532.754320528933</v>
      </c>
      <c r="P145" s="211" t="s">
        <v>364</v>
      </c>
    </row>
    <row r="146" spans="2:21" ht="15" customHeight="1">
      <c r="B146" s="63" t="s">
        <v>246</v>
      </c>
      <c r="C146" s="137">
        <v>44586</v>
      </c>
      <c r="D146" s="266" t="s">
        <v>343</v>
      </c>
      <c r="E146" s="137">
        <v>43797</v>
      </c>
      <c r="F146" s="137">
        <v>43797</v>
      </c>
      <c r="G146" s="331" t="s">
        <v>36</v>
      </c>
      <c r="H146" s="243">
        <v>44507</v>
      </c>
      <c r="I146" s="67">
        <v>5766.3771602644665</v>
      </c>
      <c r="J146" s="41"/>
      <c r="K146" s="42"/>
      <c r="L146" s="42"/>
      <c r="M146" s="67"/>
      <c r="N146" s="137"/>
      <c r="O146" s="67">
        <v>5766.3771602644665</v>
      </c>
      <c r="P146" s="211" t="s">
        <v>364</v>
      </c>
    </row>
    <row r="147" spans="2:21" ht="15" customHeight="1">
      <c r="B147" s="63" t="s">
        <v>247</v>
      </c>
      <c r="C147" s="137">
        <v>44586</v>
      </c>
      <c r="D147" s="266" t="s">
        <v>344</v>
      </c>
      <c r="E147" s="137">
        <v>42083</v>
      </c>
      <c r="F147" s="137">
        <v>42083</v>
      </c>
      <c r="G147" s="331" t="s">
        <v>35</v>
      </c>
      <c r="H147" s="243">
        <v>44518</v>
      </c>
      <c r="I147" s="67">
        <v>5766.3771602644665</v>
      </c>
      <c r="J147" s="41"/>
      <c r="K147" s="42"/>
      <c r="L147" s="42"/>
      <c r="M147" s="67"/>
      <c r="N147" s="137"/>
      <c r="O147" s="67">
        <v>5766.3771602644665</v>
      </c>
      <c r="P147" s="211" t="s">
        <v>364</v>
      </c>
      <c r="Q147" s="72"/>
      <c r="R147" s="72"/>
      <c r="S147" s="72"/>
      <c r="T147" s="72"/>
      <c r="U147" s="72"/>
    </row>
    <row r="148" spans="2:21" ht="15" customHeight="1">
      <c r="B148" s="418" t="s">
        <v>248</v>
      </c>
      <c r="C148" s="132">
        <v>44586</v>
      </c>
      <c r="D148" s="428" t="s">
        <v>345</v>
      </c>
      <c r="E148" s="132">
        <v>40005</v>
      </c>
      <c r="F148" s="132">
        <v>40005</v>
      </c>
      <c r="G148" s="331" t="s">
        <v>35</v>
      </c>
      <c r="H148" s="419">
        <v>44518</v>
      </c>
      <c r="I148" s="67">
        <v>2883.1885801322333</v>
      </c>
      <c r="J148" s="41"/>
      <c r="K148" s="42"/>
      <c r="L148" s="42"/>
      <c r="M148" s="67"/>
      <c r="N148" s="137"/>
      <c r="O148" s="67">
        <v>2883.1885801322333</v>
      </c>
      <c r="P148" s="211" t="s">
        <v>364</v>
      </c>
    </row>
    <row r="149" spans="2:21" ht="15" customHeight="1">
      <c r="B149" s="418" t="s">
        <v>249</v>
      </c>
      <c r="C149" s="132">
        <v>44587</v>
      </c>
      <c r="D149" s="428" t="s">
        <v>346</v>
      </c>
      <c r="E149" s="132">
        <v>41026</v>
      </c>
      <c r="F149" s="132">
        <v>41026</v>
      </c>
      <c r="G149" s="331" t="s">
        <v>35</v>
      </c>
      <c r="H149" s="419">
        <v>44527</v>
      </c>
      <c r="I149" s="67">
        <v>11532.754320528933</v>
      </c>
      <c r="J149" s="41"/>
      <c r="K149" s="41"/>
      <c r="L149" s="41"/>
      <c r="M149" s="67"/>
      <c r="N149" s="137"/>
      <c r="O149" s="67">
        <v>11532.754320528933</v>
      </c>
      <c r="P149" s="211" t="s">
        <v>364</v>
      </c>
    </row>
    <row r="150" spans="2:21" ht="15" customHeight="1">
      <c r="B150" s="418" t="s">
        <v>250</v>
      </c>
      <c r="C150" s="132">
        <v>44587</v>
      </c>
      <c r="D150" s="428" t="s">
        <v>347</v>
      </c>
      <c r="E150" s="132">
        <v>43327</v>
      </c>
      <c r="F150" s="132">
        <v>43327</v>
      </c>
      <c r="G150" s="331" t="s">
        <v>36</v>
      </c>
      <c r="H150" s="419">
        <v>44527</v>
      </c>
      <c r="I150" s="67">
        <v>5766.3771602644665</v>
      </c>
      <c r="J150" s="41"/>
      <c r="K150" s="42"/>
      <c r="L150" s="42"/>
      <c r="M150" s="67"/>
      <c r="N150" s="137"/>
      <c r="O150" s="67">
        <v>5766.3771602644665</v>
      </c>
      <c r="P150" s="211" t="s">
        <v>364</v>
      </c>
    </row>
    <row r="151" spans="2:21" ht="15" customHeight="1">
      <c r="B151" s="418" t="s">
        <v>251</v>
      </c>
      <c r="C151" s="132">
        <v>44587</v>
      </c>
      <c r="D151" s="428" t="s">
        <v>348</v>
      </c>
      <c r="E151" s="132">
        <v>43612</v>
      </c>
      <c r="F151" s="132">
        <v>43612</v>
      </c>
      <c r="G151" s="331" t="s">
        <v>35</v>
      </c>
      <c r="H151" s="419">
        <v>44556</v>
      </c>
      <c r="I151" s="67">
        <v>11532.754320528933</v>
      </c>
      <c r="J151" s="41"/>
      <c r="K151" s="41"/>
      <c r="L151" s="41"/>
      <c r="M151" s="67"/>
      <c r="N151" s="137"/>
      <c r="O151" s="67">
        <v>11532.754320528933</v>
      </c>
      <c r="P151" s="211" t="s">
        <v>364</v>
      </c>
    </row>
    <row r="152" spans="2:21" ht="15" customHeight="1">
      <c r="B152" s="418" t="s">
        <v>252</v>
      </c>
      <c r="C152" s="132">
        <v>44587</v>
      </c>
      <c r="D152" s="428" t="s">
        <v>349</v>
      </c>
      <c r="E152" s="132">
        <v>41967</v>
      </c>
      <c r="F152" s="132">
        <v>41967</v>
      </c>
      <c r="G152" s="331" t="s">
        <v>36</v>
      </c>
      <c r="H152" s="419">
        <v>44556</v>
      </c>
      <c r="I152" s="67">
        <v>5766.3771602644665</v>
      </c>
      <c r="J152" s="41"/>
      <c r="K152" s="42"/>
      <c r="L152" s="42"/>
      <c r="M152" s="67"/>
      <c r="N152" s="137"/>
      <c r="O152" s="67">
        <v>5766.3771602644665</v>
      </c>
      <c r="P152" s="211" t="s">
        <v>364</v>
      </c>
    </row>
    <row r="153" spans="2:21" ht="15" customHeight="1">
      <c r="B153" s="418" t="s">
        <v>253</v>
      </c>
      <c r="C153" s="132">
        <v>44588</v>
      </c>
      <c r="D153" s="428" t="s">
        <v>350</v>
      </c>
      <c r="E153" s="132">
        <v>43293</v>
      </c>
      <c r="F153" s="132">
        <v>43293</v>
      </c>
      <c r="G153" s="331" t="s">
        <v>35</v>
      </c>
      <c r="H153" s="419">
        <v>44553</v>
      </c>
      <c r="I153" s="67">
        <v>11532.754320528933</v>
      </c>
      <c r="J153" s="41"/>
      <c r="K153" s="42"/>
      <c r="L153" s="42"/>
      <c r="M153" s="67"/>
      <c r="N153" s="137"/>
      <c r="O153" s="67">
        <v>11532.754320528933</v>
      </c>
      <c r="P153" s="211" t="s">
        <v>364</v>
      </c>
    </row>
    <row r="154" spans="2:21" ht="15" customHeight="1">
      <c r="B154" s="418" t="s">
        <v>254</v>
      </c>
      <c r="C154" s="132">
        <v>44588</v>
      </c>
      <c r="D154" s="428" t="s">
        <v>351</v>
      </c>
      <c r="E154" s="132">
        <v>43293</v>
      </c>
      <c r="F154" s="132">
        <v>43293</v>
      </c>
      <c r="G154" s="331" t="s">
        <v>36</v>
      </c>
      <c r="H154" s="419">
        <v>44553</v>
      </c>
      <c r="I154" s="67">
        <v>5766.3771602644665</v>
      </c>
      <c r="J154" s="41"/>
      <c r="K154" s="41"/>
      <c r="L154" s="41"/>
      <c r="M154" s="67"/>
      <c r="N154" s="137"/>
      <c r="O154" s="67">
        <v>5766.3771602644665</v>
      </c>
      <c r="P154" s="211" t="s">
        <v>364</v>
      </c>
    </row>
    <row r="155" spans="2:21" ht="15" customHeight="1">
      <c r="B155" s="418" t="s">
        <v>255</v>
      </c>
      <c r="C155" s="132">
        <v>44588</v>
      </c>
      <c r="D155" s="428" t="s">
        <v>352</v>
      </c>
      <c r="E155" s="132">
        <v>43496</v>
      </c>
      <c r="F155" s="132">
        <v>43496</v>
      </c>
      <c r="G155" s="331" t="s">
        <v>35</v>
      </c>
      <c r="H155" s="419">
        <v>44559</v>
      </c>
      <c r="I155" s="67">
        <v>11532.754320528933</v>
      </c>
      <c r="J155" s="41"/>
      <c r="K155" s="42"/>
      <c r="L155" s="42"/>
      <c r="M155" s="67"/>
      <c r="N155" s="137"/>
      <c r="O155" s="67">
        <v>11532.754320528933</v>
      </c>
      <c r="P155" s="211" t="s">
        <v>364</v>
      </c>
    </row>
    <row r="156" spans="2:21" ht="15" customHeight="1">
      <c r="B156" s="418" t="s">
        <v>256</v>
      </c>
      <c r="C156" s="132">
        <v>44588</v>
      </c>
      <c r="D156" s="428" t="s">
        <v>353</v>
      </c>
      <c r="E156" s="132">
        <v>44279</v>
      </c>
      <c r="F156" s="132">
        <v>44279</v>
      </c>
      <c r="G156" s="331" t="s">
        <v>35</v>
      </c>
      <c r="H156" s="132">
        <v>44556</v>
      </c>
      <c r="I156" s="67">
        <v>2883.1885801322333</v>
      </c>
      <c r="J156" s="41"/>
      <c r="K156" s="41"/>
      <c r="L156" s="41"/>
      <c r="M156" s="67"/>
      <c r="N156" s="137"/>
      <c r="O156" s="67">
        <v>2883.1885801322333</v>
      </c>
      <c r="P156" s="211" t="s">
        <v>364</v>
      </c>
    </row>
    <row r="157" spans="2:21" ht="15" customHeight="1">
      <c r="B157" s="418" t="s">
        <v>257</v>
      </c>
      <c r="C157" s="132">
        <v>44588</v>
      </c>
      <c r="D157" s="428" t="s">
        <v>354</v>
      </c>
      <c r="E157" s="132">
        <v>43845</v>
      </c>
      <c r="F157" s="132">
        <v>43845</v>
      </c>
      <c r="G157" s="331" t="s">
        <v>36</v>
      </c>
      <c r="H157" s="419">
        <v>44556</v>
      </c>
      <c r="I157" s="67">
        <v>5766.3771602644665</v>
      </c>
      <c r="J157" s="41"/>
      <c r="K157" s="42"/>
      <c r="L157" s="42"/>
      <c r="M157" s="67"/>
      <c r="N157" s="137"/>
      <c r="O157" s="67">
        <v>5766.3771602644665</v>
      </c>
      <c r="P157" s="211" t="s">
        <v>364</v>
      </c>
    </row>
    <row r="158" spans="2:21" ht="15" customHeight="1">
      <c r="B158" s="418" t="s">
        <v>259</v>
      </c>
      <c r="C158" s="132">
        <v>44588</v>
      </c>
      <c r="D158" s="428" t="s">
        <v>356</v>
      </c>
      <c r="E158" s="132">
        <v>44516</v>
      </c>
      <c r="F158" s="132">
        <v>44516</v>
      </c>
      <c r="G158" s="331" t="s">
        <v>35</v>
      </c>
      <c r="H158" s="419">
        <v>44537</v>
      </c>
      <c r="I158" s="67">
        <v>2883.1885801322333</v>
      </c>
      <c r="J158" s="41"/>
      <c r="K158" s="41"/>
      <c r="L158" s="41"/>
      <c r="M158" s="67"/>
      <c r="N158" s="137"/>
      <c r="O158" s="67">
        <v>2883.1885801322333</v>
      </c>
      <c r="P158" s="211" t="s">
        <v>364</v>
      </c>
    </row>
    <row r="159" spans="2:21" ht="15" customHeight="1">
      <c r="B159" s="418" t="s">
        <v>260</v>
      </c>
      <c r="C159" s="132">
        <v>44588</v>
      </c>
      <c r="D159" s="428" t="s">
        <v>357</v>
      </c>
      <c r="E159" s="132">
        <v>38219</v>
      </c>
      <c r="F159" s="132">
        <v>38219</v>
      </c>
      <c r="G159" s="331" t="s">
        <v>36</v>
      </c>
      <c r="H159" s="419">
        <v>44418</v>
      </c>
      <c r="I159" s="67">
        <v>5766.3771602644665</v>
      </c>
      <c r="J159" s="41"/>
      <c r="K159" s="41"/>
      <c r="L159" s="41"/>
      <c r="M159" s="67"/>
      <c r="N159" s="137"/>
      <c r="O159" s="67">
        <v>5766.3771602644665</v>
      </c>
      <c r="P159" s="211" t="s">
        <v>364</v>
      </c>
    </row>
    <row r="160" spans="2:21" ht="15" customHeight="1">
      <c r="B160" s="418" t="s">
        <v>261</v>
      </c>
      <c r="C160" s="132">
        <v>44588</v>
      </c>
      <c r="D160" s="428" t="s">
        <v>358</v>
      </c>
      <c r="E160" s="132">
        <v>40451</v>
      </c>
      <c r="F160" s="132">
        <v>40451</v>
      </c>
      <c r="G160" s="331" t="s">
        <v>35</v>
      </c>
      <c r="H160" s="419">
        <v>44521</v>
      </c>
      <c r="I160" s="67">
        <v>5766.3771602644665</v>
      </c>
      <c r="J160" s="41"/>
      <c r="K160" s="41"/>
      <c r="L160" s="41"/>
      <c r="M160" s="67"/>
      <c r="N160" s="137"/>
      <c r="O160" s="67">
        <v>5766.3771602644665</v>
      </c>
      <c r="P160" s="211" t="s">
        <v>364</v>
      </c>
    </row>
    <row r="161" spans="2:16" ht="15" customHeight="1">
      <c r="B161" s="418" t="s">
        <v>262</v>
      </c>
      <c r="C161" s="132">
        <v>44588</v>
      </c>
      <c r="D161" s="428" t="s">
        <v>359</v>
      </c>
      <c r="E161" s="132">
        <v>42551</v>
      </c>
      <c r="F161" s="132">
        <v>42551</v>
      </c>
      <c r="G161" s="331" t="s">
        <v>35</v>
      </c>
      <c r="H161" s="419">
        <v>44559</v>
      </c>
      <c r="I161" s="67">
        <v>11532.754320528933</v>
      </c>
      <c r="J161" s="41"/>
      <c r="K161" s="41"/>
      <c r="L161" s="41"/>
      <c r="M161" s="67"/>
      <c r="N161" s="137"/>
      <c r="O161" s="67">
        <v>11532.754320528933</v>
      </c>
      <c r="P161" s="211" t="s">
        <v>364</v>
      </c>
    </row>
    <row r="162" spans="2:16" ht="15" customHeight="1">
      <c r="B162" s="418" t="s">
        <v>263</v>
      </c>
      <c r="C162" s="132">
        <v>44589</v>
      </c>
      <c r="D162" s="428" t="s">
        <v>360</v>
      </c>
      <c r="E162" s="132">
        <v>44250</v>
      </c>
      <c r="F162" s="132">
        <v>44250</v>
      </c>
      <c r="G162" s="331" t="s">
        <v>35</v>
      </c>
      <c r="H162" s="419">
        <v>44542</v>
      </c>
      <c r="I162" s="67">
        <v>2883.1885801322333</v>
      </c>
      <c r="J162" s="41"/>
      <c r="K162" s="41"/>
      <c r="L162" s="41"/>
      <c r="M162" s="67"/>
      <c r="N162" s="137"/>
      <c r="O162" s="67">
        <v>2883.1885801322333</v>
      </c>
      <c r="P162" s="211" t="s">
        <v>364</v>
      </c>
    </row>
    <row r="163" spans="2:16" ht="15" customHeight="1">
      <c r="B163" s="418" t="s">
        <v>264</v>
      </c>
      <c r="C163" s="132">
        <v>44589</v>
      </c>
      <c r="D163" s="428" t="s">
        <v>361</v>
      </c>
      <c r="E163" s="132">
        <v>37795</v>
      </c>
      <c r="F163" s="132">
        <v>37795</v>
      </c>
      <c r="G163" s="331" t="s">
        <v>35</v>
      </c>
      <c r="H163" s="419">
        <v>44556</v>
      </c>
      <c r="I163" s="67">
        <v>11532.754320528933</v>
      </c>
      <c r="J163" s="41"/>
      <c r="K163" s="42"/>
      <c r="L163" s="42"/>
      <c r="M163" s="67"/>
      <c r="N163" s="137"/>
      <c r="O163" s="67">
        <v>11532.754320528933</v>
      </c>
      <c r="P163" s="211" t="s">
        <v>364</v>
      </c>
    </row>
    <row r="164" spans="2:16" ht="15" customHeight="1">
      <c r="B164" s="418" t="s">
        <v>265</v>
      </c>
      <c r="C164" s="132">
        <v>44589</v>
      </c>
      <c r="D164" s="428" t="s">
        <v>362</v>
      </c>
      <c r="E164" s="132">
        <v>42005</v>
      </c>
      <c r="F164" s="132">
        <v>42005</v>
      </c>
      <c r="G164" s="331" t="s">
        <v>35</v>
      </c>
      <c r="H164" s="419">
        <v>44545</v>
      </c>
      <c r="I164" s="67">
        <v>11532.754320528933</v>
      </c>
      <c r="J164" s="41"/>
      <c r="K164" s="41"/>
      <c r="L164" s="41"/>
      <c r="M164" s="67"/>
      <c r="N164" s="137"/>
      <c r="O164" s="67">
        <v>11532.754320528933</v>
      </c>
      <c r="P164" s="211" t="s">
        <v>364</v>
      </c>
    </row>
    <row r="165" spans="2:16" ht="15" customHeight="1">
      <c r="B165" s="418" t="s">
        <v>266</v>
      </c>
      <c r="C165" s="132">
        <v>44589</v>
      </c>
      <c r="D165" s="428" t="s">
        <v>363</v>
      </c>
      <c r="E165" s="132">
        <v>43384</v>
      </c>
      <c r="F165" s="132">
        <v>43384</v>
      </c>
      <c r="G165" s="331" t="s">
        <v>36</v>
      </c>
      <c r="H165" s="419">
        <v>44545</v>
      </c>
      <c r="I165" s="67">
        <v>5766.3771602644665</v>
      </c>
      <c r="J165" s="41"/>
      <c r="K165" s="42"/>
      <c r="L165" s="42"/>
      <c r="M165" s="67"/>
      <c r="N165" s="137"/>
      <c r="O165" s="67">
        <v>5766.3771602644665</v>
      </c>
      <c r="P165" s="211" t="s">
        <v>364</v>
      </c>
    </row>
    <row r="166" spans="2:16" ht="15" customHeight="1">
      <c r="B166" s="418" t="s">
        <v>367</v>
      </c>
      <c r="C166" s="132">
        <v>44186</v>
      </c>
      <c r="D166" s="428" t="s">
        <v>387</v>
      </c>
      <c r="E166" s="132">
        <v>44614</v>
      </c>
      <c r="F166" s="132">
        <v>44614</v>
      </c>
      <c r="G166" s="331" t="s">
        <v>35</v>
      </c>
      <c r="H166" s="419">
        <v>44460</v>
      </c>
      <c r="I166" s="67">
        <v>2883.1885801322333</v>
      </c>
      <c r="J166" s="41"/>
      <c r="K166" s="42"/>
      <c r="L166" s="42"/>
      <c r="M166" s="67"/>
      <c r="N166" s="137"/>
      <c r="O166" s="67">
        <v>2883.1885801322333</v>
      </c>
      <c r="P166" s="211" t="s">
        <v>364</v>
      </c>
    </row>
    <row r="167" spans="2:16" ht="15" customHeight="1">
      <c r="B167" s="418" t="s">
        <v>368</v>
      </c>
      <c r="C167" s="132">
        <v>39960</v>
      </c>
      <c r="D167" s="428" t="s">
        <v>388</v>
      </c>
      <c r="E167" s="132">
        <v>44592</v>
      </c>
      <c r="F167" s="132">
        <v>44592</v>
      </c>
      <c r="G167" s="331" t="s">
        <v>36</v>
      </c>
      <c r="H167" s="419">
        <v>44475</v>
      </c>
      <c r="I167" s="67">
        <v>5766.3771602644665</v>
      </c>
      <c r="J167" s="41"/>
      <c r="K167" s="42"/>
      <c r="L167" s="42"/>
      <c r="M167" s="67"/>
      <c r="N167" s="137"/>
      <c r="O167" s="67">
        <v>5766.3771602644665</v>
      </c>
      <c r="P167" s="211" t="s">
        <v>364</v>
      </c>
    </row>
    <row r="168" spans="2:16" ht="15" customHeight="1">
      <c r="B168" s="418" t="s">
        <v>369</v>
      </c>
      <c r="C168" s="132">
        <v>43290</v>
      </c>
      <c r="D168" s="428" t="s">
        <v>389</v>
      </c>
      <c r="E168" s="132">
        <v>44594</v>
      </c>
      <c r="F168" s="132">
        <v>44594</v>
      </c>
      <c r="G168" s="331" t="s">
        <v>35</v>
      </c>
      <c r="H168" s="419">
        <v>44546</v>
      </c>
      <c r="I168" s="67">
        <v>11532.754320528933</v>
      </c>
      <c r="J168" s="41"/>
      <c r="K168" s="42"/>
      <c r="L168" s="42"/>
      <c r="M168" s="67"/>
      <c r="N168" s="137"/>
      <c r="O168" s="67">
        <v>11532.754320528933</v>
      </c>
      <c r="P168" s="211" t="s">
        <v>364</v>
      </c>
    </row>
    <row r="169" spans="2:16" ht="15" customHeight="1">
      <c r="B169" s="418" t="s">
        <v>370</v>
      </c>
      <c r="C169" s="132">
        <v>44222</v>
      </c>
      <c r="D169" s="428" t="s">
        <v>390</v>
      </c>
      <c r="E169" s="132">
        <v>44601</v>
      </c>
      <c r="F169" s="132">
        <v>44601</v>
      </c>
      <c r="G169" s="331" t="s">
        <v>35</v>
      </c>
      <c r="H169" s="419">
        <v>44558</v>
      </c>
      <c r="I169" s="67">
        <v>2883.1885801322333</v>
      </c>
      <c r="J169" s="41"/>
      <c r="K169" s="42"/>
      <c r="L169" s="42"/>
      <c r="M169" s="67"/>
      <c r="N169" s="137"/>
      <c r="O169" s="67">
        <v>2883.1885801322333</v>
      </c>
      <c r="P169" s="211" t="s">
        <v>364</v>
      </c>
    </row>
    <row r="170" spans="2:16" ht="15" customHeight="1">
      <c r="B170" s="418" t="s">
        <v>371</v>
      </c>
      <c r="C170" s="132">
        <v>44545</v>
      </c>
      <c r="D170" s="428" t="s">
        <v>391</v>
      </c>
      <c r="E170" s="132">
        <v>44592</v>
      </c>
      <c r="F170" s="132">
        <v>44592</v>
      </c>
      <c r="G170" s="331" t="s">
        <v>35</v>
      </c>
      <c r="H170" s="419">
        <v>44553</v>
      </c>
      <c r="I170" s="67">
        <v>23065.508641057866</v>
      </c>
      <c r="J170" s="41"/>
      <c r="K170" s="42"/>
      <c r="L170" s="42"/>
      <c r="M170" s="67"/>
      <c r="N170" s="137"/>
      <c r="O170" s="67">
        <v>23065.508641057866</v>
      </c>
      <c r="P170" s="211" t="s">
        <v>364</v>
      </c>
    </row>
    <row r="171" spans="2:16" ht="15" customHeight="1">
      <c r="B171" s="418" t="s">
        <v>372</v>
      </c>
      <c r="C171" s="132">
        <v>44316</v>
      </c>
      <c r="D171" s="428" t="s">
        <v>392</v>
      </c>
      <c r="E171" s="132">
        <v>44600</v>
      </c>
      <c r="F171" s="132">
        <v>44600</v>
      </c>
      <c r="G171" s="331" t="s">
        <v>35</v>
      </c>
      <c r="H171" s="419">
        <v>44549</v>
      </c>
      <c r="I171" s="67">
        <v>23065.508641057866</v>
      </c>
      <c r="J171" s="41"/>
      <c r="K171" s="42"/>
      <c r="L171" s="42"/>
      <c r="M171" s="67"/>
      <c r="N171" s="137"/>
      <c r="O171" s="67">
        <v>23065.508641057866</v>
      </c>
      <c r="P171" s="211" t="s">
        <v>364</v>
      </c>
    </row>
    <row r="172" spans="2:16" ht="15" customHeight="1">
      <c r="B172" s="418" t="s">
        <v>373</v>
      </c>
      <c r="C172" s="132">
        <v>44316</v>
      </c>
      <c r="D172" s="428" t="s">
        <v>393</v>
      </c>
      <c r="E172" s="132">
        <v>44600</v>
      </c>
      <c r="F172" s="132">
        <v>44600</v>
      </c>
      <c r="G172" s="331" t="s">
        <v>36</v>
      </c>
      <c r="H172" s="419">
        <v>44549</v>
      </c>
      <c r="I172" s="67">
        <v>11532.754320528933</v>
      </c>
      <c r="J172" s="41"/>
      <c r="K172" s="42"/>
      <c r="L172" s="42"/>
      <c r="M172" s="67"/>
      <c r="N172" s="137"/>
      <c r="O172" s="67">
        <v>11532.754320528933</v>
      </c>
      <c r="P172" s="211" t="s">
        <v>364</v>
      </c>
    </row>
    <row r="173" spans="2:16" ht="15" customHeight="1">
      <c r="B173" s="418" t="s">
        <v>374</v>
      </c>
      <c r="C173" s="132">
        <v>43816</v>
      </c>
      <c r="D173" s="428" t="s">
        <v>394</v>
      </c>
      <c r="E173" s="132">
        <v>44607</v>
      </c>
      <c r="F173" s="132">
        <v>44607</v>
      </c>
      <c r="G173" s="331" t="s">
        <v>35</v>
      </c>
      <c r="H173" s="419">
        <v>44492</v>
      </c>
      <c r="I173" s="67">
        <v>11532.754320528933</v>
      </c>
      <c r="J173" s="41"/>
      <c r="K173" s="42"/>
      <c r="L173" s="42"/>
      <c r="M173" s="67"/>
      <c r="N173" s="137"/>
      <c r="O173" s="67">
        <v>11532.754320528933</v>
      </c>
      <c r="P173" s="211" t="s">
        <v>364</v>
      </c>
    </row>
    <row r="174" spans="2:16" ht="15" customHeight="1">
      <c r="B174" s="418" t="s">
        <v>375</v>
      </c>
      <c r="C174" s="132">
        <v>43707</v>
      </c>
      <c r="D174" s="428" t="s">
        <v>395</v>
      </c>
      <c r="E174" s="132">
        <v>44609</v>
      </c>
      <c r="F174" s="132">
        <v>44609</v>
      </c>
      <c r="G174" s="331" t="s">
        <v>35</v>
      </c>
      <c r="H174" s="419">
        <v>44148</v>
      </c>
      <c r="I174" s="67">
        <v>11532.754320528933</v>
      </c>
      <c r="J174" s="41"/>
      <c r="K174" s="42"/>
      <c r="L174" s="42"/>
      <c r="M174" s="67"/>
      <c r="N174" s="137"/>
      <c r="O174" s="67">
        <v>11532.754320528933</v>
      </c>
      <c r="P174" s="211" t="s">
        <v>364</v>
      </c>
    </row>
    <row r="175" spans="2:16" ht="15" customHeight="1">
      <c r="B175" s="418" t="s">
        <v>376</v>
      </c>
      <c r="C175" s="132">
        <v>44490</v>
      </c>
      <c r="D175" s="428" t="s">
        <v>396</v>
      </c>
      <c r="E175" s="132">
        <v>44609</v>
      </c>
      <c r="F175" s="132">
        <v>44609</v>
      </c>
      <c r="G175" s="331" t="s">
        <v>35</v>
      </c>
      <c r="H175" s="419">
        <v>44230</v>
      </c>
      <c r="I175" s="67">
        <v>2883.1885801322333</v>
      </c>
      <c r="J175" s="41"/>
      <c r="K175" s="42"/>
      <c r="L175" s="42"/>
      <c r="M175" s="67"/>
      <c r="N175" s="137"/>
      <c r="O175" s="67">
        <v>2883.1885801322333</v>
      </c>
      <c r="P175" s="211" t="s">
        <v>364</v>
      </c>
    </row>
    <row r="176" spans="2:16" ht="15" customHeight="1">
      <c r="B176" s="418" t="s">
        <v>377</v>
      </c>
      <c r="C176" s="132">
        <v>43280</v>
      </c>
      <c r="D176" s="428" t="s">
        <v>397</v>
      </c>
      <c r="E176" s="132">
        <v>44599</v>
      </c>
      <c r="F176" s="132">
        <v>44599</v>
      </c>
      <c r="G176" s="331" t="s">
        <v>43</v>
      </c>
      <c r="H176" s="419">
        <v>44530</v>
      </c>
      <c r="I176" s="67">
        <v>2883.1885801322333</v>
      </c>
      <c r="J176" s="41"/>
      <c r="K176" s="42"/>
      <c r="L176" s="42"/>
      <c r="M176" s="67"/>
      <c r="N176" s="137"/>
      <c r="O176" s="67">
        <v>2883.1885801322333</v>
      </c>
      <c r="P176" s="211" t="s">
        <v>364</v>
      </c>
    </row>
    <row r="177" spans="2:17" ht="15" customHeight="1">
      <c r="B177" s="418" t="s">
        <v>378</v>
      </c>
      <c r="C177" s="132">
        <v>42944</v>
      </c>
      <c r="D177" s="428" t="s">
        <v>398</v>
      </c>
      <c r="E177" s="132">
        <v>44615</v>
      </c>
      <c r="F177" s="132">
        <v>44615</v>
      </c>
      <c r="G177" s="331" t="s">
        <v>35</v>
      </c>
      <c r="H177" s="419">
        <v>44445</v>
      </c>
      <c r="I177" s="67">
        <v>11532.754320528933</v>
      </c>
      <c r="J177" s="41"/>
      <c r="K177" s="42"/>
      <c r="L177" s="42"/>
      <c r="M177" s="67"/>
      <c r="N177" s="137"/>
      <c r="O177" s="67">
        <v>11532.754320528933</v>
      </c>
      <c r="P177" s="211" t="s">
        <v>364</v>
      </c>
    </row>
    <row r="178" spans="2:17" ht="15" customHeight="1">
      <c r="B178" s="418" t="s">
        <v>380</v>
      </c>
      <c r="C178" s="132">
        <v>42444</v>
      </c>
      <c r="D178" s="428" t="s">
        <v>400</v>
      </c>
      <c r="E178" s="132">
        <v>44607</v>
      </c>
      <c r="F178" s="132">
        <v>44607</v>
      </c>
      <c r="G178" s="331" t="s">
        <v>35</v>
      </c>
      <c r="H178" s="419">
        <v>44557</v>
      </c>
      <c r="I178" s="67">
        <v>11532.754320528933</v>
      </c>
      <c r="J178" s="41"/>
      <c r="K178" s="42"/>
      <c r="L178" s="42"/>
      <c r="M178" s="67"/>
      <c r="N178" s="137"/>
      <c r="O178" s="67">
        <v>11532.754320528933</v>
      </c>
      <c r="P178" s="211" t="s">
        <v>364</v>
      </c>
      <c r="Q178" s="298"/>
    </row>
    <row r="179" spans="2:17" ht="15" customHeight="1">
      <c r="B179" s="418" t="s">
        <v>382</v>
      </c>
      <c r="C179" s="132">
        <v>44546</v>
      </c>
      <c r="D179" s="428" t="s">
        <v>402</v>
      </c>
      <c r="E179" s="132">
        <v>44592</v>
      </c>
      <c r="F179" s="132">
        <v>44592</v>
      </c>
      <c r="G179" s="331" t="s">
        <v>35</v>
      </c>
      <c r="H179" s="419">
        <v>44553</v>
      </c>
      <c r="I179" s="67">
        <v>2883.1885801322333</v>
      </c>
      <c r="J179" s="41"/>
      <c r="K179" s="42"/>
      <c r="L179" s="42"/>
      <c r="M179" s="67"/>
      <c r="N179" s="137"/>
      <c r="O179" s="67">
        <v>2883.1885801322333</v>
      </c>
      <c r="P179" s="211" t="s">
        <v>364</v>
      </c>
    </row>
    <row r="180" spans="2:17" ht="15" customHeight="1">
      <c r="B180" s="418" t="s">
        <v>383</v>
      </c>
      <c r="C180" s="132">
        <v>40781</v>
      </c>
      <c r="D180" s="428" t="s">
        <v>403</v>
      </c>
      <c r="E180" s="132">
        <v>44596</v>
      </c>
      <c r="F180" s="132">
        <v>44596</v>
      </c>
      <c r="G180" s="331" t="s">
        <v>35</v>
      </c>
      <c r="H180" s="419">
        <v>44460</v>
      </c>
      <c r="I180" s="67">
        <v>11532.754320528933</v>
      </c>
      <c r="J180" s="41"/>
      <c r="K180" s="42"/>
      <c r="L180" s="42"/>
      <c r="M180" s="67"/>
      <c r="N180" s="137"/>
      <c r="O180" s="67">
        <v>11532.754320528933</v>
      </c>
      <c r="P180" s="211" t="s">
        <v>364</v>
      </c>
    </row>
    <row r="181" spans="2:17" ht="15" customHeight="1">
      <c r="B181" s="418" t="s">
        <v>384</v>
      </c>
      <c r="C181" s="132">
        <v>42527</v>
      </c>
      <c r="D181" s="428" t="s">
        <v>404</v>
      </c>
      <c r="E181" s="132">
        <v>44614</v>
      </c>
      <c r="F181" s="132">
        <v>44614</v>
      </c>
      <c r="G181" s="331" t="s">
        <v>35</v>
      </c>
      <c r="H181" s="419">
        <v>44501</v>
      </c>
      <c r="I181" s="67">
        <v>11532.754320528933</v>
      </c>
      <c r="J181" s="41"/>
      <c r="K181" s="42"/>
      <c r="L181" s="42"/>
      <c r="M181" s="67"/>
      <c r="N181" s="137"/>
      <c r="O181" s="67">
        <v>11532.754320528933</v>
      </c>
      <c r="P181" s="211" t="s">
        <v>364</v>
      </c>
    </row>
    <row r="182" spans="2:17" ht="15" customHeight="1">
      <c r="B182" s="418" t="s">
        <v>385</v>
      </c>
      <c r="C182" s="132">
        <v>42534</v>
      </c>
      <c r="D182" s="428" t="s">
        <v>405</v>
      </c>
      <c r="E182" s="132">
        <v>44614</v>
      </c>
      <c r="F182" s="132">
        <v>44614</v>
      </c>
      <c r="G182" s="331" t="s">
        <v>36</v>
      </c>
      <c r="H182" s="419">
        <v>44501</v>
      </c>
      <c r="I182" s="67">
        <v>5766.3771602644665</v>
      </c>
      <c r="J182" s="41"/>
      <c r="K182" s="42"/>
      <c r="L182" s="42"/>
      <c r="M182" s="67"/>
      <c r="N182" s="137"/>
      <c r="O182" s="67">
        <v>5766.3771602644665</v>
      </c>
      <c r="P182" s="211" t="s">
        <v>364</v>
      </c>
    </row>
    <row r="183" spans="2:17">
      <c r="B183" s="418" t="s">
        <v>409</v>
      </c>
      <c r="C183" s="132">
        <v>44620</v>
      </c>
      <c r="D183" s="428" t="s">
        <v>419</v>
      </c>
      <c r="E183" s="132">
        <v>43273</v>
      </c>
      <c r="F183" s="132">
        <v>43273</v>
      </c>
      <c r="G183" s="331" t="s">
        <v>35</v>
      </c>
      <c r="H183" s="419">
        <v>44512</v>
      </c>
      <c r="I183" s="67">
        <v>11532.754320528933</v>
      </c>
      <c r="J183" s="41"/>
      <c r="K183" s="42"/>
      <c r="L183" s="42"/>
      <c r="M183" s="67"/>
      <c r="N183" s="137"/>
      <c r="O183" s="67">
        <v>11532.754320528933</v>
      </c>
      <c r="P183" s="211" t="s">
        <v>364</v>
      </c>
    </row>
    <row r="184" spans="2:17">
      <c r="B184" s="418" t="s">
        <v>410</v>
      </c>
      <c r="C184" s="132">
        <v>44620</v>
      </c>
      <c r="D184" s="428" t="s">
        <v>420</v>
      </c>
      <c r="E184" s="132">
        <v>43146</v>
      </c>
      <c r="F184" s="132">
        <v>43146</v>
      </c>
      <c r="G184" s="331" t="s">
        <v>35</v>
      </c>
      <c r="H184" s="419">
        <v>44332</v>
      </c>
      <c r="I184" s="67">
        <v>11532.754320528933</v>
      </c>
      <c r="J184" s="41"/>
      <c r="K184" s="42"/>
      <c r="L184" s="42"/>
      <c r="M184" s="67"/>
      <c r="N184" s="137"/>
      <c r="O184" s="67">
        <v>11532.754320528933</v>
      </c>
      <c r="P184" s="211" t="s">
        <v>364</v>
      </c>
    </row>
    <row r="185" spans="2:17" ht="21" customHeight="1">
      <c r="B185" s="418" t="s">
        <v>411</v>
      </c>
      <c r="C185" s="132">
        <v>44620</v>
      </c>
      <c r="D185" s="428" t="s">
        <v>421</v>
      </c>
      <c r="E185" s="132">
        <v>42926</v>
      </c>
      <c r="F185" s="132">
        <v>42926</v>
      </c>
      <c r="G185" s="331" t="s">
        <v>36</v>
      </c>
      <c r="H185" s="419">
        <v>44332</v>
      </c>
      <c r="I185" s="67">
        <v>5766.3771602644665</v>
      </c>
      <c r="J185" s="41"/>
      <c r="K185" s="42"/>
      <c r="L185" s="42"/>
      <c r="M185" s="67"/>
      <c r="N185" s="137"/>
      <c r="O185" s="67">
        <v>5766.3771602644665</v>
      </c>
      <c r="P185" s="211" t="s">
        <v>364</v>
      </c>
    </row>
    <row r="186" spans="2:17" ht="25.5">
      <c r="B186" s="418" t="s">
        <v>412</v>
      </c>
      <c r="C186" s="132">
        <v>44620</v>
      </c>
      <c r="D186" s="428" t="s">
        <v>422</v>
      </c>
      <c r="E186" s="132">
        <v>41389</v>
      </c>
      <c r="F186" s="132">
        <v>41389</v>
      </c>
      <c r="G186" s="331" t="s">
        <v>35</v>
      </c>
      <c r="H186" s="419">
        <v>44123</v>
      </c>
      <c r="I186" s="67">
        <v>5766.3771602644665</v>
      </c>
      <c r="J186" s="41"/>
      <c r="K186" s="42"/>
      <c r="L186" s="42"/>
      <c r="M186" s="67"/>
      <c r="N186" s="137"/>
      <c r="O186" s="67">
        <v>5766.3771602644665</v>
      </c>
      <c r="P186" s="211" t="s">
        <v>364</v>
      </c>
    </row>
    <row r="187" spans="2:17">
      <c r="B187" s="418" t="s">
        <v>413</v>
      </c>
      <c r="C187" s="132">
        <v>44620</v>
      </c>
      <c r="D187" s="428" t="s">
        <v>423</v>
      </c>
      <c r="E187" s="132">
        <v>38877</v>
      </c>
      <c r="F187" s="132">
        <v>38877</v>
      </c>
      <c r="G187" s="331" t="s">
        <v>36</v>
      </c>
      <c r="H187" s="419">
        <v>44123</v>
      </c>
      <c r="I187" s="67">
        <v>2883.1885801322333</v>
      </c>
      <c r="J187" s="41"/>
      <c r="K187" s="42"/>
      <c r="L187" s="42"/>
      <c r="M187" s="67"/>
      <c r="N187" s="137"/>
      <c r="O187" s="67">
        <v>2883.1885801322333</v>
      </c>
      <c r="P187" s="211" t="s">
        <v>364</v>
      </c>
    </row>
    <row r="188" spans="2:17">
      <c r="B188" s="418" t="s">
        <v>414</v>
      </c>
      <c r="C188" s="132">
        <v>44627</v>
      </c>
      <c r="D188" s="428" t="s">
        <v>424</v>
      </c>
      <c r="E188" s="132">
        <v>42118</v>
      </c>
      <c r="F188" s="132">
        <v>42118</v>
      </c>
      <c r="G188" s="331" t="s">
        <v>35</v>
      </c>
      <c r="H188" s="419">
        <v>43797</v>
      </c>
      <c r="I188" s="67">
        <v>11532.754320528933</v>
      </c>
      <c r="J188" s="41"/>
      <c r="K188" s="42"/>
      <c r="L188" s="42"/>
      <c r="M188" s="67"/>
      <c r="N188" s="137"/>
      <c r="O188" s="67">
        <v>11532.754320528933</v>
      </c>
      <c r="P188" s="211" t="s">
        <v>364</v>
      </c>
    </row>
    <row r="189" spans="2:17">
      <c r="B189" s="418" t="s">
        <v>415</v>
      </c>
      <c r="C189" s="132">
        <v>44631</v>
      </c>
      <c r="D189" s="428" t="s">
        <v>425</v>
      </c>
      <c r="E189" s="132">
        <v>44376</v>
      </c>
      <c r="F189" s="132">
        <v>44376</v>
      </c>
      <c r="G189" s="331" t="s">
        <v>35</v>
      </c>
      <c r="H189" s="419">
        <v>44560</v>
      </c>
      <c r="I189" s="67">
        <v>2883.1885801322333</v>
      </c>
      <c r="J189" s="41"/>
      <c r="K189" s="42"/>
      <c r="L189" s="42"/>
      <c r="M189" s="67"/>
      <c r="N189" s="137"/>
      <c r="O189" s="67">
        <v>2883.1885801322333</v>
      </c>
      <c r="P189" s="211" t="s">
        <v>364</v>
      </c>
    </row>
    <row r="190" spans="2:17">
      <c r="B190" s="418" t="s">
        <v>416</v>
      </c>
      <c r="C190" s="132">
        <v>44631</v>
      </c>
      <c r="D190" s="428" t="s">
        <v>426</v>
      </c>
      <c r="E190" s="132">
        <v>44313</v>
      </c>
      <c r="F190" s="132">
        <v>44313</v>
      </c>
      <c r="G190" s="331" t="s">
        <v>35</v>
      </c>
      <c r="H190" s="419">
        <v>44446</v>
      </c>
      <c r="I190" s="67">
        <v>2883.1885801322333</v>
      </c>
      <c r="J190" s="41"/>
      <c r="K190" s="42"/>
      <c r="L190" s="42"/>
      <c r="M190" s="67"/>
      <c r="N190" s="137"/>
      <c r="O190" s="67">
        <v>2883.1885801322333</v>
      </c>
      <c r="P190" s="211" t="s">
        <v>364</v>
      </c>
    </row>
    <row r="191" spans="2:17">
      <c r="B191" s="418" t="s">
        <v>417</v>
      </c>
      <c r="C191" s="132">
        <v>44641</v>
      </c>
      <c r="D191" s="428" t="s">
        <v>427</v>
      </c>
      <c r="E191" s="132">
        <v>43865</v>
      </c>
      <c r="F191" s="132">
        <v>43865</v>
      </c>
      <c r="G191" s="331" t="s">
        <v>35</v>
      </c>
      <c r="H191" s="419">
        <v>44472</v>
      </c>
      <c r="I191" s="67">
        <v>11532.754320528933</v>
      </c>
      <c r="J191" s="41"/>
      <c r="K191" s="42"/>
      <c r="L191" s="42"/>
      <c r="M191" s="67"/>
      <c r="N191" s="137"/>
      <c r="O191" s="67">
        <v>11532.754320528933</v>
      </c>
      <c r="P191" s="211" t="s">
        <v>364</v>
      </c>
    </row>
    <row r="192" spans="2:17">
      <c r="B192" s="146"/>
      <c r="C192" s="305"/>
      <c r="D192" s="430"/>
      <c r="E192" s="305"/>
      <c r="F192" s="305"/>
      <c r="G192" s="332"/>
      <c r="H192" s="356"/>
      <c r="I192" s="356"/>
      <c r="J192" s="356"/>
      <c r="K192" s="356"/>
      <c r="L192" s="356"/>
      <c r="M192" s="356"/>
      <c r="N192" s="356"/>
      <c r="O192" s="356"/>
      <c r="P192" s="356"/>
    </row>
    <row r="193" spans="1:48" ht="13.5" thickBot="1">
      <c r="B193" s="146"/>
      <c r="C193" s="305"/>
      <c r="D193" s="430"/>
      <c r="E193" s="305"/>
      <c r="F193" s="305"/>
      <c r="G193" s="332"/>
      <c r="H193" s="356"/>
      <c r="I193" s="161">
        <f>SUM(I62:I192)</f>
        <v>1136552.9382881247</v>
      </c>
      <c r="J193" s="62"/>
      <c r="K193" s="62"/>
      <c r="L193" s="62"/>
      <c r="M193" s="62"/>
      <c r="N193" s="62"/>
      <c r="O193" s="161">
        <f t="shared" ref="O193" si="0">SUM(O62:O192)</f>
        <v>1136552.9382881247</v>
      </c>
      <c r="P193" s="303"/>
    </row>
    <row r="194" spans="1:48" ht="13.5" thickTop="1">
      <c r="A194" s="555" t="s">
        <v>48</v>
      </c>
      <c r="B194" s="555"/>
      <c r="C194" s="305"/>
      <c r="D194" s="430"/>
      <c r="E194" s="305"/>
      <c r="F194" s="305"/>
      <c r="G194" s="332"/>
      <c r="H194" s="356"/>
      <c r="I194" s="62"/>
      <c r="J194" s="301"/>
      <c r="K194" s="302"/>
      <c r="L194" s="302"/>
      <c r="M194" s="62"/>
      <c r="N194" s="154"/>
      <c r="O194" s="62"/>
      <c r="P194" s="303"/>
    </row>
    <row r="195" spans="1:48" s="339" customFormat="1" ht="13.5" thickBot="1">
      <c r="A195" s="552" t="s">
        <v>15</v>
      </c>
      <c r="B195" s="552"/>
      <c r="C195" s="552"/>
      <c r="D195" s="2"/>
      <c r="E195" s="333"/>
      <c r="F195" s="333"/>
      <c r="G195" s="2"/>
      <c r="H195" s="334"/>
      <c r="I195" s="335"/>
      <c r="J195" s="2"/>
      <c r="K195" s="2"/>
      <c r="L195" s="2"/>
      <c r="M195" s="336"/>
      <c r="N195" s="337"/>
      <c r="O195" s="336"/>
      <c r="P195" s="338"/>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row>
    <row r="196" spans="1:48" s="339" customFormat="1" ht="13.5" hidden="1" thickBot="1">
      <c r="A196" s="340"/>
      <c r="B196" s="2"/>
      <c r="C196" s="2"/>
      <c r="D196" s="2"/>
      <c r="E196" s="333"/>
      <c r="F196" s="333"/>
      <c r="G196" s="2"/>
      <c r="H196" s="334"/>
      <c r="I196" s="335"/>
      <c r="J196" s="2"/>
      <c r="K196" s="2"/>
      <c r="L196" s="2"/>
      <c r="M196" s="336"/>
      <c r="N196" s="337"/>
      <c r="O196" s="336"/>
      <c r="P196" s="338"/>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row>
    <row r="197" spans="1:48" s="339" customFormat="1" ht="13.5" hidden="1" thickBot="1">
      <c r="A197" s="341" t="s">
        <v>5</v>
      </c>
      <c r="B197" s="30"/>
      <c r="C197" s="342"/>
      <c r="D197" s="30"/>
      <c r="E197" s="29"/>
      <c r="F197" s="29"/>
      <c r="G197" s="30"/>
      <c r="H197" s="31"/>
      <c r="I197" s="51"/>
      <c r="J197" s="30"/>
      <c r="K197" s="30"/>
      <c r="L197" s="30"/>
      <c r="M197" s="343"/>
      <c r="N197" s="129"/>
      <c r="O197" s="343"/>
      <c r="P197" s="213"/>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row>
    <row r="198" spans="1:48" s="339" customFormat="1" ht="13.5" hidden="1" thickBot="1">
      <c r="A198" s="14"/>
      <c r="B198" s="3" t="s">
        <v>6</v>
      </c>
      <c r="C198" s="344" t="s">
        <v>6</v>
      </c>
      <c r="D198" s="3" t="s">
        <v>6</v>
      </c>
      <c r="E198" s="15"/>
      <c r="F198" s="15"/>
      <c r="G198" s="3" t="s">
        <v>6</v>
      </c>
      <c r="H198" s="6" t="s">
        <v>6</v>
      </c>
      <c r="I198" s="345" t="s">
        <v>6</v>
      </c>
      <c r="J198" s="3" t="s">
        <v>6</v>
      </c>
      <c r="K198" s="3" t="s">
        <v>6</v>
      </c>
      <c r="L198" s="3" t="s">
        <v>6</v>
      </c>
      <c r="M198" s="5" t="s">
        <v>6</v>
      </c>
      <c r="N198" s="7" t="s">
        <v>6</v>
      </c>
      <c r="O198" s="3"/>
      <c r="P198" s="227" t="s">
        <v>6</v>
      </c>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row>
    <row r="199" spans="1:48" s="339" customFormat="1" ht="13.5" hidden="1" thickBot="1">
      <c r="A199" s="14"/>
      <c r="B199" s="346"/>
      <c r="C199" s="347"/>
      <c r="D199" s="346"/>
      <c r="E199" s="348"/>
      <c r="F199" s="348"/>
      <c r="G199" s="346"/>
      <c r="H199" s="349"/>
      <c r="I199" s="350"/>
      <c r="J199" s="346"/>
      <c r="K199" s="346"/>
      <c r="L199" s="346"/>
      <c r="M199" s="351"/>
      <c r="N199" s="352"/>
      <c r="O199" s="346"/>
      <c r="P199" s="353"/>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row>
    <row r="200" spans="1:48" s="339" customFormat="1" ht="13.5" hidden="1" thickBot="1">
      <c r="A200" s="14"/>
      <c r="B200" s="2"/>
      <c r="C200" s="2"/>
      <c r="D200" s="2"/>
      <c r="E200" s="333"/>
      <c r="F200" s="333"/>
      <c r="G200" s="2"/>
      <c r="H200" s="334"/>
      <c r="I200" s="335"/>
      <c r="J200" s="2"/>
      <c r="K200" s="2"/>
      <c r="L200" s="2"/>
      <c r="M200" s="336"/>
      <c r="N200" s="337"/>
      <c r="O200" s="336"/>
      <c r="P200" s="338"/>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row>
    <row r="201" spans="1:48" s="339" customFormat="1" ht="13.5" hidden="1" thickBot="1">
      <c r="A201" s="14"/>
      <c r="B201" s="2"/>
      <c r="C201" s="2"/>
      <c r="E201" s="333"/>
      <c r="F201" s="333"/>
      <c r="G201" s="2"/>
      <c r="H201" s="334"/>
      <c r="I201" s="335"/>
      <c r="J201" s="2"/>
      <c r="K201" s="2"/>
      <c r="L201" s="2"/>
      <c r="M201" s="336"/>
      <c r="N201" s="337"/>
      <c r="O201" s="336"/>
      <c r="P201" s="338"/>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row>
    <row r="202" spans="1:48" s="409" customFormat="1" ht="13.5" thickBot="1">
      <c r="A202" s="553" t="s">
        <v>5</v>
      </c>
      <c r="B202" s="554"/>
      <c r="C202" s="554"/>
      <c r="D202" s="554"/>
      <c r="E202" s="554"/>
      <c r="F202" s="407"/>
      <c r="G202" s="407"/>
      <c r="H202" s="407"/>
      <c r="I202" s="407"/>
      <c r="J202" s="407"/>
      <c r="K202" s="407"/>
      <c r="L202" s="407"/>
      <c r="M202" s="407"/>
      <c r="N202" s="407"/>
      <c r="O202" s="407"/>
      <c r="P202" s="408"/>
    </row>
    <row r="203" spans="1:48" s="339" customFormat="1" ht="16.5" customHeight="1">
      <c r="A203" s="10"/>
      <c r="B203" s="431" t="s">
        <v>158</v>
      </c>
      <c r="C203" s="431" t="s">
        <v>158</v>
      </c>
      <c r="D203" s="431" t="s">
        <v>158</v>
      </c>
      <c r="E203" s="431" t="s">
        <v>158</v>
      </c>
      <c r="F203" s="431" t="s">
        <v>158</v>
      </c>
      <c r="G203" s="431" t="s">
        <v>158</v>
      </c>
      <c r="H203" s="431" t="s">
        <v>158</v>
      </c>
      <c r="I203" s="431" t="s">
        <v>158</v>
      </c>
      <c r="J203" s="431" t="s">
        <v>158</v>
      </c>
      <c r="K203" s="431" t="s">
        <v>158</v>
      </c>
      <c r="L203" s="431" t="s">
        <v>158</v>
      </c>
      <c r="M203" s="431" t="s">
        <v>158</v>
      </c>
      <c r="N203" s="431" t="s">
        <v>158</v>
      </c>
      <c r="O203" s="431" t="s">
        <v>158</v>
      </c>
      <c r="P203" s="354"/>
    </row>
    <row r="204" spans="1:48" s="339" customFormat="1" ht="12.75" customHeight="1">
      <c r="A204" s="10"/>
      <c r="B204" s="355"/>
      <c r="C204" s="356"/>
      <c r="D204" s="48"/>
      <c r="E204" s="357"/>
      <c r="F204" s="357"/>
      <c r="G204" s="358"/>
      <c r="H204" s="359"/>
      <c r="I204" s="345"/>
      <c r="J204" s="200"/>
      <c r="K204" s="360"/>
      <c r="L204" s="360"/>
      <c r="M204" s="200"/>
      <c r="N204" s="305"/>
      <c r="O204" s="21"/>
      <c r="P204" s="212"/>
    </row>
    <row r="205" spans="1:48" s="339" customFormat="1" ht="13.5" thickBot="1">
      <c r="A205" s="10"/>
      <c r="B205" s="361"/>
      <c r="C205" s="362"/>
      <c r="D205" s="361"/>
      <c r="E205" s="363"/>
      <c r="F205" s="363"/>
      <c r="G205" s="364" t="s">
        <v>9</v>
      </c>
      <c r="H205" s="365"/>
      <c r="I205" s="366"/>
      <c r="J205" s="367">
        <f t="shared" ref="J205:O205" si="1">SUM(J203:J204)</f>
        <v>0</v>
      </c>
      <c r="K205" s="367">
        <f t="shared" si="1"/>
        <v>0</v>
      </c>
      <c r="L205" s="367">
        <f t="shared" si="1"/>
        <v>0</v>
      </c>
      <c r="M205" s="367">
        <f t="shared" si="1"/>
        <v>0</v>
      </c>
      <c r="N205" s="367">
        <f t="shared" si="1"/>
        <v>0</v>
      </c>
      <c r="O205" s="367">
        <f t="shared" si="1"/>
        <v>0</v>
      </c>
      <c r="P205" s="368"/>
    </row>
    <row r="206" spans="1:48" s="339" customFormat="1" ht="14.25" thickTop="1" thickBot="1">
      <c r="A206" s="10"/>
      <c r="B206" s="369"/>
      <c r="C206" s="370"/>
      <c r="D206" s="361"/>
      <c r="E206" s="371"/>
      <c r="F206" s="371"/>
      <c r="G206" s="370"/>
      <c r="H206" s="372"/>
      <c r="I206" s="373"/>
      <c r="J206" s="3"/>
      <c r="K206" s="3"/>
      <c r="L206" s="3"/>
      <c r="M206" s="5"/>
      <c r="N206" s="7"/>
      <c r="O206" s="5"/>
      <c r="P206" s="374"/>
    </row>
    <row r="207" spans="1:48" s="339" customFormat="1" ht="13.5" thickBot="1">
      <c r="A207" s="43" t="s">
        <v>459</v>
      </c>
      <c r="B207" s="342"/>
      <c r="C207" s="30"/>
      <c r="D207" s="30"/>
      <c r="E207" s="29"/>
      <c r="F207" s="29"/>
      <c r="G207" s="30"/>
      <c r="H207" s="31"/>
      <c r="I207" s="30"/>
      <c r="J207" s="30"/>
      <c r="K207" s="30"/>
      <c r="L207" s="31"/>
      <c r="M207" s="343"/>
      <c r="N207" s="130"/>
      <c r="O207" s="30"/>
      <c r="P207" s="375"/>
    </row>
    <row r="208" spans="1:48" s="339" customFormat="1" ht="15" customHeight="1">
      <c r="A208" s="10">
        <v>1</v>
      </c>
      <c r="B208" s="418" t="s">
        <v>152</v>
      </c>
      <c r="C208" s="132">
        <v>44356</v>
      </c>
      <c r="D208" s="37" t="s">
        <v>153</v>
      </c>
      <c r="E208" s="426">
        <v>43530</v>
      </c>
      <c r="F208" s="426">
        <v>43530</v>
      </c>
      <c r="G208" s="328" t="s">
        <v>35</v>
      </c>
      <c r="H208" s="427">
        <v>44338</v>
      </c>
      <c r="I208" s="424"/>
      <c r="J208" s="424">
        <v>57600</v>
      </c>
      <c r="K208" s="17"/>
      <c r="L208" s="18"/>
      <c r="M208" s="20"/>
      <c r="N208" s="376"/>
      <c r="O208" s="424">
        <v>57600</v>
      </c>
      <c r="P208" s="425" t="s">
        <v>159</v>
      </c>
    </row>
    <row r="209" spans="1:16" s="339" customFormat="1" ht="15" customHeight="1">
      <c r="A209" s="10">
        <v>2</v>
      </c>
      <c r="B209" s="418" t="s">
        <v>154</v>
      </c>
      <c r="C209" s="132">
        <v>44368</v>
      </c>
      <c r="D209" s="37" t="s">
        <v>155</v>
      </c>
      <c r="E209" s="426">
        <v>43131</v>
      </c>
      <c r="F209" s="426">
        <v>43131</v>
      </c>
      <c r="G209" s="328" t="s">
        <v>35</v>
      </c>
      <c r="H209" s="427">
        <v>44368</v>
      </c>
      <c r="I209" s="424"/>
      <c r="J209" s="424">
        <v>125000</v>
      </c>
      <c r="K209" s="17"/>
      <c r="L209" s="18"/>
      <c r="M209" s="20"/>
      <c r="N209" s="376"/>
      <c r="O209" s="424">
        <v>125000</v>
      </c>
      <c r="P209" s="425" t="s">
        <v>160</v>
      </c>
    </row>
    <row r="210" spans="1:16" s="339" customFormat="1" ht="15" customHeight="1">
      <c r="A210" s="10">
        <v>3</v>
      </c>
      <c r="B210" s="418" t="s">
        <v>156</v>
      </c>
      <c r="C210" s="132">
        <v>44411</v>
      </c>
      <c r="D210" s="37" t="s">
        <v>157</v>
      </c>
      <c r="E210" s="426">
        <v>43152</v>
      </c>
      <c r="F210" s="426">
        <v>43152</v>
      </c>
      <c r="G210" s="328" t="s">
        <v>35</v>
      </c>
      <c r="H210" s="427">
        <v>44407</v>
      </c>
      <c r="I210" s="424"/>
      <c r="J210" s="424">
        <v>30000</v>
      </c>
      <c r="K210" s="17"/>
      <c r="L210" s="18"/>
      <c r="M210" s="20"/>
      <c r="N210" s="376"/>
      <c r="O210" s="424">
        <v>30000</v>
      </c>
      <c r="P210" s="425" t="s">
        <v>161</v>
      </c>
    </row>
    <row r="211" spans="1:16" s="339" customFormat="1" ht="15" customHeight="1">
      <c r="A211" s="10">
        <v>4</v>
      </c>
      <c r="B211" s="418" t="s">
        <v>101</v>
      </c>
      <c r="C211" s="132">
        <v>44318</v>
      </c>
      <c r="D211" s="37" t="s">
        <v>102</v>
      </c>
      <c r="E211" s="426">
        <v>44300</v>
      </c>
      <c r="F211" s="426">
        <v>44300</v>
      </c>
      <c r="G211" s="328" t="s">
        <v>35</v>
      </c>
      <c r="H211" s="427">
        <v>44309</v>
      </c>
      <c r="I211" s="424"/>
      <c r="J211" s="424">
        <v>25000</v>
      </c>
      <c r="K211" s="17"/>
      <c r="L211" s="18"/>
      <c r="M211" s="20"/>
      <c r="N211" s="376"/>
      <c r="O211" s="424">
        <v>25000</v>
      </c>
      <c r="P211" s="425" t="s">
        <v>138</v>
      </c>
    </row>
    <row r="212" spans="1:16" s="339" customFormat="1" ht="15" customHeight="1">
      <c r="A212" s="48"/>
      <c r="E212" s="377"/>
      <c r="F212" s="377"/>
      <c r="I212" s="378"/>
      <c r="M212" s="378"/>
      <c r="N212" s="379"/>
      <c r="P212" s="380"/>
    </row>
    <row r="213" spans="1:16" s="339" customFormat="1" ht="15" customHeight="1" thickBot="1">
      <c r="A213" s="48"/>
      <c r="D213" s="409"/>
      <c r="E213" s="377"/>
      <c r="F213" s="377"/>
      <c r="G213" s="312" t="s">
        <v>9</v>
      </c>
      <c r="H213" s="54"/>
      <c r="I213" s="381"/>
      <c r="J213" s="382">
        <f>SUM(J204:J212)</f>
        <v>237600</v>
      </c>
      <c r="K213" s="382">
        <f>SUM(K204:K212)</f>
        <v>0</v>
      </c>
      <c r="L213" s="382">
        <f>SUM(L204:L212)</f>
        <v>0</v>
      </c>
      <c r="M213" s="382">
        <f>SUM(M204:M212)</f>
        <v>0</v>
      </c>
      <c r="N213" s="382"/>
      <c r="O213" s="382">
        <f>SUM(O204:O212)</f>
        <v>237600</v>
      </c>
      <c r="P213" s="380"/>
    </row>
    <row r="214" spans="1:16" s="339" customFormat="1" ht="15" customHeight="1" thickTop="1" thickBot="1">
      <c r="A214" s="10"/>
      <c r="B214" s="369"/>
      <c r="C214" s="370"/>
      <c r="D214" s="361"/>
      <c r="E214" s="371"/>
      <c r="F214" s="371"/>
      <c r="G214" s="370"/>
      <c r="H214" s="372"/>
      <c r="I214" s="3"/>
      <c r="J214" s="3"/>
      <c r="K214" s="3"/>
      <c r="L214" s="6"/>
      <c r="M214" s="5"/>
      <c r="N214" s="127"/>
      <c r="O214" s="383"/>
      <c r="P214" s="384"/>
    </row>
    <row r="215" spans="1:16" s="339" customFormat="1" ht="15" customHeight="1">
      <c r="A215" s="385" t="s">
        <v>53</v>
      </c>
      <c r="B215" s="386"/>
      <c r="C215" s="386"/>
      <c r="D215" s="387"/>
      <c r="E215" s="388"/>
      <c r="F215" s="388"/>
      <c r="G215" s="389"/>
      <c r="H215" s="389"/>
      <c r="I215" s="390"/>
      <c r="J215" s="387"/>
      <c r="K215" s="387"/>
      <c r="L215" s="387"/>
      <c r="M215" s="390"/>
      <c r="N215" s="391"/>
      <c r="O215" s="387"/>
      <c r="P215" s="392"/>
    </row>
    <row r="216" spans="1:16" s="339" customFormat="1" ht="15" customHeight="1">
      <c r="A216" s="48">
        <v>1</v>
      </c>
      <c r="B216" s="418" t="s">
        <v>179</v>
      </c>
      <c r="C216" s="132">
        <v>44564</v>
      </c>
      <c r="D216" s="432" t="s">
        <v>437</v>
      </c>
      <c r="E216" s="132">
        <v>44351</v>
      </c>
      <c r="F216" s="132">
        <v>44351</v>
      </c>
      <c r="G216" s="328" t="s">
        <v>35</v>
      </c>
      <c r="H216" s="132">
        <v>44501</v>
      </c>
      <c r="I216" s="393"/>
      <c r="J216" s="393">
        <v>1376.4226954008077</v>
      </c>
      <c r="K216" s="393"/>
      <c r="L216" s="394"/>
      <c r="M216" s="393"/>
      <c r="N216" s="132"/>
      <c r="O216" s="393">
        <v>1376.4226954008077</v>
      </c>
      <c r="P216" s="395" t="s">
        <v>364</v>
      </c>
    </row>
    <row r="217" spans="1:16" s="339" customFormat="1" ht="15" customHeight="1">
      <c r="A217" s="339">
        <v>2</v>
      </c>
      <c r="B217" s="418" t="s">
        <v>259</v>
      </c>
      <c r="C217" s="132">
        <v>44588</v>
      </c>
      <c r="D217" s="432" t="s">
        <v>438</v>
      </c>
      <c r="E217" s="132">
        <v>44516</v>
      </c>
      <c r="F217" s="132">
        <v>44516</v>
      </c>
      <c r="G217" s="328" t="s">
        <v>35</v>
      </c>
      <c r="H217" s="132">
        <v>44537</v>
      </c>
      <c r="I217" s="393"/>
      <c r="J217" s="393">
        <v>5074.4119010327304</v>
      </c>
      <c r="K217" s="393"/>
      <c r="L217" s="396"/>
      <c r="M217" s="393"/>
      <c r="N217" s="132"/>
      <c r="O217" s="393">
        <v>5074.4119010327304</v>
      </c>
      <c r="P217" s="395" t="s">
        <v>364</v>
      </c>
    </row>
    <row r="218" spans="1:16" s="339" customFormat="1" ht="15" customHeight="1">
      <c r="A218" s="48">
        <v>3</v>
      </c>
      <c r="B218" s="418" t="s">
        <v>59</v>
      </c>
      <c r="C218" s="132">
        <v>44559</v>
      </c>
      <c r="D218" s="432" t="s">
        <v>439</v>
      </c>
      <c r="E218" s="132">
        <v>44293</v>
      </c>
      <c r="F218" s="132">
        <v>44293</v>
      </c>
      <c r="G218" s="328" t="s">
        <v>35</v>
      </c>
      <c r="H218" s="132">
        <v>44479</v>
      </c>
      <c r="I218" s="393"/>
      <c r="J218" s="393">
        <v>6054.6960182776902</v>
      </c>
      <c r="K218" s="393"/>
      <c r="L218" s="394"/>
      <c r="M218" s="393"/>
      <c r="N218" s="132"/>
      <c r="O218" s="393">
        <v>6054.6960182776902</v>
      </c>
      <c r="P218" s="395" t="s">
        <v>364</v>
      </c>
    </row>
    <row r="219" spans="1:16" s="339" customFormat="1" ht="15" customHeight="1">
      <c r="A219" s="339">
        <v>4</v>
      </c>
      <c r="B219" s="418" t="s">
        <v>177</v>
      </c>
      <c r="C219" s="132">
        <v>44564</v>
      </c>
      <c r="D219" s="432" t="s">
        <v>440</v>
      </c>
      <c r="E219" s="132">
        <v>44246</v>
      </c>
      <c r="F219" s="132">
        <v>44246</v>
      </c>
      <c r="G219" s="328" t="s">
        <v>35</v>
      </c>
      <c r="H219" s="132">
        <v>44557</v>
      </c>
      <c r="I219" s="393"/>
      <c r="J219" s="393">
        <v>8764.8932836019885</v>
      </c>
      <c r="K219" s="393"/>
      <c r="L219" s="394"/>
      <c r="M219" s="393"/>
      <c r="N219" s="132"/>
      <c r="O219" s="393">
        <v>8764.8932836019885</v>
      </c>
      <c r="P219" s="395" t="s">
        <v>364</v>
      </c>
    </row>
    <row r="220" spans="1:16" s="339" customFormat="1" ht="15" customHeight="1">
      <c r="A220" s="48">
        <v>5</v>
      </c>
      <c r="B220" s="418" t="s">
        <v>251</v>
      </c>
      <c r="C220" s="132">
        <v>44587</v>
      </c>
      <c r="D220" s="432" t="s">
        <v>441</v>
      </c>
      <c r="E220" s="132">
        <v>43612</v>
      </c>
      <c r="F220" s="132">
        <v>43612</v>
      </c>
      <c r="G220" s="328" t="s">
        <v>35</v>
      </c>
      <c r="H220" s="132">
        <v>44556</v>
      </c>
      <c r="I220" s="393"/>
      <c r="J220" s="393">
        <v>40364.640121851262</v>
      </c>
      <c r="K220" s="393"/>
      <c r="L220" s="394"/>
      <c r="M220" s="393"/>
      <c r="N220" s="132"/>
      <c r="O220" s="393">
        <v>40364.640121851262</v>
      </c>
      <c r="P220" s="395" t="s">
        <v>364</v>
      </c>
    </row>
    <row r="221" spans="1:16" s="339" customFormat="1" ht="15" customHeight="1">
      <c r="A221" s="339">
        <v>6</v>
      </c>
      <c r="B221" s="418" t="s">
        <v>237</v>
      </c>
      <c r="C221" s="132">
        <v>44585</v>
      </c>
      <c r="D221" s="432" t="s">
        <v>442</v>
      </c>
      <c r="E221" s="132">
        <v>39925</v>
      </c>
      <c r="F221" s="132">
        <v>39925</v>
      </c>
      <c r="G221" s="328" t="s">
        <v>35</v>
      </c>
      <c r="H221" s="132">
        <v>44552</v>
      </c>
      <c r="I221" s="393"/>
      <c r="J221" s="393">
        <v>41055.532834931189</v>
      </c>
      <c r="K221" s="393"/>
      <c r="L221" s="394"/>
      <c r="M221" s="393"/>
      <c r="N221" s="132"/>
      <c r="O221" s="393">
        <v>41055.532834931189</v>
      </c>
      <c r="P221" s="395" t="s">
        <v>364</v>
      </c>
    </row>
    <row r="222" spans="1:16" s="339" customFormat="1" ht="15" customHeight="1">
      <c r="A222" s="48">
        <v>7</v>
      </c>
      <c r="B222" s="418" t="s">
        <v>194</v>
      </c>
      <c r="C222" s="132">
        <v>44567</v>
      </c>
      <c r="D222" s="432" t="s">
        <v>443</v>
      </c>
      <c r="E222" s="132">
        <v>39535</v>
      </c>
      <c r="F222" s="132">
        <v>39535</v>
      </c>
      <c r="G222" s="328" t="s">
        <v>35</v>
      </c>
      <c r="H222" s="132">
        <v>44545</v>
      </c>
      <c r="I222" s="393"/>
      <c r="J222" s="393">
        <v>43576.35074155809</v>
      </c>
      <c r="K222" s="393"/>
      <c r="L222" s="394"/>
      <c r="M222" s="393"/>
      <c r="N222" s="132"/>
      <c r="O222" s="393">
        <v>43576.35074155809</v>
      </c>
      <c r="P222" s="395" t="s">
        <v>364</v>
      </c>
    </row>
    <row r="223" spans="1:16" s="339" customFormat="1" ht="15" customHeight="1">
      <c r="A223" s="339">
        <v>8</v>
      </c>
      <c r="B223" s="418" t="s">
        <v>265</v>
      </c>
      <c r="C223" s="132">
        <v>44589</v>
      </c>
      <c r="D223" s="432" t="s">
        <v>444</v>
      </c>
      <c r="E223" s="132">
        <v>42005</v>
      </c>
      <c r="F223" s="132">
        <v>42005</v>
      </c>
      <c r="G223" s="328" t="s">
        <v>35</v>
      </c>
      <c r="H223" s="132">
        <v>44545</v>
      </c>
      <c r="I223" s="393"/>
      <c r="J223" s="393">
        <v>50467.425168669179</v>
      </c>
      <c r="K223" s="393"/>
      <c r="L223" s="394"/>
      <c r="M223" s="393"/>
      <c r="N223" s="132"/>
      <c r="O223" s="393">
        <v>50467.425168669179</v>
      </c>
      <c r="P223" s="395" t="s">
        <v>364</v>
      </c>
    </row>
    <row r="224" spans="1:16" s="339" customFormat="1" ht="15" customHeight="1">
      <c r="A224" s="48">
        <v>9</v>
      </c>
      <c r="B224" s="418" t="s">
        <v>54</v>
      </c>
      <c r="C224" s="132">
        <v>44529</v>
      </c>
      <c r="D224" s="432" t="s">
        <v>445</v>
      </c>
      <c r="E224" s="132">
        <v>43290</v>
      </c>
      <c r="F224" s="132">
        <v>43290</v>
      </c>
      <c r="G224" s="328" t="s">
        <v>35</v>
      </c>
      <c r="H224" s="132">
        <v>44491</v>
      </c>
      <c r="I224" s="393"/>
      <c r="J224" s="393">
        <v>54157.814289203874</v>
      </c>
      <c r="K224" s="393"/>
      <c r="L224" s="394"/>
      <c r="M224" s="393"/>
      <c r="N224" s="132"/>
      <c r="O224" s="393">
        <v>54157.814289203874</v>
      </c>
      <c r="P224" s="395" t="s">
        <v>364</v>
      </c>
    </row>
    <row r="225" spans="1:17" s="339" customFormat="1" ht="15" customHeight="1">
      <c r="A225" s="339">
        <v>10</v>
      </c>
      <c r="B225" s="418" t="s">
        <v>208</v>
      </c>
      <c r="C225" s="132">
        <v>44573</v>
      </c>
      <c r="D225" s="432" t="s">
        <v>446</v>
      </c>
      <c r="E225" s="132">
        <v>43675</v>
      </c>
      <c r="F225" s="132">
        <v>43675</v>
      </c>
      <c r="G225" s="328" t="s">
        <v>35</v>
      </c>
      <c r="H225" s="132">
        <v>44560</v>
      </c>
      <c r="I225" s="393"/>
      <c r="J225" s="393">
        <v>57202.461429823517</v>
      </c>
      <c r="K225" s="393"/>
      <c r="L225" s="394"/>
      <c r="M225" s="393"/>
      <c r="N225" s="132"/>
      <c r="O225" s="393">
        <v>57202.461429823517</v>
      </c>
      <c r="P225" s="395" t="s">
        <v>364</v>
      </c>
    </row>
    <row r="226" spans="1:17" s="339" customFormat="1" ht="15" customHeight="1">
      <c r="A226" s="48">
        <v>11</v>
      </c>
      <c r="B226" s="418" t="s">
        <v>80</v>
      </c>
      <c r="C226" s="132">
        <v>44559</v>
      </c>
      <c r="D226" s="432" t="s">
        <v>447</v>
      </c>
      <c r="E226" s="132">
        <v>43692</v>
      </c>
      <c r="F226" s="132">
        <v>43692</v>
      </c>
      <c r="G226" s="328" t="s">
        <v>35</v>
      </c>
      <c r="H226" s="132">
        <v>44531</v>
      </c>
      <c r="I226" s="393"/>
      <c r="J226" s="393">
        <v>73809.627651385163</v>
      </c>
      <c r="K226" s="393"/>
      <c r="L226" s="394"/>
      <c r="M226" s="393"/>
      <c r="N226" s="132"/>
      <c r="O226" s="393">
        <v>73809.627651385163</v>
      </c>
      <c r="P226" s="395" t="s">
        <v>364</v>
      </c>
    </row>
    <row r="227" spans="1:17" s="339" customFormat="1" ht="15" customHeight="1">
      <c r="A227" s="339">
        <v>12</v>
      </c>
      <c r="B227" s="418" t="s">
        <v>228</v>
      </c>
      <c r="C227" s="132">
        <v>44581</v>
      </c>
      <c r="D227" s="432" t="s">
        <v>448</v>
      </c>
      <c r="E227" s="132">
        <v>39476</v>
      </c>
      <c r="F227" s="132">
        <v>39476</v>
      </c>
      <c r="G227" s="328" t="s">
        <v>35</v>
      </c>
      <c r="H227" s="132">
        <v>44559</v>
      </c>
      <c r="I227" s="393"/>
      <c r="J227" s="393">
        <v>77099.345821316048</v>
      </c>
      <c r="K227" s="393"/>
      <c r="L227" s="394"/>
      <c r="M227" s="393"/>
      <c r="N227" s="132"/>
      <c r="O227" s="393">
        <v>77099.345821316048</v>
      </c>
      <c r="P227" s="395" t="s">
        <v>364</v>
      </c>
    </row>
    <row r="228" spans="1:17" s="339" customFormat="1" ht="15" customHeight="1">
      <c r="A228" s="48">
        <v>13</v>
      </c>
      <c r="B228" s="418" t="s">
        <v>188</v>
      </c>
      <c r="C228" s="132">
        <v>44566</v>
      </c>
      <c r="D228" s="432" t="s">
        <v>449</v>
      </c>
      <c r="E228" s="132">
        <v>43420</v>
      </c>
      <c r="F228" s="132">
        <v>43420</v>
      </c>
      <c r="G228" s="328" t="s">
        <v>35</v>
      </c>
      <c r="H228" s="132">
        <v>44542</v>
      </c>
      <c r="I228" s="393"/>
      <c r="J228" s="393">
        <v>118787.36950144802</v>
      </c>
      <c r="K228" s="393"/>
      <c r="L228" s="394"/>
      <c r="M228" s="393"/>
      <c r="N228" s="132"/>
      <c r="O228" s="393">
        <v>118787.36950144802</v>
      </c>
      <c r="P228" s="395" t="s">
        <v>364</v>
      </c>
    </row>
    <row r="229" spans="1:17" s="339" customFormat="1" ht="15" customHeight="1">
      <c r="A229" s="339">
        <v>14</v>
      </c>
      <c r="B229" s="418" t="s">
        <v>371</v>
      </c>
      <c r="C229" s="132">
        <v>44592</v>
      </c>
      <c r="D229" s="432" t="s">
        <v>391</v>
      </c>
      <c r="E229" s="132">
        <v>44545</v>
      </c>
      <c r="F229" s="132">
        <v>44545</v>
      </c>
      <c r="G229" s="328" t="s">
        <v>35</v>
      </c>
      <c r="H229" s="132">
        <v>44553</v>
      </c>
      <c r="I229" s="393"/>
      <c r="J229" s="393">
        <v>91800.724391410316</v>
      </c>
      <c r="K229" s="393"/>
      <c r="L229" s="394"/>
      <c r="M229" s="393"/>
      <c r="N229" s="132"/>
      <c r="O229" s="393">
        <v>91800.724391410316</v>
      </c>
      <c r="P229" s="395" t="s">
        <v>364</v>
      </c>
    </row>
    <row r="230" spans="1:17" s="339" customFormat="1" ht="15" customHeight="1">
      <c r="A230" s="48">
        <v>15</v>
      </c>
      <c r="B230" s="418" t="s">
        <v>370</v>
      </c>
      <c r="C230" s="132">
        <v>44601</v>
      </c>
      <c r="D230" s="432" t="s">
        <v>390</v>
      </c>
      <c r="E230" s="132">
        <v>44222</v>
      </c>
      <c r="F230" s="132">
        <v>44222</v>
      </c>
      <c r="G230" s="328" t="s">
        <v>35</v>
      </c>
      <c r="H230" s="132">
        <v>44558</v>
      </c>
      <c r="I230" s="393"/>
      <c r="J230" s="393">
        <v>653.20367196043821</v>
      </c>
      <c r="K230" s="393"/>
      <c r="L230" s="394"/>
      <c r="M230" s="393"/>
      <c r="N230" s="132"/>
      <c r="O230" s="393">
        <v>653.20367196043821</v>
      </c>
      <c r="P230" s="395" t="s">
        <v>364</v>
      </c>
    </row>
    <row r="231" spans="1:17" s="339" customFormat="1" ht="15" customHeight="1">
      <c r="A231" s="339">
        <v>16</v>
      </c>
      <c r="B231" s="418" t="s">
        <v>376</v>
      </c>
      <c r="C231" s="132">
        <v>44609</v>
      </c>
      <c r="D231" s="432" t="s">
        <v>396</v>
      </c>
      <c r="E231" s="132">
        <v>44490</v>
      </c>
      <c r="F231" s="132">
        <v>44490</v>
      </c>
      <c r="G231" s="328" t="s">
        <v>35</v>
      </c>
      <c r="H231" s="132">
        <v>44230</v>
      </c>
      <c r="I231" s="393"/>
      <c r="J231" s="393">
        <v>2998.5161233375225</v>
      </c>
      <c r="K231" s="393"/>
      <c r="L231" s="394"/>
      <c r="M231" s="393"/>
      <c r="N231" s="132"/>
      <c r="O231" s="393">
        <v>2998.5161233375225</v>
      </c>
      <c r="P231" s="395" t="s">
        <v>364</v>
      </c>
    </row>
    <row r="232" spans="1:17" s="339" customFormat="1" ht="15" customHeight="1">
      <c r="A232" s="48">
        <v>17</v>
      </c>
      <c r="B232" s="418" t="s">
        <v>367</v>
      </c>
      <c r="C232" s="132">
        <v>44614</v>
      </c>
      <c r="D232" s="432" t="s">
        <v>387</v>
      </c>
      <c r="E232" s="132">
        <v>44186</v>
      </c>
      <c r="F232" s="132">
        <v>44186</v>
      </c>
      <c r="G232" s="328" t="s">
        <v>35</v>
      </c>
      <c r="H232" s="132">
        <v>44460</v>
      </c>
      <c r="I232" s="393"/>
      <c r="J232" s="393">
        <v>12916.684838992405</v>
      </c>
      <c r="K232" s="393"/>
      <c r="L232" s="394"/>
      <c r="M232" s="393"/>
      <c r="N232" s="132"/>
      <c r="O232" s="393">
        <v>12916.684838992405</v>
      </c>
      <c r="P232" s="395" t="s">
        <v>364</v>
      </c>
    </row>
    <row r="233" spans="1:17" s="339" customFormat="1" ht="15" customHeight="1">
      <c r="A233" s="339">
        <v>18</v>
      </c>
      <c r="B233" s="418" t="s">
        <v>384</v>
      </c>
      <c r="C233" s="132">
        <v>44614</v>
      </c>
      <c r="D233" s="432" t="s">
        <v>404</v>
      </c>
      <c r="E233" s="132">
        <v>42527</v>
      </c>
      <c r="F233" s="132">
        <v>42527</v>
      </c>
      <c r="G233" s="328" t="s">
        <v>35</v>
      </c>
      <c r="H233" s="132">
        <v>44501</v>
      </c>
      <c r="I233" s="393"/>
      <c r="J233" s="393">
        <v>57663.771602644658</v>
      </c>
      <c r="K233" s="393"/>
      <c r="L233" s="394"/>
      <c r="M233" s="393"/>
      <c r="N233" s="132"/>
      <c r="O233" s="393">
        <v>57663.771602644658</v>
      </c>
      <c r="P233" s="395" t="s">
        <v>364</v>
      </c>
    </row>
    <row r="234" spans="1:17" s="339" customFormat="1">
      <c r="B234" s="146"/>
      <c r="C234" s="356"/>
      <c r="D234" s="409"/>
      <c r="E234" s="305"/>
      <c r="F234" s="305"/>
      <c r="G234" s="39"/>
      <c r="H234" s="359"/>
      <c r="I234" s="200"/>
      <c r="J234" s="200"/>
      <c r="K234" s="200"/>
      <c r="L234" s="48"/>
      <c r="M234" s="200"/>
      <c r="N234" s="305"/>
      <c r="O234" s="397"/>
      <c r="P234" s="384"/>
      <c r="Q234" s="48"/>
    </row>
    <row r="235" spans="1:17" s="339" customFormat="1" ht="13.5" thickBot="1">
      <c r="D235" s="409"/>
      <c r="E235" s="377"/>
      <c r="F235" s="377"/>
      <c r="G235" s="312" t="s">
        <v>9</v>
      </c>
      <c r="H235" s="54"/>
      <c r="I235" s="381"/>
      <c r="J235" s="382">
        <f>SUM(J216:J234)</f>
        <v>743823.89208684501</v>
      </c>
      <c r="K235" s="382">
        <f>SUM(K216:K234)</f>
        <v>0</v>
      </c>
      <c r="L235" s="382">
        <f>SUM(L216:L234)</f>
        <v>0</v>
      </c>
      <c r="M235" s="382">
        <f>SUM(M216:M234)</f>
        <v>0</v>
      </c>
      <c r="N235" s="382"/>
      <c r="O235" s="382">
        <f>SUM(O216:O234)</f>
        <v>743823.89208684501</v>
      </c>
      <c r="P235" s="380"/>
    </row>
    <row r="236" spans="1:17" ht="13.5" thickTop="1">
      <c r="B236" s="146"/>
      <c r="C236" s="305"/>
      <c r="D236" s="430"/>
      <c r="E236" s="305"/>
      <c r="F236" s="305"/>
      <c r="G236" s="332"/>
      <c r="H236" s="356"/>
      <c r="I236" s="62"/>
      <c r="J236" s="301"/>
      <c r="K236" s="302"/>
      <c r="L236" s="302"/>
      <c r="M236" s="62"/>
      <c r="N236" s="154"/>
      <c r="O236" s="62"/>
      <c r="P236" s="303"/>
    </row>
    <row r="237" spans="1:17" s="2" customFormat="1" ht="15" customHeight="1" thickBot="1">
      <c r="A237" s="433" t="s">
        <v>14</v>
      </c>
      <c r="F237" s="434"/>
      <c r="G237" s="334"/>
      <c r="H237" s="334"/>
      <c r="L237" s="334"/>
      <c r="M237" s="435"/>
      <c r="N237" s="336"/>
    </row>
    <row r="238" spans="1:17" s="2" customFormat="1" ht="15" customHeight="1" thickBot="1">
      <c r="A238" s="553" t="s">
        <v>5</v>
      </c>
      <c r="B238" s="554"/>
      <c r="C238" s="554"/>
      <c r="D238" s="554"/>
      <c r="E238" s="554"/>
      <c r="F238" s="46"/>
      <c r="G238" s="31"/>
      <c r="H238" s="31"/>
      <c r="I238" s="30"/>
      <c r="J238" s="223" t="s">
        <v>10</v>
      </c>
      <c r="K238" s="30"/>
      <c r="L238" s="30"/>
      <c r="M238" s="436"/>
      <c r="N238" s="437" t="s">
        <v>11</v>
      </c>
      <c r="O238" s="437"/>
      <c r="P238" s="438"/>
    </row>
    <row r="239" spans="1:17" s="339" customFormat="1" ht="16.5" customHeight="1">
      <c r="A239" s="10"/>
      <c r="B239" s="431" t="s">
        <v>158</v>
      </c>
      <c r="C239" s="431" t="s">
        <v>158</v>
      </c>
      <c r="D239" s="431" t="s">
        <v>158</v>
      </c>
      <c r="E239" s="431" t="s">
        <v>158</v>
      </c>
      <c r="F239" s="431" t="s">
        <v>158</v>
      </c>
      <c r="G239" s="431" t="s">
        <v>158</v>
      </c>
      <c r="H239" s="431" t="s">
        <v>158</v>
      </c>
      <c r="I239" s="431" t="s">
        <v>158</v>
      </c>
      <c r="J239" s="431" t="s">
        <v>158</v>
      </c>
      <c r="K239" s="431" t="s">
        <v>158</v>
      </c>
      <c r="L239" s="431" t="s">
        <v>158</v>
      </c>
      <c r="M239" s="431" t="s">
        <v>158</v>
      </c>
      <c r="N239" s="431" t="s">
        <v>158</v>
      </c>
      <c r="O239" s="431" t="s">
        <v>158</v>
      </c>
      <c r="P239" s="354"/>
    </row>
    <row r="240" spans="1:17" s="2" customFormat="1" ht="15" customHeight="1">
      <c r="A240" s="10"/>
      <c r="B240" s="3"/>
      <c r="C240" s="3"/>
      <c r="D240" s="3"/>
      <c r="E240" s="45"/>
      <c r="F240" s="3"/>
      <c r="G240" s="3"/>
      <c r="H240" s="6"/>
      <c r="I240" s="6"/>
      <c r="J240" s="3"/>
      <c r="K240" s="3"/>
      <c r="L240" s="3"/>
      <c r="M240" s="439"/>
      <c r="N240" s="3"/>
      <c r="O240" s="3"/>
      <c r="P240" s="3"/>
    </row>
    <row r="241" spans="1:58" s="2" customFormat="1" ht="15" customHeight="1" thickBot="1">
      <c r="A241" s="362"/>
      <c r="B241" s="361"/>
      <c r="C241" s="361"/>
      <c r="D241" s="361"/>
      <c r="E241" s="360"/>
      <c r="F241" s="440"/>
      <c r="G241" s="364" t="s">
        <v>9</v>
      </c>
      <c r="H241" s="441"/>
      <c r="J241" s="367">
        <f>SUM(J239:J239)</f>
        <v>0</v>
      </c>
      <c r="K241" s="367"/>
      <c r="L241" s="442"/>
      <c r="M241" s="443"/>
      <c r="N241" s="367">
        <f>SUM(N239:N239)</f>
        <v>0</v>
      </c>
      <c r="O241" s="367">
        <f>SUM(O239:O239)</f>
        <v>0</v>
      </c>
    </row>
    <row r="242" spans="1:58" s="3" customFormat="1" ht="15" customHeight="1" thickTop="1">
      <c r="A242" s="362"/>
      <c r="B242" s="361"/>
      <c r="C242" s="361"/>
      <c r="D242" s="361"/>
      <c r="E242" s="360"/>
      <c r="F242" s="440"/>
      <c r="G242" s="365"/>
      <c r="H242" s="441"/>
      <c r="I242" s="360"/>
      <c r="J242" s="360"/>
      <c r="K242" s="360"/>
      <c r="L242" s="441"/>
      <c r="M242" s="444"/>
      <c r="N242" s="360"/>
      <c r="O242" s="445"/>
    </row>
    <row r="243" spans="1:58" s="3" customFormat="1" ht="15" customHeight="1" thickBot="1">
      <c r="A243" s="362"/>
      <c r="B243" s="361"/>
      <c r="C243" s="361"/>
      <c r="D243" s="361"/>
      <c r="E243" s="360"/>
      <c r="F243" s="440"/>
      <c r="G243" s="365"/>
      <c r="H243" s="441"/>
      <c r="I243" s="360"/>
      <c r="J243" s="360"/>
      <c r="K243" s="360"/>
      <c r="L243" s="441"/>
      <c r="M243" s="444"/>
      <c r="N243" s="360"/>
      <c r="O243" s="445"/>
    </row>
    <row r="244" spans="1:58" s="3" customFormat="1" ht="15" customHeight="1" thickBot="1">
      <c r="A244" s="43" t="s">
        <v>459</v>
      </c>
      <c r="B244" s="342"/>
      <c r="C244" s="30"/>
      <c r="D244" s="30"/>
      <c r="E244" s="30"/>
      <c r="F244" s="46"/>
      <c r="G244" s="31"/>
      <c r="H244" s="31"/>
      <c r="I244" s="30"/>
      <c r="J244" s="30"/>
      <c r="K244" s="30"/>
      <c r="L244" s="31"/>
      <c r="M244" s="446"/>
      <c r="N244" s="343"/>
      <c r="O244" s="30"/>
      <c r="P244" s="438"/>
    </row>
    <row r="245" spans="1:58" s="2" customFormat="1" ht="15" customHeight="1">
      <c r="A245" s="10">
        <v>1</v>
      </c>
      <c r="B245" s="418" t="s">
        <v>162</v>
      </c>
      <c r="C245" s="132">
        <v>44407</v>
      </c>
      <c r="D245" s="37" t="s">
        <v>163</v>
      </c>
      <c r="E245" s="426">
        <v>40478</v>
      </c>
      <c r="F245" s="426">
        <v>40478</v>
      </c>
      <c r="G245" s="328" t="s">
        <v>35</v>
      </c>
      <c r="H245" s="427">
        <v>44405</v>
      </c>
      <c r="I245" s="18"/>
      <c r="J245" s="424">
        <v>7504</v>
      </c>
      <c r="K245" s="17"/>
      <c r="L245" s="17"/>
      <c r="M245" s="447"/>
      <c r="N245" s="17"/>
      <c r="O245" s="424">
        <v>7504</v>
      </c>
      <c r="P245" s="425" t="s">
        <v>164</v>
      </c>
    </row>
    <row r="246" spans="1:58" s="2" customFormat="1" ht="15" customHeight="1">
      <c r="A246" s="10">
        <v>2</v>
      </c>
      <c r="B246" s="418" t="s">
        <v>119</v>
      </c>
      <c r="C246" s="132">
        <v>44371</v>
      </c>
      <c r="D246" s="37" t="s">
        <v>120</v>
      </c>
      <c r="E246" s="426">
        <v>44266</v>
      </c>
      <c r="F246" s="426">
        <v>44266</v>
      </c>
      <c r="G246" s="328" t="s">
        <v>35</v>
      </c>
      <c r="H246" s="427">
        <v>44368</v>
      </c>
      <c r="I246" s="448"/>
      <c r="J246" s="424">
        <v>515.20000000000005</v>
      </c>
      <c r="K246" s="4"/>
      <c r="L246" s="4"/>
      <c r="M246" s="449"/>
      <c r="N246" s="4"/>
      <c r="O246" s="424">
        <v>515.20000000000005</v>
      </c>
      <c r="P246" s="425" t="s">
        <v>147</v>
      </c>
    </row>
    <row r="247" spans="1:58" s="361" customFormat="1" ht="15" customHeight="1">
      <c r="A247" s="363"/>
      <c r="C247" s="362"/>
      <c r="D247" s="450"/>
      <c r="E247" s="363"/>
      <c r="F247" s="451"/>
      <c r="G247" s="452"/>
      <c r="H247" s="453"/>
      <c r="I247" s="363"/>
      <c r="J247" s="363"/>
      <c r="K247" s="363"/>
      <c r="L247" s="452"/>
      <c r="M247" s="454"/>
      <c r="N247" s="455"/>
      <c r="O247" s="365"/>
      <c r="P247" s="365"/>
      <c r="Q247" s="456"/>
      <c r="R247" s="457"/>
      <c r="S247" s="457"/>
      <c r="T247" s="457"/>
      <c r="U247" s="457"/>
      <c r="V247" s="457"/>
      <c r="W247" s="457"/>
      <c r="X247" s="457"/>
      <c r="Y247" s="457"/>
      <c r="Z247" s="457"/>
      <c r="AA247" s="457"/>
      <c r="AB247" s="457"/>
      <c r="AC247" s="457"/>
      <c r="AD247" s="457"/>
      <c r="AE247" s="458"/>
      <c r="AF247" s="456"/>
      <c r="AG247" s="456"/>
      <c r="AH247" s="456"/>
      <c r="AI247" s="458"/>
      <c r="AJ247" s="458"/>
      <c r="AK247" s="458"/>
      <c r="AL247" s="458"/>
      <c r="AM247" s="458"/>
      <c r="AN247" s="458"/>
      <c r="AO247" s="458"/>
      <c r="AP247" s="458"/>
      <c r="AQ247" s="458"/>
      <c r="AR247" s="459"/>
      <c r="AS247" s="459"/>
      <c r="AT247" s="460"/>
      <c r="AU247" s="461"/>
      <c r="AV247" s="461"/>
      <c r="AW247" s="462"/>
      <c r="AX247" s="462"/>
      <c r="AY247" s="463"/>
      <c r="AZ247" s="464"/>
      <c r="BA247" s="464"/>
      <c r="BB247" s="464"/>
      <c r="BC247" s="464"/>
      <c r="BD247" s="465"/>
      <c r="BE247" s="464"/>
      <c r="BF247" s="452"/>
    </row>
    <row r="248" spans="1:58" s="2" customFormat="1" ht="15" customHeight="1" thickBot="1">
      <c r="A248" s="362"/>
      <c r="B248" s="361"/>
      <c r="C248" s="361"/>
      <c r="D248" s="361"/>
      <c r="E248" s="360"/>
      <c r="F248" s="440"/>
      <c r="G248" s="364" t="s">
        <v>9</v>
      </c>
      <c r="H248" s="441"/>
      <c r="J248" s="367">
        <f>SUM(J245:J247)</f>
        <v>8019.2</v>
      </c>
      <c r="K248" s="367"/>
      <c r="L248" s="442"/>
      <c r="M248" s="443"/>
      <c r="N248" s="367"/>
      <c r="O248" s="367">
        <f>SUM(O245:O247)</f>
        <v>8019.2</v>
      </c>
    </row>
    <row r="249" spans="1:58" s="361" customFormat="1" ht="15" customHeight="1" thickTop="1">
      <c r="A249" s="363"/>
      <c r="C249" s="362"/>
      <c r="D249" s="450"/>
      <c r="E249" s="363"/>
      <c r="F249" s="451"/>
      <c r="G249" s="452"/>
      <c r="H249" s="453"/>
      <c r="I249" s="363"/>
      <c r="J249" s="363"/>
      <c r="K249" s="363"/>
      <c r="L249" s="452"/>
      <c r="M249" s="454"/>
      <c r="N249" s="455"/>
      <c r="O249" s="365"/>
      <c r="P249" s="365"/>
      <c r="Q249" s="456"/>
      <c r="R249" s="457"/>
      <c r="S249" s="457"/>
      <c r="T249" s="457"/>
      <c r="U249" s="457"/>
      <c r="V249" s="457"/>
      <c r="W249" s="457"/>
      <c r="X249" s="457"/>
      <c r="Y249" s="457"/>
      <c r="Z249" s="457"/>
      <c r="AA249" s="457"/>
      <c r="AB249" s="457"/>
      <c r="AC249" s="457"/>
      <c r="AD249" s="457"/>
      <c r="AE249" s="458"/>
      <c r="AF249" s="456"/>
      <c r="AG249" s="456"/>
      <c r="AH249" s="456"/>
      <c r="AI249" s="458"/>
      <c r="AJ249" s="458"/>
      <c r="AK249" s="458"/>
      <c r="AL249" s="458"/>
      <c r="AM249" s="458"/>
      <c r="AN249" s="458"/>
      <c r="AO249" s="458"/>
      <c r="AP249" s="458"/>
      <c r="AQ249" s="458"/>
      <c r="AR249" s="459"/>
      <c r="AS249" s="459"/>
      <c r="AT249" s="460"/>
      <c r="AU249" s="461"/>
      <c r="AV249" s="461"/>
      <c r="AW249" s="462"/>
      <c r="AX249" s="462"/>
      <c r="AY249" s="463"/>
      <c r="AZ249" s="464"/>
      <c r="BA249" s="464"/>
      <c r="BB249" s="464"/>
      <c r="BC249" s="464"/>
      <c r="BD249" s="465"/>
      <c r="BE249" s="464"/>
      <c r="BF249" s="452"/>
    </row>
    <row r="250" spans="1:58" s="361" customFormat="1" ht="15" customHeight="1" thickBot="1">
      <c r="A250" s="363"/>
      <c r="B250" s="466"/>
      <c r="C250" s="467"/>
      <c r="D250" s="468"/>
      <c r="E250" s="459"/>
      <c r="F250" s="469"/>
      <c r="G250" s="461"/>
      <c r="H250" s="470"/>
      <c r="I250" s="459"/>
      <c r="J250" s="459"/>
      <c r="K250" s="459"/>
      <c r="L250" s="461"/>
      <c r="M250" s="471"/>
      <c r="N250" s="472"/>
      <c r="O250" s="473"/>
      <c r="P250" s="473"/>
      <c r="Q250" s="456"/>
      <c r="R250" s="457"/>
      <c r="S250" s="457"/>
      <c r="T250" s="457"/>
      <c r="U250" s="457"/>
      <c r="V250" s="457"/>
      <c r="W250" s="457"/>
      <c r="X250" s="457"/>
      <c r="Y250" s="457"/>
      <c r="Z250" s="457"/>
      <c r="AA250" s="457"/>
      <c r="AB250" s="457"/>
      <c r="AC250" s="457"/>
      <c r="AD250" s="457"/>
      <c r="AE250" s="458"/>
      <c r="AF250" s="456"/>
      <c r="AG250" s="456"/>
      <c r="AH250" s="456"/>
      <c r="AI250" s="458"/>
      <c r="AJ250" s="458"/>
      <c r="AK250" s="458"/>
      <c r="AL250" s="458"/>
      <c r="AM250" s="458"/>
      <c r="AN250" s="458"/>
      <c r="AO250" s="458"/>
      <c r="AP250" s="458"/>
      <c r="AQ250" s="458"/>
      <c r="AR250" s="459"/>
      <c r="AS250" s="459"/>
      <c r="AT250" s="460"/>
      <c r="AU250" s="461"/>
      <c r="AV250" s="461"/>
      <c r="AW250" s="462"/>
      <c r="AX250" s="462"/>
      <c r="AY250" s="463"/>
      <c r="AZ250" s="464"/>
      <c r="BA250" s="464"/>
      <c r="BB250" s="464"/>
      <c r="BC250" s="464"/>
      <c r="BD250" s="465"/>
      <c r="BE250" s="464"/>
      <c r="BF250" s="452"/>
    </row>
    <row r="251" spans="1:58" s="361" customFormat="1" ht="15" customHeight="1" thickBot="1">
      <c r="A251" s="53" t="s">
        <v>53</v>
      </c>
      <c r="B251" s="474"/>
      <c r="C251" s="475"/>
      <c r="D251" s="476"/>
      <c r="E251" s="477"/>
      <c r="F251" s="478"/>
      <c r="G251" s="479"/>
      <c r="H251" s="480"/>
      <c r="I251" s="477"/>
      <c r="J251" s="477"/>
      <c r="K251" s="477"/>
      <c r="L251" s="481"/>
      <c r="M251" s="482"/>
      <c r="N251" s="483"/>
      <c r="O251" s="484"/>
      <c r="P251" s="485"/>
      <c r="Q251" s="456"/>
      <c r="R251" s="457"/>
      <c r="S251" s="457"/>
      <c r="T251" s="457"/>
      <c r="U251" s="457"/>
      <c r="V251" s="457"/>
      <c r="W251" s="457"/>
      <c r="X251" s="457"/>
      <c r="Y251" s="457"/>
      <c r="Z251" s="457"/>
      <c r="AA251" s="457"/>
      <c r="AB251" s="457"/>
      <c r="AC251" s="457"/>
      <c r="AD251" s="457"/>
      <c r="AE251" s="458"/>
      <c r="AF251" s="456"/>
      <c r="AG251" s="456"/>
      <c r="AH251" s="456"/>
      <c r="AI251" s="458"/>
      <c r="AJ251" s="458"/>
      <c r="AK251" s="458"/>
      <c r="AL251" s="458"/>
      <c r="AM251" s="458"/>
      <c r="AN251" s="458"/>
      <c r="AO251" s="458"/>
      <c r="AP251" s="458"/>
      <c r="AQ251" s="458"/>
      <c r="AR251" s="459"/>
      <c r="AS251" s="459"/>
      <c r="AT251" s="460"/>
      <c r="AU251" s="461"/>
      <c r="AV251" s="461"/>
      <c r="AW251" s="462"/>
      <c r="AX251" s="462"/>
      <c r="AY251" s="463"/>
      <c r="AZ251" s="464"/>
      <c r="BA251" s="464"/>
      <c r="BB251" s="464"/>
      <c r="BC251" s="464"/>
      <c r="BD251" s="465"/>
      <c r="BE251" s="464"/>
      <c r="BF251" s="452"/>
    </row>
    <row r="252" spans="1:58" s="361" customFormat="1" ht="15" customHeight="1">
      <c r="A252" s="3"/>
      <c r="B252" s="486" t="s">
        <v>379</v>
      </c>
      <c r="C252" s="132">
        <v>44592</v>
      </c>
      <c r="D252" s="432" t="s">
        <v>399</v>
      </c>
      <c r="E252" s="132">
        <v>44448</v>
      </c>
      <c r="F252" s="487">
        <v>44448</v>
      </c>
      <c r="G252" s="328" t="s">
        <v>35</v>
      </c>
      <c r="H252" s="132">
        <v>44550</v>
      </c>
      <c r="I252" s="488"/>
      <c r="J252" s="393">
        <v>848.86838176253207</v>
      </c>
      <c r="K252" s="489"/>
      <c r="L252" s="393"/>
      <c r="M252" s="393"/>
      <c r="N252" s="490"/>
      <c r="O252" s="47">
        <v>848.86838176253195</v>
      </c>
      <c r="P252" s="491" t="s">
        <v>364</v>
      </c>
      <c r="Q252" s="456"/>
      <c r="R252" s="457"/>
      <c r="S252" s="457"/>
      <c r="T252" s="457"/>
      <c r="U252" s="457"/>
      <c r="V252" s="457"/>
      <c r="W252" s="457"/>
      <c r="X252" s="457"/>
      <c r="Y252" s="457"/>
      <c r="Z252" s="457"/>
      <c r="AA252" s="457"/>
      <c r="AB252" s="457"/>
      <c r="AC252" s="457"/>
      <c r="AD252" s="457"/>
      <c r="AE252" s="458"/>
      <c r="AF252" s="456"/>
      <c r="AG252" s="456"/>
      <c r="AH252" s="456"/>
      <c r="AI252" s="458"/>
      <c r="AJ252" s="458"/>
      <c r="AK252" s="458"/>
      <c r="AL252" s="458"/>
      <c r="AM252" s="458"/>
      <c r="AN252" s="458"/>
      <c r="AO252" s="458"/>
      <c r="AP252" s="458"/>
      <c r="AQ252" s="458"/>
      <c r="AR252" s="459"/>
      <c r="AS252" s="459"/>
      <c r="AT252" s="460"/>
      <c r="AU252" s="461"/>
      <c r="AV252" s="461"/>
      <c r="AW252" s="462"/>
      <c r="AX252" s="462"/>
      <c r="AY252" s="463"/>
      <c r="AZ252" s="464"/>
      <c r="BA252" s="464"/>
      <c r="BB252" s="464"/>
      <c r="BC252" s="464"/>
      <c r="BD252" s="465"/>
      <c r="BE252" s="464"/>
      <c r="BF252" s="452"/>
    </row>
    <row r="253" spans="1:58" s="361" customFormat="1" ht="15" customHeight="1">
      <c r="A253" s="3"/>
      <c r="B253" s="486" t="s">
        <v>376</v>
      </c>
      <c r="C253" s="132">
        <v>44609</v>
      </c>
      <c r="D253" s="432" t="s">
        <v>396</v>
      </c>
      <c r="E253" s="132">
        <v>44490</v>
      </c>
      <c r="F253" s="487">
        <v>44490</v>
      </c>
      <c r="G253" s="328" t="s">
        <v>35</v>
      </c>
      <c r="H253" s="132">
        <v>44230</v>
      </c>
      <c r="I253" s="488"/>
      <c r="J253" s="393">
        <v>652.75389454193771</v>
      </c>
      <c r="K253" s="489"/>
      <c r="L253" s="393"/>
      <c r="M253" s="393"/>
      <c r="N253" s="490"/>
      <c r="O253" s="47">
        <v>652.7538945419376</v>
      </c>
      <c r="P253" s="491" t="s">
        <v>364</v>
      </c>
      <c r="Q253" s="456"/>
      <c r="R253" s="457"/>
      <c r="S253" s="457"/>
      <c r="T253" s="457"/>
      <c r="U253" s="457"/>
      <c r="V253" s="457"/>
      <c r="W253" s="457"/>
      <c r="X253" s="457"/>
      <c r="Y253" s="457"/>
      <c r="Z253" s="457"/>
      <c r="AA253" s="457"/>
      <c r="AB253" s="457"/>
      <c r="AC253" s="457"/>
      <c r="AD253" s="457"/>
      <c r="AE253" s="458"/>
      <c r="AF253" s="456"/>
      <c r="AG253" s="456"/>
      <c r="AH253" s="456"/>
      <c r="AI253" s="458"/>
      <c r="AJ253" s="458"/>
      <c r="AK253" s="458"/>
      <c r="AL253" s="458"/>
      <c r="AM253" s="458"/>
      <c r="AN253" s="458"/>
      <c r="AO253" s="458"/>
      <c r="AP253" s="458"/>
      <c r="AQ253" s="458"/>
      <c r="AR253" s="459"/>
      <c r="AS253" s="459"/>
      <c r="AT253" s="460"/>
      <c r="AU253" s="461"/>
      <c r="AV253" s="461"/>
      <c r="AW253" s="462"/>
      <c r="AX253" s="462"/>
      <c r="AY253" s="463"/>
      <c r="AZ253" s="464"/>
      <c r="BA253" s="464"/>
      <c r="BB253" s="464"/>
      <c r="BC253" s="464"/>
      <c r="BD253" s="465"/>
      <c r="BE253" s="464"/>
      <c r="BF253" s="452"/>
    </row>
    <row r="254" spans="1:58" s="361" customFormat="1" ht="15" customHeight="1">
      <c r="A254" s="3"/>
      <c r="B254" s="486" t="s">
        <v>376</v>
      </c>
      <c r="C254" s="132">
        <v>44609</v>
      </c>
      <c r="D254" s="432" t="s">
        <v>396</v>
      </c>
      <c r="E254" s="132">
        <v>44490</v>
      </c>
      <c r="F254" s="487">
        <v>44490</v>
      </c>
      <c r="G254" s="328" t="s">
        <v>35</v>
      </c>
      <c r="H254" s="132">
        <v>44230</v>
      </c>
      <c r="I254" s="488"/>
      <c r="J254" s="393">
        <v>373.66123998513746</v>
      </c>
      <c r="K254" s="489"/>
      <c r="L254" s="393"/>
      <c r="M254" s="393"/>
      <c r="N254" s="490"/>
      <c r="O254" s="47">
        <v>373.6612399851374</v>
      </c>
      <c r="P254" s="491" t="s">
        <v>364</v>
      </c>
      <c r="Q254" s="456"/>
      <c r="R254" s="457"/>
      <c r="S254" s="457"/>
      <c r="T254" s="457"/>
      <c r="U254" s="457"/>
      <c r="V254" s="457"/>
      <c r="W254" s="457"/>
      <c r="X254" s="457"/>
      <c r="Y254" s="457"/>
      <c r="Z254" s="457"/>
      <c r="AA254" s="457"/>
      <c r="AB254" s="457"/>
      <c r="AC254" s="457"/>
      <c r="AD254" s="457"/>
      <c r="AE254" s="458"/>
      <c r="AF254" s="456"/>
      <c r="AG254" s="456"/>
      <c r="AH254" s="456"/>
      <c r="AI254" s="458"/>
      <c r="AJ254" s="458"/>
      <c r="AK254" s="458"/>
      <c r="AL254" s="458"/>
      <c r="AM254" s="458"/>
      <c r="AN254" s="458"/>
      <c r="AO254" s="458"/>
      <c r="AP254" s="458"/>
      <c r="AQ254" s="458"/>
      <c r="AR254" s="459"/>
      <c r="AS254" s="459"/>
      <c r="AT254" s="460"/>
      <c r="AU254" s="461"/>
      <c r="AV254" s="461"/>
      <c r="AW254" s="462"/>
      <c r="AX254" s="462"/>
      <c r="AY254" s="463"/>
      <c r="AZ254" s="464"/>
      <c r="BA254" s="464"/>
      <c r="BB254" s="464"/>
      <c r="BC254" s="464"/>
      <c r="BD254" s="465"/>
      <c r="BE254" s="464"/>
      <c r="BF254" s="452"/>
    </row>
    <row r="255" spans="1:58" s="361" customFormat="1" ht="15" customHeight="1">
      <c r="A255" s="3"/>
      <c r="B255" s="486" t="s">
        <v>450</v>
      </c>
      <c r="C255" s="132">
        <v>44582</v>
      </c>
      <c r="D255" s="432" t="s">
        <v>451</v>
      </c>
      <c r="E255" s="132">
        <v>40909</v>
      </c>
      <c r="F255" s="487">
        <v>40909</v>
      </c>
      <c r="G255" s="328" t="s">
        <v>35</v>
      </c>
      <c r="H255" s="132">
        <v>44203</v>
      </c>
      <c r="I255" s="488"/>
      <c r="J255" s="393">
        <v>1026.4151345270752</v>
      </c>
      <c r="K255" s="489"/>
      <c r="L255" s="393"/>
      <c r="M255" s="393"/>
      <c r="N255" s="490"/>
      <c r="O255" s="47"/>
      <c r="P255" s="491"/>
      <c r="Q255" s="456"/>
      <c r="R255" s="457"/>
      <c r="S255" s="457"/>
      <c r="T255" s="457"/>
      <c r="U255" s="457"/>
      <c r="V255" s="457"/>
      <c r="W255" s="457"/>
      <c r="X255" s="457"/>
      <c r="Y255" s="457"/>
      <c r="Z255" s="457"/>
      <c r="AA255" s="457"/>
      <c r="AB255" s="457"/>
      <c r="AC255" s="457"/>
      <c r="AD255" s="457"/>
      <c r="AE255" s="458"/>
      <c r="AF255" s="456"/>
      <c r="AG255" s="456"/>
      <c r="AH255" s="456"/>
      <c r="AI255" s="458"/>
      <c r="AJ255" s="458"/>
      <c r="AK255" s="458"/>
      <c r="AL255" s="458"/>
      <c r="AM255" s="458"/>
      <c r="AN255" s="458"/>
      <c r="AO255" s="458"/>
      <c r="AP255" s="458"/>
      <c r="AQ255" s="458"/>
      <c r="AR255" s="459"/>
      <c r="AS255" s="459"/>
      <c r="AT255" s="460"/>
      <c r="AU255" s="461"/>
      <c r="AV255" s="461"/>
      <c r="AW255" s="462"/>
      <c r="AX255" s="462"/>
      <c r="AY255" s="463"/>
      <c r="AZ255" s="464"/>
      <c r="BA255" s="464"/>
      <c r="BB255" s="464"/>
      <c r="BC255" s="464"/>
      <c r="BD255" s="465"/>
      <c r="BE255" s="464"/>
      <c r="BF255" s="452"/>
    </row>
    <row r="256" spans="1:58" s="361" customFormat="1" ht="15" customHeight="1">
      <c r="A256" s="3"/>
      <c r="B256" s="486" t="s">
        <v>54</v>
      </c>
      <c r="C256" s="132">
        <v>44529</v>
      </c>
      <c r="D256" s="432" t="s">
        <v>445</v>
      </c>
      <c r="E256" s="132">
        <v>43290</v>
      </c>
      <c r="F256" s="487">
        <v>43290</v>
      </c>
      <c r="G256" s="328" t="s">
        <v>35</v>
      </c>
      <c r="H256" s="132">
        <v>44491</v>
      </c>
      <c r="I256" s="488"/>
      <c r="J256" s="393">
        <v>841.89106539861211</v>
      </c>
      <c r="K256" s="489"/>
      <c r="L256" s="393"/>
      <c r="M256" s="393"/>
      <c r="N256" s="490"/>
      <c r="O256" s="47"/>
      <c r="P256" s="491"/>
      <c r="Q256" s="456"/>
      <c r="R256" s="457"/>
      <c r="S256" s="457"/>
      <c r="T256" s="457"/>
      <c r="U256" s="457"/>
      <c r="V256" s="457"/>
      <c r="W256" s="457"/>
      <c r="X256" s="457"/>
      <c r="Y256" s="457"/>
      <c r="Z256" s="457"/>
      <c r="AA256" s="457"/>
      <c r="AB256" s="457"/>
      <c r="AC256" s="457"/>
      <c r="AD256" s="457"/>
      <c r="AE256" s="458"/>
      <c r="AF256" s="456"/>
      <c r="AG256" s="456"/>
      <c r="AH256" s="456"/>
      <c r="AI256" s="458"/>
      <c r="AJ256" s="458"/>
      <c r="AK256" s="458"/>
      <c r="AL256" s="458"/>
      <c r="AM256" s="458"/>
      <c r="AN256" s="458"/>
      <c r="AO256" s="458"/>
      <c r="AP256" s="458"/>
      <c r="AQ256" s="458"/>
      <c r="AR256" s="459"/>
      <c r="AS256" s="459"/>
      <c r="AT256" s="460"/>
      <c r="AU256" s="461"/>
      <c r="AV256" s="461"/>
      <c r="AW256" s="462"/>
      <c r="AX256" s="462"/>
      <c r="AY256" s="463"/>
      <c r="AZ256" s="464"/>
      <c r="BA256" s="464"/>
      <c r="BB256" s="464"/>
      <c r="BC256" s="464"/>
      <c r="BD256" s="465"/>
      <c r="BE256" s="464"/>
      <c r="BF256" s="452"/>
    </row>
    <row r="257" spans="1:58" s="361" customFormat="1" ht="15" customHeight="1">
      <c r="A257" s="3"/>
      <c r="B257" s="486" t="s">
        <v>452</v>
      </c>
      <c r="C257" s="132">
        <v>44637</v>
      </c>
      <c r="D257" s="432" t="s">
        <v>453</v>
      </c>
      <c r="E257" s="132">
        <v>43222</v>
      </c>
      <c r="F257" s="487">
        <v>43222</v>
      </c>
      <c r="G257" s="328" t="s">
        <v>35</v>
      </c>
      <c r="H257" s="132">
        <v>44251</v>
      </c>
      <c r="I257" s="488"/>
      <c r="J257" s="393">
        <v>1026.4151345270752</v>
      </c>
      <c r="K257" s="489"/>
      <c r="L257" s="393"/>
      <c r="M257" s="393"/>
      <c r="N257" s="490"/>
      <c r="O257" s="47"/>
      <c r="P257" s="491"/>
      <c r="Q257" s="456"/>
      <c r="R257" s="457"/>
      <c r="S257" s="457"/>
      <c r="T257" s="457"/>
      <c r="U257" s="457"/>
      <c r="V257" s="457"/>
      <c r="W257" s="457"/>
      <c r="X257" s="457"/>
      <c r="Y257" s="457"/>
      <c r="Z257" s="457"/>
      <c r="AA257" s="457"/>
      <c r="AB257" s="457"/>
      <c r="AC257" s="457"/>
      <c r="AD257" s="457"/>
      <c r="AE257" s="458"/>
      <c r="AF257" s="456"/>
      <c r="AG257" s="456"/>
      <c r="AH257" s="456"/>
      <c r="AI257" s="458"/>
      <c r="AJ257" s="458"/>
      <c r="AK257" s="458"/>
      <c r="AL257" s="458"/>
      <c r="AM257" s="458"/>
      <c r="AN257" s="458"/>
      <c r="AO257" s="458"/>
      <c r="AP257" s="458"/>
      <c r="AQ257" s="458"/>
      <c r="AR257" s="459"/>
      <c r="AS257" s="459"/>
      <c r="AT257" s="460"/>
      <c r="AU257" s="461"/>
      <c r="AV257" s="461"/>
      <c r="AW257" s="462"/>
      <c r="AX257" s="462"/>
      <c r="AY257" s="463"/>
      <c r="AZ257" s="464"/>
      <c r="BA257" s="464"/>
      <c r="BB257" s="464"/>
      <c r="BC257" s="464"/>
      <c r="BD257" s="465"/>
      <c r="BE257" s="464"/>
      <c r="BF257" s="452"/>
    </row>
    <row r="258" spans="1:58" s="361" customFormat="1" ht="15" customHeight="1">
      <c r="A258" s="3"/>
      <c r="B258" s="486" t="s">
        <v>417</v>
      </c>
      <c r="C258" s="132">
        <v>44641</v>
      </c>
      <c r="D258" s="432" t="s">
        <v>427</v>
      </c>
      <c r="E258" s="132">
        <v>43865</v>
      </c>
      <c r="F258" s="487">
        <v>43865</v>
      </c>
      <c r="G258" s="328" t="s">
        <v>35</v>
      </c>
      <c r="H258" s="132">
        <v>44472</v>
      </c>
      <c r="I258" s="488"/>
      <c r="J258" s="393">
        <v>36.904813825692585</v>
      </c>
      <c r="K258" s="489"/>
      <c r="L258" s="393"/>
      <c r="M258" s="393"/>
      <c r="N258" s="490"/>
      <c r="O258" s="47"/>
      <c r="P258" s="491"/>
      <c r="Q258" s="456"/>
      <c r="R258" s="457"/>
      <c r="S258" s="457"/>
      <c r="T258" s="457"/>
      <c r="U258" s="457"/>
      <c r="V258" s="457"/>
      <c r="W258" s="457"/>
      <c r="X258" s="457"/>
      <c r="Y258" s="457"/>
      <c r="Z258" s="457"/>
      <c r="AA258" s="457"/>
      <c r="AB258" s="457"/>
      <c r="AC258" s="457"/>
      <c r="AD258" s="457"/>
      <c r="AE258" s="458"/>
      <c r="AF258" s="456"/>
      <c r="AG258" s="456"/>
      <c r="AH258" s="456"/>
      <c r="AI258" s="458"/>
      <c r="AJ258" s="458"/>
      <c r="AK258" s="458"/>
      <c r="AL258" s="458"/>
      <c r="AM258" s="458"/>
      <c r="AN258" s="458"/>
      <c r="AO258" s="458"/>
      <c r="AP258" s="458"/>
      <c r="AQ258" s="458"/>
      <c r="AR258" s="459"/>
      <c r="AS258" s="459"/>
      <c r="AT258" s="460"/>
      <c r="AU258" s="461"/>
      <c r="AV258" s="461"/>
      <c r="AW258" s="462"/>
      <c r="AX258" s="462"/>
      <c r="AY258" s="463"/>
      <c r="AZ258" s="464"/>
      <c r="BA258" s="464"/>
      <c r="BB258" s="464"/>
      <c r="BC258" s="464"/>
      <c r="BD258" s="465"/>
      <c r="BE258" s="464"/>
      <c r="BF258" s="452"/>
    </row>
    <row r="259" spans="1:58" s="361" customFormat="1" ht="15" customHeight="1">
      <c r="A259" s="363"/>
      <c r="B259" s="466"/>
      <c r="C259" s="467"/>
      <c r="D259" s="468"/>
      <c r="E259" s="459"/>
      <c r="F259" s="469"/>
      <c r="G259" s="461"/>
      <c r="H259" s="470"/>
      <c r="I259" s="459"/>
      <c r="J259" s="459"/>
      <c r="K259" s="459"/>
      <c r="L259" s="461"/>
      <c r="M259" s="471"/>
      <c r="N259" s="472"/>
      <c r="O259" s="473"/>
      <c r="P259" s="473"/>
      <c r="Q259" s="456"/>
      <c r="R259" s="457"/>
      <c r="S259" s="457"/>
      <c r="T259" s="457"/>
      <c r="U259" s="457"/>
      <c r="V259" s="457"/>
      <c r="W259" s="457"/>
      <c r="X259" s="457"/>
      <c r="Y259" s="457"/>
      <c r="Z259" s="457"/>
      <c r="AA259" s="457"/>
      <c r="AB259" s="457"/>
      <c r="AC259" s="457"/>
      <c r="AD259" s="457"/>
      <c r="AE259" s="458"/>
      <c r="AF259" s="456"/>
      <c r="AG259" s="456"/>
      <c r="AH259" s="456"/>
      <c r="AI259" s="458"/>
      <c r="AJ259" s="458"/>
      <c r="AK259" s="458"/>
      <c r="AL259" s="458"/>
      <c r="AM259" s="458"/>
      <c r="AN259" s="458"/>
      <c r="AO259" s="458"/>
      <c r="AP259" s="458"/>
      <c r="AQ259" s="458"/>
      <c r="AR259" s="459"/>
      <c r="AS259" s="459"/>
      <c r="AT259" s="460"/>
      <c r="AU259" s="461"/>
      <c r="AV259" s="461"/>
      <c r="AW259" s="462"/>
      <c r="AX259" s="462"/>
      <c r="AY259" s="463"/>
      <c r="AZ259" s="464"/>
      <c r="BA259" s="464"/>
      <c r="BB259" s="464"/>
      <c r="BC259" s="464"/>
      <c r="BD259" s="465"/>
      <c r="BE259" s="464"/>
      <c r="BF259" s="452"/>
    </row>
    <row r="260" spans="1:58" s="361" customFormat="1" ht="15" customHeight="1" thickBot="1">
      <c r="A260" s="363"/>
      <c r="B260" s="492"/>
      <c r="C260" s="467"/>
      <c r="D260" s="468"/>
      <c r="E260" s="459"/>
      <c r="F260" s="469"/>
      <c r="G260" s="364" t="s">
        <v>9</v>
      </c>
      <c r="H260" s="470"/>
      <c r="I260" s="366"/>
      <c r="J260" s="367">
        <f>SUM(J252:J258)</f>
        <v>4806.909664568062</v>
      </c>
      <c r="K260" s="367">
        <f>SUM(K252:K258)</f>
        <v>0</v>
      </c>
      <c r="L260" s="367">
        <f>SUM(L252:L258)</f>
        <v>0</v>
      </c>
      <c r="M260" s="367">
        <f>SUM(M252:M258)</f>
        <v>0</v>
      </c>
      <c r="N260" s="367"/>
      <c r="O260" s="367">
        <f>SUM(O252:O258)</f>
        <v>1875.283516289607</v>
      </c>
      <c r="P260" s="473"/>
      <c r="Q260" s="456"/>
      <c r="R260" s="457"/>
      <c r="S260" s="457"/>
      <c r="T260" s="457"/>
      <c r="U260" s="457"/>
      <c r="V260" s="457"/>
      <c r="W260" s="457"/>
      <c r="X260" s="457"/>
      <c r="Y260" s="457"/>
      <c r="Z260" s="457"/>
      <c r="AA260" s="457"/>
      <c r="AB260" s="457"/>
      <c r="AC260" s="457"/>
      <c r="AD260" s="457"/>
      <c r="AE260" s="458"/>
      <c r="AF260" s="456"/>
      <c r="AG260" s="456"/>
      <c r="AH260" s="456"/>
      <c r="AI260" s="458"/>
      <c r="AJ260" s="458"/>
      <c r="AK260" s="458"/>
      <c r="AL260" s="458"/>
      <c r="AM260" s="458"/>
      <c r="AN260" s="458"/>
      <c r="AO260" s="458"/>
      <c r="AP260" s="458"/>
      <c r="AQ260" s="458"/>
      <c r="AR260" s="459"/>
      <c r="AS260" s="459"/>
      <c r="AT260" s="460"/>
      <c r="AU260" s="461"/>
      <c r="AV260" s="461"/>
      <c r="AW260" s="462"/>
      <c r="AX260" s="462"/>
      <c r="AY260" s="463"/>
      <c r="AZ260" s="464"/>
      <c r="BA260" s="464"/>
      <c r="BB260" s="464"/>
      <c r="BC260" s="464"/>
      <c r="BD260" s="465"/>
      <c r="BE260" s="464"/>
      <c r="BF260" s="452"/>
    </row>
    <row r="261" spans="1:58" ht="13.5" thickTop="1">
      <c r="B261" s="146"/>
      <c r="C261" s="305"/>
      <c r="D261" s="430"/>
      <c r="E261" s="305"/>
      <c r="F261" s="305"/>
      <c r="G261" s="332"/>
      <c r="H261" s="356"/>
      <c r="I261" s="62"/>
      <c r="J261" s="301"/>
      <c r="K261" s="302"/>
      <c r="L261" s="302"/>
      <c r="M261" s="62"/>
      <c r="N261" s="154"/>
      <c r="O261" s="62"/>
      <c r="P261" s="303"/>
    </row>
    <row r="262" spans="1:58" s="3" customFormat="1" ht="13.5" thickBot="1">
      <c r="A262" s="226" t="s">
        <v>12</v>
      </c>
      <c r="B262" s="7"/>
      <c r="C262" s="45"/>
      <c r="E262" s="45"/>
      <c r="F262" s="1"/>
      <c r="M262" s="7"/>
      <c r="N262" s="45"/>
      <c r="O262" s="7"/>
      <c r="P262" s="227"/>
    </row>
    <row r="263" spans="1:58" s="3" customFormat="1" ht="13.5" thickBot="1">
      <c r="A263" s="553" t="s">
        <v>5</v>
      </c>
      <c r="B263" s="554"/>
      <c r="C263" s="554"/>
      <c r="D263" s="554"/>
      <c r="E263" s="554"/>
      <c r="F263" s="32"/>
      <c r="G263" s="30"/>
      <c r="H263" s="30"/>
      <c r="I263" s="228"/>
      <c r="J263" s="228" t="s">
        <v>17</v>
      </c>
      <c r="K263" s="229"/>
      <c r="L263" s="229"/>
      <c r="M263" s="230" t="s">
        <v>8</v>
      </c>
      <c r="N263" s="231"/>
      <c r="O263" s="129"/>
      <c r="P263" s="213"/>
    </row>
    <row r="264" spans="1:58" s="3" customFormat="1">
      <c r="A264" s="7">
        <v>1</v>
      </c>
      <c r="B264" s="63" t="s">
        <v>57</v>
      </c>
      <c r="C264" s="137">
        <v>44529</v>
      </c>
      <c r="D264" s="37" t="s">
        <v>58</v>
      </c>
      <c r="E264" s="132">
        <v>40817</v>
      </c>
      <c r="F264" s="132">
        <v>40817</v>
      </c>
      <c r="G264" s="322" t="s">
        <v>35</v>
      </c>
      <c r="H264" s="137">
        <v>44496</v>
      </c>
      <c r="I264" s="224"/>
      <c r="J264" s="67">
        <v>10000</v>
      </c>
      <c r="K264" s="224"/>
      <c r="L264" s="224"/>
      <c r="M264" s="225"/>
      <c r="N264" s="224"/>
      <c r="O264" s="67">
        <v>10000</v>
      </c>
      <c r="P264" s="323" t="s">
        <v>56</v>
      </c>
    </row>
    <row r="265" spans="1:58" s="3" customFormat="1">
      <c r="A265" s="7">
        <v>2</v>
      </c>
      <c r="B265" s="63" t="s">
        <v>84</v>
      </c>
      <c r="C265" s="137">
        <v>44559</v>
      </c>
      <c r="D265" s="37" t="s">
        <v>85</v>
      </c>
      <c r="E265" s="326">
        <v>43613</v>
      </c>
      <c r="F265" s="326">
        <v>43613</v>
      </c>
      <c r="G265" s="322" t="s">
        <v>35</v>
      </c>
      <c r="H265" s="493">
        <v>44546</v>
      </c>
      <c r="I265" s="118"/>
      <c r="J265" s="67">
        <v>20000</v>
      </c>
      <c r="K265" s="118"/>
      <c r="L265" s="118"/>
      <c r="M265" s="199"/>
      <c r="N265" s="118"/>
      <c r="O265" s="67">
        <v>20000</v>
      </c>
      <c r="P265" s="323" t="s">
        <v>61</v>
      </c>
    </row>
    <row r="266" spans="1:58" s="3" customFormat="1">
      <c r="A266" s="11"/>
      <c r="B266" s="146"/>
      <c r="C266" s="193"/>
      <c r="D266" s="48"/>
      <c r="E266" s="192"/>
      <c r="F266" s="192"/>
      <c r="G266" s="39"/>
      <c r="H266" s="52"/>
      <c r="I266" s="194"/>
      <c r="J266" s="194"/>
      <c r="K266" s="195"/>
      <c r="L266" s="195"/>
      <c r="M266" s="196"/>
      <c r="N266" s="197"/>
      <c r="O266" s="198"/>
      <c r="P266" s="212"/>
    </row>
    <row r="267" spans="1:58" s="3" customFormat="1" ht="13.5" thickBot="1">
      <c r="A267" s="11"/>
      <c r="B267" s="145"/>
      <c r="C267" s="45"/>
      <c r="E267" s="173"/>
      <c r="F267" s="173"/>
      <c r="G267" s="141" t="s">
        <v>9</v>
      </c>
      <c r="H267" s="15"/>
      <c r="I267" s="188"/>
      <c r="J267" s="13">
        <f t="shared" ref="J267:O267" si="2">SUM(J264:J266)</f>
        <v>30000</v>
      </c>
      <c r="K267" s="13">
        <f t="shared" si="2"/>
        <v>0</v>
      </c>
      <c r="L267" s="13">
        <f t="shared" si="2"/>
        <v>0</v>
      </c>
      <c r="M267" s="13">
        <f t="shared" si="2"/>
        <v>0</v>
      </c>
      <c r="N267" s="13">
        <f t="shared" si="2"/>
        <v>0</v>
      </c>
      <c r="O267" s="13">
        <f t="shared" si="2"/>
        <v>30000</v>
      </c>
      <c r="P267" s="212"/>
    </row>
    <row r="268" spans="1:58" s="3" customFormat="1" ht="14.25" thickTop="1" thickBot="1">
      <c r="A268" s="11"/>
      <c r="B268" s="7"/>
      <c r="C268" s="45"/>
      <c r="E268" s="173"/>
      <c r="F268" s="173"/>
      <c r="H268" s="15"/>
      <c r="I268" s="5"/>
      <c r="M268" s="5"/>
      <c r="N268" s="45"/>
      <c r="O268" s="5"/>
      <c r="P268" s="212"/>
    </row>
    <row r="269" spans="1:58" s="3" customFormat="1" ht="13.5" thickBot="1">
      <c r="A269" s="43" t="s">
        <v>52</v>
      </c>
      <c r="B269" s="189"/>
      <c r="C269" s="236"/>
      <c r="D269" s="191"/>
      <c r="E269" s="190"/>
      <c r="F269" s="190"/>
      <c r="G269" s="191"/>
      <c r="H269" s="237"/>
      <c r="I269" s="191"/>
      <c r="J269" s="191"/>
      <c r="K269" s="191"/>
      <c r="L269" s="191"/>
      <c r="M269" s="189"/>
      <c r="N269" s="236"/>
      <c r="O269" s="189"/>
      <c r="P269" s="273"/>
    </row>
    <row r="270" spans="1:58" s="3" customFormat="1">
      <c r="A270" s="7">
        <v>1</v>
      </c>
      <c r="B270" s="418" t="s">
        <v>89</v>
      </c>
      <c r="C270" s="132">
        <v>44207</v>
      </c>
      <c r="D270" s="394" t="s">
        <v>90</v>
      </c>
      <c r="E270" s="132">
        <v>44099</v>
      </c>
      <c r="F270" s="132">
        <v>44099</v>
      </c>
      <c r="G270" s="398" t="s">
        <v>36</v>
      </c>
      <c r="H270" s="132">
        <v>44207</v>
      </c>
      <c r="I270" s="4"/>
      <c r="J270" s="26">
        <v>5000</v>
      </c>
      <c r="K270" s="4"/>
      <c r="L270" s="4"/>
      <c r="M270" s="8"/>
      <c r="N270" s="49"/>
      <c r="O270" s="26">
        <v>5000</v>
      </c>
      <c r="P270" s="283" t="s">
        <v>133</v>
      </c>
    </row>
    <row r="271" spans="1:58" s="3" customFormat="1">
      <c r="A271" s="7">
        <v>2</v>
      </c>
      <c r="B271" s="418" t="s">
        <v>91</v>
      </c>
      <c r="C271" s="132">
        <v>44185</v>
      </c>
      <c r="D271" s="394" t="s">
        <v>92</v>
      </c>
      <c r="E271" s="132">
        <v>43859</v>
      </c>
      <c r="F271" s="132">
        <v>43859</v>
      </c>
      <c r="G271" s="398" t="s">
        <v>36</v>
      </c>
      <c r="H271" s="132">
        <v>44162</v>
      </c>
      <c r="I271" s="4"/>
      <c r="J271" s="26">
        <v>5000</v>
      </c>
      <c r="K271" s="4"/>
      <c r="L271" s="4"/>
      <c r="M271" s="8"/>
      <c r="N271" s="49"/>
      <c r="O271" s="26">
        <v>5000</v>
      </c>
      <c r="P271" s="283" t="s">
        <v>133</v>
      </c>
    </row>
    <row r="272" spans="1:58" s="3" customFormat="1">
      <c r="A272" s="7">
        <v>3</v>
      </c>
      <c r="B272" s="418" t="s">
        <v>95</v>
      </c>
      <c r="C272" s="132">
        <v>44301</v>
      </c>
      <c r="D272" s="394" t="s">
        <v>165</v>
      </c>
      <c r="E272" s="419">
        <v>44218</v>
      </c>
      <c r="F272" s="419">
        <v>44218</v>
      </c>
      <c r="G272" s="398" t="s">
        <v>36</v>
      </c>
      <c r="H272" s="132">
        <v>44245</v>
      </c>
      <c r="I272" s="4"/>
      <c r="J272" s="26">
        <v>5000</v>
      </c>
      <c r="K272" s="4"/>
      <c r="L272" s="4"/>
      <c r="M272" s="8"/>
      <c r="N272" s="49"/>
      <c r="O272" s="67">
        <v>5000</v>
      </c>
      <c r="P272" s="329" t="s">
        <v>166</v>
      </c>
    </row>
    <row r="273" spans="1:16" s="3" customFormat="1">
      <c r="A273" s="7">
        <v>4</v>
      </c>
      <c r="B273" s="418" t="s">
        <v>119</v>
      </c>
      <c r="C273" s="132">
        <v>44371</v>
      </c>
      <c r="D273" s="37" t="s">
        <v>120</v>
      </c>
      <c r="E273" s="426">
        <v>44266</v>
      </c>
      <c r="F273" s="426">
        <v>44266</v>
      </c>
      <c r="G273" s="398" t="s">
        <v>35</v>
      </c>
      <c r="H273" s="426">
        <v>44368</v>
      </c>
      <c r="I273" s="4"/>
      <c r="J273" s="26">
        <v>10000</v>
      </c>
      <c r="K273" s="4"/>
      <c r="L273" s="4"/>
      <c r="M273" s="8"/>
      <c r="N273" s="49"/>
      <c r="O273" s="424">
        <v>10000</v>
      </c>
      <c r="P273" s="425" t="s">
        <v>147</v>
      </c>
    </row>
    <row r="274" spans="1:16" s="3" customFormat="1">
      <c r="A274" s="7">
        <v>5</v>
      </c>
      <c r="B274" s="418" t="s">
        <v>125</v>
      </c>
      <c r="C274" s="132">
        <v>44439</v>
      </c>
      <c r="D274" s="37" t="s">
        <v>126</v>
      </c>
      <c r="E274" s="426">
        <v>44251</v>
      </c>
      <c r="F274" s="426">
        <v>44251</v>
      </c>
      <c r="G274" s="398" t="s">
        <v>35</v>
      </c>
      <c r="H274" s="426">
        <v>44414</v>
      </c>
      <c r="I274" s="256"/>
      <c r="J274" s="26">
        <v>10000</v>
      </c>
      <c r="K274" s="9"/>
      <c r="L274" s="9"/>
      <c r="M274" s="8"/>
      <c r="N274" s="257"/>
      <c r="O274" s="424">
        <v>10000</v>
      </c>
      <c r="P274" s="425" t="s">
        <v>150</v>
      </c>
    </row>
    <row r="275" spans="1:16" s="3" customFormat="1" ht="16.5" customHeight="1">
      <c r="A275" s="7">
        <v>6</v>
      </c>
      <c r="B275" s="8" t="s">
        <v>21</v>
      </c>
      <c r="C275" s="49">
        <v>44184</v>
      </c>
      <c r="D275" s="428" t="s">
        <v>39</v>
      </c>
      <c r="E275" s="144">
        <v>42334</v>
      </c>
      <c r="F275" s="144">
        <v>42334</v>
      </c>
      <c r="G275" s="331" t="s">
        <v>36</v>
      </c>
      <c r="H275" s="144">
        <v>43811</v>
      </c>
      <c r="I275" s="256"/>
      <c r="J275" s="26">
        <v>-5000</v>
      </c>
      <c r="K275" s="9"/>
      <c r="L275" s="9"/>
      <c r="M275" s="8"/>
      <c r="N275" s="257"/>
      <c r="O275" s="26">
        <v>-5000</v>
      </c>
      <c r="P275" s="272" t="s">
        <v>31</v>
      </c>
    </row>
    <row r="276" spans="1:16" s="3" customFormat="1">
      <c r="A276" s="11"/>
      <c r="B276" s="146"/>
      <c r="C276" s="181"/>
      <c r="D276" s="38"/>
      <c r="E276" s="122"/>
      <c r="F276" s="122"/>
      <c r="G276" s="39"/>
      <c r="H276" s="40"/>
      <c r="J276" s="21"/>
      <c r="K276" s="21"/>
      <c r="L276" s="21"/>
      <c r="M276" s="7"/>
      <c r="N276" s="150"/>
      <c r="O276" s="121"/>
      <c r="P276" s="215"/>
    </row>
    <row r="277" spans="1:16" s="3" customFormat="1" ht="13.5" thickBot="1">
      <c r="A277" s="11"/>
      <c r="B277" s="7"/>
      <c r="C277" s="45"/>
      <c r="E277" s="123"/>
      <c r="F277" s="171"/>
      <c r="G277" s="172" t="s">
        <v>9</v>
      </c>
      <c r="I277" s="120"/>
      <c r="J277" s="13">
        <f>SUM(J270:J276)</f>
        <v>30000</v>
      </c>
      <c r="K277" s="125"/>
      <c r="L277" s="125"/>
      <c r="M277" s="126"/>
      <c r="N277" s="151"/>
      <c r="O277" s="124">
        <f>SUM(O270:O276)</f>
        <v>30000</v>
      </c>
      <c r="P277" s="212"/>
    </row>
    <row r="278" spans="1:16" s="3" customFormat="1" ht="14.25" thickTop="1" thickBot="1">
      <c r="A278" s="11"/>
      <c r="B278" s="7"/>
      <c r="C278" s="45"/>
      <c r="E278" s="45"/>
      <c r="F278" s="1"/>
      <c r="M278" s="7"/>
      <c r="N278" s="45"/>
      <c r="O278" s="7"/>
      <c r="P278" s="212"/>
    </row>
    <row r="279" spans="1:16" s="3" customFormat="1" ht="13.5" thickBot="1">
      <c r="A279" s="53" t="s">
        <v>53</v>
      </c>
      <c r="B279" s="129"/>
      <c r="C279" s="46"/>
      <c r="D279" s="30"/>
      <c r="E279" s="46"/>
      <c r="F279" s="32"/>
      <c r="G279" s="30"/>
      <c r="H279" s="30"/>
      <c r="I279" s="30"/>
      <c r="J279" s="30"/>
      <c r="K279" s="30"/>
      <c r="L279" s="30"/>
      <c r="M279" s="129"/>
      <c r="N279" s="46"/>
      <c r="O279" s="129"/>
      <c r="P279" s="213"/>
    </row>
    <row r="280" spans="1:16" s="3" customFormat="1" ht="15" customHeight="1">
      <c r="A280" s="7"/>
      <c r="B280" s="418" t="s">
        <v>84</v>
      </c>
      <c r="C280" s="419">
        <v>44559</v>
      </c>
      <c r="D280" s="428" t="s">
        <v>85</v>
      </c>
      <c r="E280" s="494">
        <v>43613</v>
      </c>
      <c r="F280" s="494">
        <v>43613</v>
      </c>
      <c r="G280" s="399" t="s">
        <v>35</v>
      </c>
      <c r="H280" s="419">
        <v>44546</v>
      </c>
      <c r="I280" s="26"/>
      <c r="J280" s="26">
        <v>23065.508641057866</v>
      </c>
      <c r="K280" s="4"/>
      <c r="L280" s="4"/>
      <c r="M280" s="26"/>
      <c r="N280" s="257"/>
      <c r="O280" s="26">
        <v>23065.508641057866</v>
      </c>
      <c r="P280" s="214" t="s">
        <v>364</v>
      </c>
    </row>
    <row r="281" spans="1:16" s="3" customFormat="1" ht="15" customHeight="1">
      <c r="A281" s="7"/>
      <c r="B281" s="418" t="s">
        <v>171</v>
      </c>
      <c r="C281" s="419">
        <v>44564</v>
      </c>
      <c r="D281" s="428" t="s">
        <v>268</v>
      </c>
      <c r="E281" s="494">
        <v>42885</v>
      </c>
      <c r="F281" s="494">
        <v>42885</v>
      </c>
      <c r="G281" s="399" t="s">
        <v>35</v>
      </c>
      <c r="H281" s="419">
        <v>44541</v>
      </c>
      <c r="I281" s="26"/>
      <c r="J281" s="26">
        <v>23065.508641057866</v>
      </c>
      <c r="K281" s="41"/>
      <c r="L281" s="41"/>
      <c r="M281" s="26"/>
      <c r="N281" s="257"/>
      <c r="O281" s="26">
        <v>23065.508641057866</v>
      </c>
      <c r="P281" s="214" t="s">
        <v>364</v>
      </c>
    </row>
    <row r="282" spans="1:16" s="3" customFormat="1" ht="15" customHeight="1">
      <c r="A282" s="7"/>
      <c r="B282" s="418" t="s">
        <v>172</v>
      </c>
      <c r="C282" s="419">
        <v>44564</v>
      </c>
      <c r="D282" s="428" t="s">
        <v>269</v>
      </c>
      <c r="E282" s="494">
        <v>39468</v>
      </c>
      <c r="F282" s="494">
        <v>39468</v>
      </c>
      <c r="G282" s="399" t="s">
        <v>36</v>
      </c>
      <c r="H282" s="419">
        <v>44541</v>
      </c>
      <c r="I282" s="26"/>
      <c r="J282" s="26">
        <v>11532.754320528933</v>
      </c>
      <c r="K282" s="4"/>
      <c r="L282" s="4"/>
      <c r="M282" s="26"/>
      <c r="N282" s="257"/>
      <c r="O282" s="26">
        <v>11532.754320528933</v>
      </c>
      <c r="P282" s="214" t="s">
        <v>364</v>
      </c>
    </row>
    <row r="283" spans="1:16" s="3" customFormat="1" ht="15" customHeight="1">
      <c r="A283" s="7"/>
      <c r="B283" s="418" t="s">
        <v>182</v>
      </c>
      <c r="C283" s="419">
        <v>44565</v>
      </c>
      <c r="D283" s="428" t="s">
        <v>279</v>
      </c>
      <c r="E283" s="494">
        <v>43895</v>
      </c>
      <c r="F283" s="494">
        <v>43895</v>
      </c>
      <c r="G283" s="399" t="s">
        <v>35</v>
      </c>
      <c r="H283" s="419">
        <v>44551</v>
      </c>
      <c r="I283" s="4"/>
      <c r="J283" s="26">
        <v>23065.508641057866</v>
      </c>
      <c r="K283" s="4"/>
      <c r="L283" s="4"/>
      <c r="M283" s="26"/>
      <c r="N283" s="257"/>
      <c r="O283" s="26">
        <v>23065.508641057866</v>
      </c>
      <c r="P283" s="214" t="s">
        <v>364</v>
      </c>
    </row>
    <row r="284" spans="1:16" s="3" customFormat="1" ht="15" customHeight="1">
      <c r="A284" s="7"/>
      <c r="B284" s="418" t="s">
        <v>184</v>
      </c>
      <c r="C284" s="419">
        <v>44565</v>
      </c>
      <c r="D284" s="428" t="s">
        <v>281</v>
      </c>
      <c r="E284" s="494">
        <v>44334</v>
      </c>
      <c r="F284" s="494">
        <v>44334</v>
      </c>
      <c r="G284" s="399" t="s">
        <v>36</v>
      </c>
      <c r="H284" s="419">
        <v>44533</v>
      </c>
      <c r="I284" s="26"/>
      <c r="J284" s="26">
        <v>5766.3771602644665</v>
      </c>
      <c r="K284" s="4"/>
      <c r="L284" s="4"/>
      <c r="M284" s="26"/>
      <c r="N284" s="49"/>
      <c r="O284" s="26">
        <v>5766.3771602644665</v>
      </c>
      <c r="P284" s="214" t="s">
        <v>364</v>
      </c>
    </row>
    <row r="285" spans="1:16" s="3" customFormat="1" ht="15" customHeight="1">
      <c r="A285" s="7"/>
      <c r="B285" s="418" t="s">
        <v>193</v>
      </c>
      <c r="C285" s="419">
        <v>44567</v>
      </c>
      <c r="D285" s="428" t="s">
        <v>290</v>
      </c>
      <c r="E285" s="494">
        <v>44526</v>
      </c>
      <c r="F285" s="494">
        <v>44526</v>
      </c>
      <c r="G285" s="399" t="s">
        <v>35</v>
      </c>
      <c r="H285" s="419">
        <v>44556</v>
      </c>
      <c r="I285" s="4"/>
      <c r="J285" s="26">
        <v>11532.754320528933</v>
      </c>
      <c r="K285" s="4"/>
      <c r="L285" s="4"/>
      <c r="M285" s="26"/>
      <c r="N285" s="257"/>
      <c r="O285" s="26">
        <v>11532.754320528933</v>
      </c>
      <c r="P285" s="214" t="s">
        <v>364</v>
      </c>
    </row>
    <row r="286" spans="1:16" s="3" customFormat="1" ht="15" customHeight="1">
      <c r="A286" s="7"/>
      <c r="B286" s="418" t="s">
        <v>194</v>
      </c>
      <c r="C286" s="419">
        <v>44567</v>
      </c>
      <c r="D286" s="428" t="s">
        <v>291</v>
      </c>
      <c r="E286" s="494">
        <v>43180</v>
      </c>
      <c r="F286" s="494">
        <v>43180</v>
      </c>
      <c r="G286" s="399" t="s">
        <v>35</v>
      </c>
      <c r="H286" s="419">
        <v>44545</v>
      </c>
      <c r="I286" s="4"/>
      <c r="J286" s="26">
        <v>23065.508641057866</v>
      </c>
      <c r="K286" s="4"/>
      <c r="L286" s="4"/>
      <c r="M286" s="26"/>
      <c r="N286" s="257"/>
      <c r="O286" s="26">
        <v>23065.508641057866</v>
      </c>
      <c r="P286" s="214" t="s">
        <v>364</v>
      </c>
    </row>
    <row r="287" spans="1:16" s="3" customFormat="1" ht="15" customHeight="1">
      <c r="A287" s="7"/>
      <c r="B287" s="418" t="s">
        <v>200</v>
      </c>
      <c r="C287" s="419">
        <v>44572</v>
      </c>
      <c r="D287" s="428" t="s">
        <v>297</v>
      </c>
      <c r="E287" s="494">
        <v>44524</v>
      </c>
      <c r="F287" s="494">
        <v>44524</v>
      </c>
      <c r="G287" s="399" t="s">
        <v>35</v>
      </c>
      <c r="H287" s="419">
        <v>44553</v>
      </c>
      <c r="I287" s="26"/>
      <c r="J287" s="26">
        <v>11532.754320528933</v>
      </c>
      <c r="K287" s="41"/>
      <c r="L287" s="41"/>
      <c r="M287" s="26"/>
      <c r="N287" s="257"/>
      <c r="O287" s="26">
        <v>11532.754320528933</v>
      </c>
      <c r="P287" s="214" t="s">
        <v>364</v>
      </c>
    </row>
    <row r="288" spans="1:16" s="3" customFormat="1" ht="15" customHeight="1">
      <c r="A288" s="7"/>
      <c r="B288" s="418" t="s">
        <v>201</v>
      </c>
      <c r="C288" s="419">
        <v>44572</v>
      </c>
      <c r="D288" s="428" t="s">
        <v>298</v>
      </c>
      <c r="E288" s="494">
        <v>44524</v>
      </c>
      <c r="F288" s="494">
        <v>44524</v>
      </c>
      <c r="G288" s="399" t="s">
        <v>36</v>
      </c>
      <c r="H288" s="419">
        <v>44553</v>
      </c>
      <c r="I288" s="4"/>
      <c r="J288" s="26">
        <v>5766.3771602644665</v>
      </c>
      <c r="K288" s="4"/>
      <c r="L288" s="4"/>
      <c r="M288" s="26"/>
      <c r="N288" s="257"/>
      <c r="O288" s="26">
        <v>5766.3771602644665</v>
      </c>
      <c r="P288" s="214" t="s">
        <v>364</v>
      </c>
    </row>
    <row r="289" spans="1:16" s="3" customFormat="1" ht="15" customHeight="1">
      <c r="A289" s="7"/>
      <c r="B289" s="418" t="s">
        <v>203</v>
      </c>
      <c r="C289" s="419">
        <v>44572</v>
      </c>
      <c r="D289" s="428" t="s">
        <v>300</v>
      </c>
      <c r="E289" s="494">
        <v>43581</v>
      </c>
      <c r="F289" s="494">
        <v>43581</v>
      </c>
      <c r="G289" s="399" t="s">
        <v>35</v>
      </c>
      <c r="H289" s="419">
        <v>44549</v>
      </c>
      <c r="I289" s="4"/>
      <c r="J289" s="26">
        <v>23065.508641057866</v>
      </c>
      <c r="K289" s="4"/>
      <c r="L289" s="4"/>
      <c r="M289" s="26"/>
      <c r="N289" s="257"/>
      <c r="O289" s="26">
        <v>23065.508641057866</v>
      </c>
      <c r="P289" s="214" t="s">
        <v>364</v>
      </c>
    </row>
    <row r="290" spans="1:16" s="3" customFormat="1" ht="15" customHeight="1">
      <c r="A290" s="7"/>
      <c r="B290" s="418" t="s">
        <v>204</v>
      </c>
      <c r="C290" s="419">
        <v>44572</v>
      </c>
      <c r="D290" s="428" t="s">
        <v>301</v>
      </c>
      <c r="E290" s="494">
        <v>43299</v>
      </c>
      <c r="F290" s="494">
        <v>43299</v>
      </c>
      <c r="G290" s="399" t="s">
        <v>35</v>
      </c>
      <c r="H290" s="419">
        <v>44503</v>
      </c>
      <c r="I290" s="26"/>
      <c r="J290" s="26">
        <v>23065.508641057866</v>
      </c>
      <c r="K290" s="41"/>
      <c r="L290" s="41"/>
      <c r="M290" s="26"/>
      <c r="N290" s="257"/>
      <c r="O290" s="26">
        <v>23065.508641057866</v>
      </c>
      <c r="P290" s="214" t="s">
        <v>364</v>
      </c>
    </row>
    <row r="291" spans="1:16" s="3" customFormat="1" ht="15" customHeight="1">
      <c r="A291" s="7"/>
      <c r="B291" s="418" t="s">
        <v>207</v>
      </c>
      <c r="C291" s="419">
        <v>44573</v>
      </c>
      <c r="D291" s="428" t="s">
        <v>304</v>
      </c>
      <c r="E291" s="494">
        <v>43662</v>
      </c>
      <c r="F291" s="494">
        <v>43662</v>
      </c>
      <c r="G291" s="399" t="s">
        <v>35</v>
      </c>
      <c r="H291" s="419">
        <v>44540</v>
      </c>
      <c r="I291" s="26"/>
      <c r="J291" s="26">
        <v>23065.508641057866</v>
      </c>
      <c r="K291" s="41"/>
      <c r="L291" s="41"/>
      <c r="M291" s="26"/>
      <c r="N291" s="257"/>
      <c r="O291" s="26">
        <v>23065.508641057866</v>
      </c>
      <c r="P291" s="214" t="s">
        <v>364</v>
      </c>
    </row>
    <row r="292" spans="1:16" s="3" customFormat="1" ht="15" customHeight="1">
      <c r="A292" s="7"/>
      <c r="B292" s="418" t="s">
        <v>208</v>
      </c>
      <c r="C292" s="419">
        <v>44573</v>
      </c>
      <c r="D292" s="428" t="s">
        <v>305</v>
      </c>
      <c r="E292" s="494">
        <v>43675</v>
      </c>
      <c r="F292" s="494">
        <v>43675</v>
      </c>
      <c r="G292" s="399" t="s">
        <v>35</v>
      </c>
      <c r="H292" s="419">
        <v>44560</v>
      </c>
      <c r="I292" s="26"/>
      <c r="J292" s="26">
        <v>23065.508641057866</v>
      </c>
      <c r="K292" s="41"/>
      <c r="L292" s="41"/>
      <c r="M292" s="26"/>
      <c r="N292" s="257"/>
      <c r="O292" s="26">
        <v>23065.508641057866</v>
      </c>
      <c r="P292" s="214" t="s">
        <v>364</v>
      </c>
    </row>
    <row r="293" spans="1:16" s="3" customFormat="1" ht="15" customHeight="1">
      <c r="A293" s="7"/>
      <c r="B293" s="418" t="s">
        <v>213</v>
      </c>
      <c r="C293" s="419">
        <v>44574</v>
      </c>
      <c r="D293" s="428" t="s">
        <v>310</v>
      </c>
      <c r="E293" s="494">
        <v>43630</v>
      </c>
      <c r="F293" s="494">
        <v>43630</v>
      </c>
      <c r="G293" s="399" t="s">
        <v>35</v>
      </c>
      <c r="H293" s="419">
        <v>44548</v>
      </c>
      <c r="I293" s="26"/>
      <c r="J293" s="26">
        <v>11532.754320528933</v>
      </c>
      <c r="K293" s="41"/>
      <c r="L293" s="41"/>
      <c r="M293" s="26"/>
      <c r="N293" s="257"/>
      <c r="O293" s="26">
        <v>11532.754320528933</v>
      </c>
      <c r="P293" s="214" t="s">
        <v>364</v>
      </c>
    </row>
    <row r="294" spans="1:16" s="3" customFormat="1" ht="15" customHeight="1">
      <c r="A294" s="7"/>
      <c r="B294" s="418" t="s">
        <v>220</v>
      </c>
      <c r="C294" s="419">
        <v>44579</v>
      </c>
      <c r="D294" s="428" t="s">
        <v>317</v>
      </c>
      <c r="E294" s="494">
        <v>44179</v>
      </c>
      <c r="F294" s="494">
        <v>44179</v>
      </c>
      <c r="G294" s="399" t="s">
        <v>35</v>
      </c>
      <c r="H294" s="419">
        <v>44558</v>
      </c>
      <c r="I294" s="26"/>
      <c r="J294" s="26">
        <v>23065.508641057866</v>
      </c>
      <c r="K294" s="41"/>
      <c r="L294" s="41"/>
      <c r="M294" s="26"/>
      <c r="N294" s="257"/>
      <c r="O294" s="26">
        <v>23065.508641057866</v>
      </c>
      <c r="P294" s="214" t="s">
        <v>364</v>
      </c>
    </row>
    <row r="295" spans="1:16" s="3" customFormat="1" ht="15" customHeight="1">
      <c r="A295" s="7"/>
      <c r="B295" s="418" t="s">
        <v>227</v>
      </c>
      <c r="C295" s="419">
        <v>44581</v>
      </c>
      <c r="D295" s="428" t="s">
        <v>324</v>
      </c>
      <c r="E295" s="494">
        <v>43872</v>
      </c>
      <c r="F295" s="494">
        <v>43872</v>
      </c>
      <c r="G295" s="399" t="s">
        <v>36</v>
      </c>
      <c r="H295" s="419">
        <v>44507</v>
      </c>
      <c r="I295" s="4"/>
      <c r="J295" s="26">
        <v>23065.508641057866</v>
      </c>
      <c r="K295" s="4"/>
      <c r="L295" s="4"/>
      <c r="M295" s="26"/>
      <c r="N295" s="257"/>
      <c r="O295" s="26">
        <v>23065.508641057866</v>
      </c>
      <c r="P295" s="214" t="s">
        <v>364</v>
      </c>
    </row>
    <row r="296" spans="1:16" s="3" customFormat="1" ht="15" customHeight="1">
      <c r="A296" s="7"/>
      <c r="B296" s="418" t="s">
        <v>235</v>
      </c>
      <c r="C296" s="419">
        <v>44581</v>
      </c>
      <c r="D296" s="428" t="s">
        <v>332</v>
      </c>
      <c r="E296" s="494">
        <v>43312</v>
      </c>
      <c r="F296" s="494">
        <v>43312</v>
      </c>
      <c r="G296" s="399" t="s">
        <v>35</v>
      </c>
      <c r="H296" s="419">
        <v>44546</v>
      </c>
      <c r="I296" s="4"/>
      <c r="J296" s="26">
        <v>23065.508641057866</v>
      </c>
      <c r="K296" s="4"/>
      <c r="L296" s="4"/>
      <c r="M296" s="26"/>
      <c r="N296" s="257"/>
      <c r="O296" s="26">
        <v>23065.508641057866</v>
      </c>
      <c r="P296" s="214" t="s">
        <v>364</v>
      </c>
    </row>
    <row r="297" spans="1:16" s="3" customFormat="1" ht="15" customHeight="1">
      <c r="A297" s="7"/>
      <c r="B297" s="418" t="s">
        <v>249</v>
      </c>
      <c r="C297" s="419">
        <v>44587</v>
      </c>
      <c r="D297" s="428" t="s">
        <v>346</v>
      </c>
      <c r="E297" s="494">
        <v>43336</v>
      </c>
      <c r="F297" s="494">
        <v>43336</v>
      </c>
      <c r="G297" s="399" t="s">
        <v>35</v>
      </c>
      <c r="H297" s="419">
        <v>44527</v>
      </c>
      <c r="I297" s="26"/>
      <c r="J297" s="26">
        <v>23065.508641057866</v>
      </c>
      <c r="K297" s="41"/>
      <c r="L297" s="41"/>
      <c r="M297" s="26"/>
      <c r="N297" s="257"/>
      <c r="O297" s="26">
        <v>23065.508641057866</v>
      </c>
      <c r="P297" s="214" t="s">
        <v>364</v>
      </c>
    </row>
    <row r="298" spans="1:16" s="3" customFormat="1" ht="15" customHeight="1">
      <c r="A298" s="7"/>
      <c r="B298" s="418" t="s">
        <v>250</v>
      </c>
      <c r="C298" s="419">
        <v>44587</v>
      </c>
      <c r="D298" s="428" t="s">
        <v>347</v>
      </c>
      <c r="E298" s="494">
        <v>43371</v>
      </c>
      <c r="F298" s="494">
        <v>43371</v>
      </c>
      <c r="G298" s="399" t="s">
        <v>36</v>
      </c>
      <c r="H298" s="419">
        <v>44527</v>
      </c>
      <c r="I298" s="26"/>
      <c r="J298" s="26">
        <v>11532.754320528933</v>
      </c>
      <c r="K298" s="41"/>
      <c r="L298" s="41"/>
      <c r="M298" s="26"/>
      <c r="N298" s="257"/>
      <c r="O298" s="26">
        <v>11532.754320528933</v>
      </c>
      <c r="P298" s="214" t="s">
        <v>364</v>
      </c>
    </row>
    <row r="299" spans="1:16" s="3" customFormat="1" ht="15" customHeight="1">
      <c r="A299" s="7"/>
      <c r="B299" s="418" t="s">
        <v>251</v>
      </c>
      <c r="C299" s="419">
        <v>44587</v>
      </c>
      <c r="D299" s="428" t="s">
        <v>348</v>
      </c>
      <c r="E299" s="494">
        <v>43612</v>
      </c>
      <c r="F299" s="494">
        <v>43612</v>
      </c>
      <c r="G299" s="399" t="s">
        <v>35</v>
      </c>
      <c r="H299" s="419">
        <v>44556</v>
      </c>
      <c r="I299" s="26"/>
      <c r="J299" s="26">
        <v>23065.508641057866</v>
      </c>
      <c r="K299" s="41"/>
      <c r="L299" s="41"/>
      <c r="M299" s="26"/>
      <c r="N299" s="257"/>
      <c r="O299" s="26">
        <v>23065.508641057866</v>
      </c>
      <c r="P299" s="214" t="s">
        <v>364</v>
      </c>
    </row>
    <row r="300" spans="1:16" s="3" customFormat="1" ht="15" customHeight="1">
      <c r="A300" s="7"/>
      <c r="B300" s="418" t="s">
        <v>253</v>
      </c>
      <c r="C300" s="419">
        <v>44588</v>
      </c>
      <c r="D300" s="428" t="s">
        <v>350</v>
      </c>
      <c r="E300" s="494">
        <v>43293</v>
      </c>
      <c r="F300" s="494">
        <v>43293</v>
      </c>
      <c r="G300" s="399" t="s">
        <v>35</v>
      </c>
      <c r="H300" s="419">
        <v>44553</v>
      </c>
      <c r="I300" s="4"/>
      <c r="J300" s="26">
        <v>23065.508641057866</v>
      </c>
      <c r="K300" s="4"/>
      <c r="L300" s="4"/>
      <c r="M300" s="26"/>
      <c r="N300" s="257"/>
      <c r="O300" s="26">
        <v>23065.508641057866</v>
      </c>
      <c r="P300" s="214" t="s">
        <v>364</v>
      </c>
    </row>
    <row r="301" spans="1:16" s="3" customFormat="1" ht="15" customHeight="1">
      <c r="A301" s="7"/>
      <c r="B301" s="418" t="s">
        <v>254</v>
      </c>
      <c r="C301" s="419">
        <v>44588</v>
      </c>
      <c r="D301" s="428" t="s">
        <v>351</v>
      </c>
      <c r="E301" s="494">
        <v>43293</v>
      </c>
      <c r="F301" s="494">
        <v>43293</v>
      </c>
      <c r="G301" s="399" t="s">
        <v>36</v>
      </c>
      <c r="H301" s="419">
        <v>44553</v>
      </c>
      <c r="I301" s="26"/>
      <c r="J301" s="26">
        <v>11532.754320528933</v>
      </c>
      <c r="K301" s="41"/>
      <c r="L301" s="41"/>
      <c r="M301" s="26"/>
      <c r="N301" s="257"/>
      <c r="O301" s="26">
        <v>11532.754320528933</v>
      </c>
      <c r="P301" s="214" t="s">
        <v>364</v>
      </c>
    </row>
    <row r="302" spans="1:16" s="3" customFormat="1" ht="15" customHeight="1">
      <c r="A302" s="7"/>
      <c r="B302" s="418" t="s">
        <v>381</v>
      </c>
      <c r="C302" s="419">
        <v>44601</v>
      </c>
      <c r="D302" s="428" t="s">
        <v>401</v>
      </c>
      <c r="E302" s="494">
        <v>44278</v>
      </c>
      <c r="F302" s="494">
        <v>44278</v>
      </c>
      <c r="G302" s="399" t="s">
        <v>36</v>
      </c>
      <c r="H302" s="419">
        <v>44508</v>
      </c>
      <c r="I302" s="26"/>
      <c r="J302" s="26">
        <v>2883.1885801322333</v>
      </c>
      <c r="K302" s="41"/>
      <c r="L302" s="41"/>
      <c r="M302" s="26"/>
      <c r="N302" s="257"/>
      <c r="O302" s="26">
        <v>2883.1885801322333</v>
      </c>
      <c r="P302" s="214" t="s">
        <v>364</v>
      </c>
    </row>
    <row r="303" spans="1:16" s="3" customFormat="1" ht="15" customHeight="1">
      <c r="A303" s="7"/>
      <c r="B303" s="418" t="s">
        <v>376</v>
      </c>
      <c r="C303" s="419">
        <v>44609</v>
      </c>
      <c r="D303" s="428" t="s">
        <v>396</v>
      </c>
      <c r="E303" s="494">
        <v>44490</v>
      </c>
      <c r="F303" s="494">
        <v>44490</v>
      </c>
      <c r="G303" s="399" t="s">
        <v>35</v>
      </c>
      <c r="H303" s="419">
        <v>44230</v>
      </c>
      <c r="I303" s="26"/>
      <c r="J303" s="26">
        <v>11532.754320528933</v>
      </c>
      <c r="K303" s="41"/>
      <c r="L303" s="41"/>
      <c r="M303" s="26"/>
      <c r="N303" s="257"/>
      <c r="O303" s="26">
        <v>11532.754320528933</v>
      </c>
      <c r="P303" s="214" t="s">
        <v>364</v>
      </c>
    </row>
    <row r="304" spans="1:16" s="3" customFormat="1" ht="15" customHeight="1">
      <c r="A304" s="7"/>
      <c r="B304" s="418" t="s">
        <v>384</v>
      </c>
      <c r="C304" s="419">
        <v>44614</v>
      </c>
      <c r="D304" s="428" t="s">
        <v>404</v>
      </c>
      <c r="E304" s="494">
        <v>43062</v>
      </c>
      <c r="F304" s="494">
        <v>43062</v>
      </c>
      <c r="G304" s="399" t="s">
        <v>35</v>
      </c>
      <c r="H304" s="419">
        <v>44501</v>
      </c>
      <c r="I304" s="26"/>
      <c r="J304" s="26">
        <v>23065.508641057866</v>
      </c>
      <c r="K304" s="41"/>
      <c r="L304" s="41"/>
      <c r="M304" s="26"/>
      <c r="N304" s="257"/>
      <c r="O304" s="26">
        <v>23065.508641057866</v>
      </c>
      <c r="P304" s="214" t="s">
        <v>364</v>
      </c>
    </row>
    <row r="305" spans="1:16" s="3" customFormat="1" ht="15" customHeight="1">
      <c r="A305" s="7"/>
      <c r="B305" s="418" t="s">
        <v>407</v>
      </c>
      <c r="C305" s="419">
        <v>44608</v>
      </c>
      <c r="D305" s="428" t="s">
        <v>408</v>
      </c>
      <c r="E305" s="494">
        <v>42986</v>
      </c>
      <c r="F305" s="494">
        <v>42986</v>
      </c>
      <c r="G305" s="399" t="s">
        <v>35</v>
      </c>
      <c r="H305" s="419">
        <v>43370</v>
      </c>
      <c r="I305" s="26"/>
      <c r="J305" s="26">
        <v>46131.017282115732</v>
      </c>
      <c r="K305" s="41"/>
      <c r="L305" s="41"/>
      <c r="M305" s="26"/>
      <c r="N305" s="257"/>
      <c r="O305" s="26">
        <v>46131.017282115732</v>
      </c>
      <c r="P305" s="214" t="s">
        <v>364</v>
      </c>
    </row>
    <row r="306" spans="1:16" s="3" customFormat="1" ht="15" customHeight="1">
      <c r="A306" s="7"/>
      <c r="B306" s="418" t="s">
        <v>418</v>
      </c>
      <c r="C306" s="419">
        <v>44644</v>
      </c>
      <c r="D306" s="428" t="s">
        <v>428</v>
      </c>
      <c r="E306" s="494">
        <v>44285</v>
      </c>
      <c r="F306" s="494">
        <v>44285</v>
      </c>
      <c r="G306" s="331" t="s">
        <v>429</v>
      </c>
      <c r="H306" s="419">
        <v>44485</v>
      </c>
      <c r="I306" s="26"/>
      <c r="J306" s="26">
        <v>5766.3771602644665</v>
      </c>
      <c r="K306" s="41"/>
      <c r="L306" s="41"/>
      <c r="M306" s="26"/>
      <c r="N306" s="257"/>
      <c r="O306" s="26">
        <v>5766.3771602644665</v>
      </c>
      <c r="P306" s="214" t="s">
        <v>364</v>
      </c>
    </row>
    <row r="307" spans="1:16" s="3" customFormat="1" ht="12.75" customHeight="1">
      <c r="A307" s="11"/>
      <c r="B307" s="7"/>
      <c r="C307" s="45"/>
      <c r="D307" s="409"/>
      <c r="E307" s="45"/>
      <c r="F307" s="183"/>
      <c r="G307" s="39"/>
      <c r="H307" s="45"/>
      <c r="J307" s="5"/>
      <c r="M307" s="7"/>
      <c r="N307" s="45"/>
      <c r="O307" s="5"/>
      <c r="P307" s="212"/>
    </row>
    <row r="308" spans="1:16" s="3" customFormat="1" ht="13.5" thickBot="1">
      <c r="A308" s="11"/>
      <c r="C308" s="45"/>
      <c r="D308" s="409"/>
      <c r="E308" s="45"/>
      <c r="F308" s="1"/>
      <c r="G308" s="10" t="s">
        <v>9</v>
      </c>
      <c r="I308" s="180"/>
      <c r="J308" s="168">
        <f>SUM(J280:J307)</f>
        <v>493025.24720261205</v>
      </c>
      <c r="K308" s="168">
        <f>SUM(K280:K307)</f>
        <v>0</v>
      </c>
      <c r="L308" s="168">
        <f>SUM(L280:L307)</f>
        <v>0</v>
      </c>
      <c r="M308" s="168">
        <f>SUM(M280:M307)</f>
        <v>0</v>
      </c>
      <c r="N308" s="168"/>
      <c r="O308" s="168">
        <f>SUM(O280:O307)</f>
        <v>493025.24720261205</v>
      </c>
      <c r="P308" s="212"/>
    </row>
    <row r="309" spans="1:16" ht="13.5" thickTop="1">
      <c r="B309" s="146"/>
      <c r="C309" s="305"/>
      <c r="D309" s="430"/>
      <c r="E309" s="305"/>
      <c r="F309" s="305"/>
      <c r="G309" s="332"/>
      <c r="H309" s="356"/>
      <c r="I309" s="62"/>
      <c r="J309" s="301"/>
      <c r="K309" s="302"/>
      <c r="L309" s="302"/>
      <c r="M309" s="62"/>
      <c r="N309" s="154"/>
      <c r="O309" s="62"/>
      <c r="P309" s="303"/>
    </row>
    <row r="310" spans="1:16" s="3" customFormat="1" ht="13.5" thickBot="1">
      <c r="A310" s="11" t="s">
        <v>13</v>
      </c>
      <c r="B310" s="6"/>
      <c r="E310" s="7"/>
      <c r="F310" s="7"/>
      <c r="G310" s="6"/>
      <c r="M310" s="7"/>
      <c r="N310" s="1"/>
      <c r="O310" s="127"/>
      <c r="P310" s="205"/>
    </row>
    <row r="311" spans="1:16" s="3" customFormat="1" ht="13.5" hidden="1" thickBot="1">
      <c r="A311" s="43" t="s">
        <v>5</v>
      </c>
      <c r="B311" s="31"/>
      <c r="C311" s="29"/>
      <c r="D311" s="31"/>
      <c r="E311" s="129"/>
      <c r="F311" s="129"/>
      <c r="G311" s="31"/>
      <c r="H311" s="31"/>
      <c r="I311" s="31"/>
      <c r="J311" s="31"/>
      <c r="K311" s="31"/>
      <c r="L311" s="31"/>
      <c r="M311" s="31"/>
      <c r="N311" s="32"/>
      <c r="O311" s="51"/>
      <c r="P311" s="207"/>
    </row>
    <row r="312" spans="1:16" s="3" customFormat="1" ht="13.5" hidden="1" thickBot="1">
      <c r="A312" s="11"/>
      <c r="B312" s="18" t="s">
        <v>6</v>
      </c>
      <c r="C312" s="24" t="s">
        <v>6</v>
      </c>
      <c r="D312" s="18" t="s">
        <v>6</v>
      </c>
      <c r="E312" s="27"/>
      <c r="F312" s="27"/>
      <c r="G312" s="18" t="s">
        <v>6</v>
      </c>
      <c r="H312" s="18" t="s">
        <v>6</v>
      </c>
      <c r="I312" s="18" t="s">
        <v>6</v>
      </c>
      <c r="J312" s="18" t="s">
        <v>6</v>
      </c>
      <c r="K312" s="18" t="s">
        <v>6</v>
      </c>
      <c r="L312" s="18" t="s">
        <v>6</v>
      </c>
      <c r="M312" s="18" t="s">
        <v>6</v>
      </c>
      <c r="N312" s="19" t="s">
        <v>6</v>
      </c>
      <c r="O312" s="128"/>
      <c r="P312" s="203" t="s">
        <v>6</v>
      </c>
    </row>
    <row r="313" spans="1:16" s="3" customFormat="1" ht="13.5" hidden="1" thickBot="1">
      <c r="A313" s="11"/>
      <c r="B313" s="6"/>
      <c r="E313" s="7"/>
      <c r="F313" s="7"/>
      <c r="G313" s="6"/>
      <c r="M313" s="7"/>
      <c r="N313" s="1"/>
      <c r="O313" s="127"/>
      <c r="P313" s="205"/>
    </row>
    <row r="314" spans="1:16" s="3" customFormat="1" ht="13.5" thickBot="1">
      <c r="A314" s="495" t="s">
        <v>5</v>
      </c>
      <c r="B314" s="341"/>
      <c r="C314" s="406"/>
      <c r="D314" s="406"/>
      <c r="E314" s="406"/>
      <c r="F314" s="129"/>
      <c r="G314" s="31"/>
      <c r="H314" s="30"/>
      <c r="I314" s="223"/>
      <c r="J314" s="223" t="s">
        <v>7</v>
      </c>
      <c r="K314" s="229"/>
      <c r="L314" s="229"/>
      <c r="M314" s="230" t="s">
        <v>8</v>
      </c>
      <c r="N314" s="233"/>
      <c r="O314" s="130"/>
      <c r="P314" s="207"/>
    </row>
    <row r="315" spans="1:16" s="3" customFormat="1" ht="14.25" customHeight="1">
      <c r="B315" s="496" t="s">
        <v>57</v>
      </c>
      <c r="C315" s="497">
        <v>44529</v>
      </c>
      <c r="D315" s="498" t="s">
        <v>58</v>
      </c>
      <c r="E315" s="487">
        <v>40817</v>
      </c>
      <c r="F315" s="487">
        <v>40817</v>
      </c>
      <c r="G315" s="400" t="s">
        <v>35</v>
      </c>
      <c r="H315" s="499">
        <v>44496</v>
      </c>
      <c r="I315" s="20"/>
      <c r="J315" s="140">
        <v>25000</v>
      </c>
      <c r="K315" s="232"/>
      <c r="L315" s="232"/>
      <c r="M315" s="232"/>
      <c r="N315" s="47"/>
      <c r="O315" s="140">
        <v>25000</v>
      </c>
      <c r="P315" s="401" t="s">
        <v>56</v>
      </c>
    </row>
    <row r="316" spans="1:16" s="3" customFormat="1" ht="14.25" customHeight="1">
      <c r="B316" s="63" t="s">
        <v>84</v>
      </c>
      <c r="C316" s="137">
        <v>44559</v>
      </c>
      <c r="D316" s="37" t="s">
        <v>85</v>
      </c>
      <c r="E316" s="326">
        <v>43613</v>
      </c>
      <c r="F316" s="326">
        <v>43613</v>
      </c>
      <c r="G316" s="322" t="s">
        <v>35</v>
      </c>
      <c r="H316" s="419">
        <v>44546</v>
      </c>
      <c r="I316" s="26"/>
      <c r="J316" s="140">
        <v>50000</v>
      </c>
      <c r="K316" s="232"/>
      <c r="L316" s="232"/>
      <c r="M316" s="232"/>
      <c r="N316" s="47"/>
      <c r="O316" s="67">
        <v>50000</v>
      </c>
      <c r="P316" s="323" t="s">
        <v>61</v>
      </c>
    </row>
    <row r="317" spans="1:16" s="3" customFormat="1" ht="14.25" customHeight="1">
      <c r="A317" s="11"/>
      <c r="B317" s="146"/>
      <c r="C317" s="193"/>
      <c r="D317" s="48"/>
      <c r="E317" s="175"/>
      <c r="F317" s="175"/>
      <c r="G317" s="402"/>
      <c r="H317" s="356"/>
      <c r="I317" s="5"/>
      <c r="J317" s="200"/>
      <c r="K317" s="16"/>
      <c r="L317" s="16"/>
      <c r="M317" s="16"/>
      <c r="N317" s="200"/>
      <c r="O317" s="200"/>
      <c r="P317" s="214"/>
    </row>
    <row r="318" spans="1:16" s="3" customFormat="1" ht="13.5" customHeight="1" thickBot="1">
      <c r="A318" s="11"/>
      <c r="B318" s="12"/>
      <c r="E318" s="7"/>
      <c r="F318" s="173"/>
      <c r="G318" s="296" t="s">
        <v>9</v>
      </c>
      <c r="I318" s="188"/>
      <c r="J318" s="13">
        <f t="shared" ref="J318:P318" si="3">SUM(J315:J317)</f>
        <v>75000</v>
      </c>
      <c r="K318" s="13">
        <f t="shared" si="3"/>
        <v>0</v>
      </c>
      <c r="L318" s="13">
        <f t="shared" si="3"/>
        <v>0</v>
      </c>
      <c r="M318" s="13">
        <f t="shared" si="3"/>
        <v>0</v>
      </c>
      <c r="N318" s="13">
        <f t="shared" si="3"/>
        <v>0</v>
      </c>
      <c r="O318" s="13">
        <f t="shared" si="3"/>
        <v>75000</v>
      </c>
      <c r="P318" s="13">
        <f t="shared" si="3"/>
        <v>0</v>
      </c>
    </row>
    <row r="319" spans="1:16" s="3" customFormat="1" ht="14.25" customHeight="1" thickTop="1" thickBot="1">
      <c r="A319" s="11"/>
      <c r="B319" s="6"/>
      <c r="E319" s="7"/>
      <c r="F319" s="173"/>
      <c r="G319" s="6"/>
      <c r="I319" s="5"/>
      <c r="M319" s="5"/>
      <c r="N319" s="1"/>
      <c r="O319" s="5"/>
      <c r="P319" s="216"/>
    </row>
    <row r="320" spans="1:16" s="3" customFormat="1" ht="12" customHeight="1" thickBot="1">
      <c r="A320" s="11" t="s">
        <v>52</v>
      </c>
      <c r="B320" s="290"/>
      <c r="C320" s="30"/>
      <c r="D320" s="30"/>
      <c r="E320" s="129"/>
      <c r="F320" s="174"/>
      <c r="G320" s="31"/>
      <c r="H320" s="30"/>
      <c r="I320" s="30"/>
      <c r="J320" s="30"/>
      <c r="K320" s="30"/>
      <c r="L320" s="30"/>
      <c r="M320" s="129"/>
      <c r="N320" s="32"/>
      <c r="O320" s="130"/>
      <c r="P320" s="207"/>
    </row>
    <row r="321" spans="1:16" s="3" customFormat="1">
      <c r="B321" s="431" t="s">
        <v>167</v>
      </c>
      <c r="C321" s="487">
        <v>44347</v>
      </c>
      <c r="D321" s="498" t="s">
        <v>168</v>
      </c>
      <c r="E321" s="487">
        <v>42424</v>
      </c>
      <c r="F321" s="487">
        <v>42424</v>
      </c>
      <c r="G321" s="403" t="s">
        <v>35</v>
      </c>
      <c r="H321" s="187">
        <v>44320</v>
      </c>
      <c r="I321" s="28"/>
      <c r="J321" s="20">
        <v>300</v>
      </c>
      <c r="K321" s="25"/>
      <c r="L321" s="25"/>
      <c r="M321" s="27"/>
      <c r="N321" s="66"/>
      <c r="O321" s="20">
        <v>300</v>
      </c>
      <c r="P321" s="203" t="s">
        <v>169</v>
      </c>
    </row>
    <row r="322" spans="1:16" s="3" customFormat="1">
      <c r="B322" s="418" t="s">
        <v>119</v>
      </c>
      <c r="C322" s="132">
        <v>44371</v>
      </c>
      <c r="D322" s="37" t="s">
        <v>120</v>
      </c>
      <c r="E322" s="426">
        <v>44266</v>
      </c>
      <c r="F322" s="426">
        <v>44266</v>
      </c>
      <c r="G322" s="330" t="s">
        <v>35</v>
      </c>
      <c r="H322" s="240">
        <v>44368</v>
      </c>
      <c r="I322" s="241"/>
      <c r="J322" s="424">
        <v>25000</v>
      </c>
      <c r="K322" s="9"/>
      <c r="L322" s="9"/>
      <c r="M322" s="8"/>
      <c r="N322" s="242"/>
      <c r="O322" s="424">
        <v>25000</v>
      </c>
      <c r="P322" s="425" t="s">
        <v>147</v>
      </c>
    </row>
    <row r="323" spans="1:16" s="3" customFormat="1">
      <c r="B323" s="418" t="s">
        <v>125</v>
      </c>
      <c r="C323" s="132">
        <v>44439</v>
      </c>
      <c r="D323" s="37" t="s">
        <v>126</v>
      </c>
      <c r="E323" s="426">
        <v>44251</v>
      </c>
      <c r="F323" s="426">
        <v>44251</v>
      </c>
      <c r="G323" s="330" t="s">
        <v>35</v>
      </c>
      <c r="H323" s="240">
        <v>44414</v>
      </c>
      <c r="I323" s="241"/>
      <c r="J323" s="424">
        <v>25000</v>
      </c>
      <c r="K323" s="9"/>
      <c r="L323" s="9"/>
      <c r="M323" s="8"/>
      <c r="N323" s="242"/>
      <c r="O323" s="424">
        <v>25000</v>
      </c>
      <c r="P323" s="425" t="s">
        <v>150</v>
      </c>
    </row>
    <row r="324" spans="1:16" s="3" customFormat="1">
      <c r="A324" s="11"/>
      <c r="B324" s="133"/>
      <c r="C324" s="52"/>
      <c r="D324" s="48"/>
      <c r="E324" s="175"/>
      <c r="F324" s="175"/>
      <c r="G324" s="297"/>
      <c r="H324" s="134"/>
      <c r="I324" s="135"/>
      <c r="J324" s="21"/>
      <c r="K324" s="21"/>
      <c r="L324" s="21"/>
      <c r="M324" s="7"/>
      <c r="N324" s="149"/>
      <c r="O324" s="127"/>
      <c r="P324" s="217"/>
    </row>
    <row r="325" spans="1:16" s="3" customFormat="1" ht="13.5" thickBot="1">
      <c r="A325" s="11"/>
      <c r="B325" s="6"/>
      <c r="E325" s="7"/>
      <c r="F325" s="173"/>
      <c r="G325" s="296" t="s">
        <v>9</v>
      </c>
      <c r="I325" s="182"/>
      <c r="J325" s="163">
        <f>SUM(J321:J324)</f>
        <v>50300</v>
      </c>
      <c r="K325" s="163">
        <f>SUM(K321:K324)</f>
        <v>0</v>
      </c>
      <c r="L325" s="163">
        <f>SUM(L321:L324)</f>
        <v>0</v>
      </c>
      <c r="M325" s="163">
        <f>SUM(M321:M324)</f>
        <v>0</v>
      </c>
      <c r="N325" s="291"/>
      <c r="O325" s="163">
        <f>SUM(O321:O324)</f>
        <v>50300</v>
      </c>
      <c r="P325" s="205"/>
    </row>
    <row r="326" spans="1:16" s="3" customFormat="1" ht="14.25" thickTop="1" thickBot="1">
      <c r="A326" s="11"/>
      <c r="B326" s="6"/>
      <c r="E326" s="7"/>
      <c r="F326" s="173"/>
      <c r="G326" s="6"/>
      <c r="M326" s="7"/>
      <c r="N326" s="1"/>
      <c r="O326" s="127"/>
      <c r="P326" s="205"/>
    </row>
    <row r="327" spans="1:16" s="3" customFormat="1" ht="13.5" thickBot="1">
      <c r="A327" s="131" t="s">
        <v>53</v>
      </c>
      <c r="B327" s="308"/>
      <c r="C327" s="191"/>
      <c r="D327" s="191"/>
      <c r="E327" s="189"/>
      <c r="F327" s="190"/>
      <c r="G327" s="308"/>
      <c r="H327" s="191"/>
      <c r="I327" s="191"/>
      <c r="J327" s="191"/>
      <c r="K327" s="191"/>
      <c r="L327" s="191"/>
      <c r="M327" s="189"/>
      <c r="N327" s="309"/>
      <c r="O327" s="310"/>
      <c r="P327" s="311"/>
    </row>
    <row r="328" spans="1:16" s="3" customFormat="1" ht="15" customHeight="1">
      <c r="B328" s="500" t="s">
        <v>258</v>
      </c>
      <c r="C328" s="501">
        <v>44588</v>
      </c>
      <c r="D328" s="502" t="s">
        <v>355</v>
      </c>
      <c r="E328" s="501">
        <v>44330</v>
      </c>
      <c r="F328" s="501">
        <v>44330</v>
      </c>
      <c r="G328" s="330" t="s">
        <v>35</v>
      </c>
      <c r="H328" s="132">
        <v>44537</v>
      </c>
      <c r="I328" s="26"/>
      <c r="J328" s="26">
        <v>1383.9305184634718</v>
      </c>
      <c r="K328" s="26"/>
      <c r="L328" s="26"/>
      <c r="M328" s="26"/>
      <c r="N328" s="132"/>
      <c r="O328" s="26">
        <v>1383.9305184634718</v>
      </c>
      <c r="P328" s="283" t="s">
        <v>364</v>
      </c>
    </row>
    <row r="329" spans="1:16" s="3" customFormat="1" ht="15" customHeight="1">
      <c r="B329" s="500" t="s">
        <v>224</v>
      </c>
      <c r="C329" s="501">
        <v>44579</v>
      </c>
      <c r="D329" s="502" t="s">
        <v>321</v>
      </c>
      <c r="E329" s="501">
        <v>43122</v>
      </c>
      <c r="F329" s="501">
        <v>43122</v>
      </c>
      <c r="G329" s="330" t="s">
        <v>35</v>
      </c>
      <c r="H329" s="132">
        <v>44516</v>
      </c>
      <c r="I329" s="26"/>
      <c r="J329" s="26">
        <v>1729.9131480793396</v>
      </c>
      <c r="K329" s="26"/>
      <c r="L329" s="26"/>
      <c r="M329" s="26"/>
      <c r="N329" s="132"/>
      <c r="O329" s="26">
        <v>1729.9131480793396</v>
      </c>
      <c r="P329" s="283" t="s">
        <v>364</v>
      </c>
    </row>
    <row r="330" spans="1:16" s="3" customFormat="1" ht="15" customHeight="1">
      <c r="B330" s="500" t="s">
        <v>200</v>
      </c>
      <c r="C330" s="501">
        <v>44572</v>
      </c>
      <c r="D330" s="502" t="s">
        <v>297</v>
      </c>
      <c r="E330" s="501">
        <v>44524</v>
      </c>
      <c r="F330" s="501">
        <v>44524</v>
      </c>
      <c r="G330" s="330" t="s">
        <v>35</v>
      </c>
      <c r="H330" s="132">
        <v>44553</v>
      </c>
      <c r="I330" s="26"/>
      <c r="J330" s="26">
        <v>28831.885801322325</v>
      </c>
      <c r="K330" s="26"/>
      <c r="L330" s="26"/>
      <c r="M330" s="26"/>
      <c r="N330" s="132"/>
      <c r="O330" s="26">
        <v>28831.885801322325</v>
      </c>
      <c r="P330" s="283" t="s">
        <v>364</v>
      </c>
    </row>
    <row r="331" spans="1:16" s="3" customFormat="1" ht="15" customHeight="1">
      <c r="B331" s="500" t="s">
        <v>193</v>
      </c>
      <c r="C331" s="501">
        <v>44567</v>
      </c>
      <c r="D331" s="502" t="s">
        <v>290</v>
      </c>
      <c r="E331" s="501">
        <v>44526</v>
      </c>
      <c r="F331" s="501">
        <v>44526</v>
      </c>
      <c r="G331" s="330" t="s">
        <v>35</v>
      </c>
      <c r="H331" s="132">
        <v>44556</v>
      </c>
      <c r="I331" s="26"/>
      <c r="J331" s="26">
        <v>28831.885801322325</v>
      </c>
      <c r="K331" s="26"/>
      <c r="L331" s="26"/>
      <c r="M331" s="26"/>
      <c r="N331" s="132"/>
      <c r="O331" s="26">
        <v>28831.885801322325</v>
      </c>
      <c r="P331" s="283" t="s">
        <v>364</v>
      </c>
    </row>
    <row r="332" spans="1:16" s="3" customFormat="1" ht="15" customHeight="1">
      <c r="B332" s="500" t="s">
        <v>207</v>
      </c>
      <c r="C332" s="501">
        <v>44573</v>
      </c>
      <c r="D332" s="502" t="s">
        <v>304</v>
      </c>
      <c r="E332" s="501">
        <v>43662</v>
      </c>
      <c r="F332" s="501">
        <v>43662</v>
      </c>
      <c r="G332" s="330" t="s">
        <v>35</v>
      </c>
      <c r="H332" s="132">
        <v>44540</v>
      </c>
      <c r="I332" s="26"/>
      <c r="J332" s="26">
        <v>57663.771602644651</v>
      </c>
      <c r="K332" s="26"/>
      <c r="L332" s="26"/>
      <c r="M332" s="26"/>
      <c r="N332" s="132"/>
      <c r="O332" s="26">
        <v>57663.771602644651</v>
      </c>
      <c r="P332" s="283" t="s">
        <v>364</v>
      </c>
    </row>
    <row r="333" spans="1:16" s="3" customFormat="1" ht="15" customHeight="1">
      <c r="B333" s="500" t="s">
        <v>208</v>
      </c>
      <c r="C333" s="501">
        <v>44573</v>
      </c>
      <c r="D333" s="502" t="s">
        <v>305</v>
      </c>
      <c r="E333" s="501">
        <v>43675</v>
      </c>
      <c r="F333" s="501">
        <v>43675</v>
      </c>
      <c r="G333" s="330" t="s">
        <v>35</v>
      </c>
      <c r="H333" s="132">
        <v>44560</v>
      </c>
      <c r="I333" s="26"/>
      <c r="J333" s="26">
        <v>57663.771602644651</v>
      </c>
      <c r="K333" s="26"/>
      <c r="L333" s="26"/>
      <c r="M333" s="26"/>
      <c r="N333" s="132"/>
      <c r="O333" s="26">
        <v>57663.771602644651</v>
      </c>
      <c r="P333" s="283" t="s">
        <v>364</v>
      </c>
    </row>
    <row r="334" spans="1:16" s="3" customFormat="1" ht="15" customHeight="1">
      <c r="B334" s="500" t="s">
        <v>84</v>
      </c>
      <c r="C334" s="501">
        <v>44559</v>
      </c>
      <c r="D334" s="502" t="s">
        <v>85</v>
      </c>
      <c r="E334" s="501">
        <v>43613</v>
      </c>
      <c r="F334" s="501">
        <v>43613</v>
      </c>
      <c r="G334" s="330" t="s">
        <v>35</v>
      </c>
      <c r="H334" s="132">
        <v>44546</v>
      </c>
      <c r="I334" s="26"/>
      <c r="J334" s="26">
        <v>57663.771602644651</v>
      </c>
      <c r="K334" s="26"/>
      <c r="L334" s="26"/>
      <c r="M334" s="26"/>
      <c r="N334" s="132"/>
      <c r="O334" s="26">
        <v>57663.771602644651</v>
      </c>
      <c r="P334" s="283" t="s">
        <v>364</v>
      </c>
    </row>
    <row r="335" spans="1:16" s="3" customFormat="1" ht="15" customHeight="1">
      <c r="B335" s="500" t="s">
        <v>171</v>
      </c>
      <c r="C335" s="501">
        <v>44564</v>
      </c>
      <c r="D335" s="502" t="s">
        <v>268</v>
      </c>
      <c r="E335" s="501">
        <v>42885</v>
      </c>
      <c r="F335" s="501">
        <v>42885</v>
      </c>
      <c r="G335" s="330" t="s">
        <v>35</v>
      </c>
      <c r="H335" s="132">
        <v>44541</v>
      </c>
      <c r="I335" s="26"/>
      <c r="J335" s="26">
        <v>57663.771602644651</v>
      </c>
      <c r="K335" s="26"/>
      <c r="L335" s="26"/>
      <c r="M335" s="26"/>
      <c r="N335" s="132"/>
      <c r="O335" s="26">
        <v>57663.771602644651</v>
      </c>
      <c r="P335" s="283" t="s">
        <v>364</v>
      </c>
    </row>
    <row r="336" spans="1:16" s="3" customFormat="1" ht="15" customHeight="1">
      <c r="B336" s="500" t="s">
        <v>182</v>
      </c>
      <c r="C336" s="501">
        <v>44565</v>
      </c>
      <c r="D336" s="502" t="s">
        <v>279</v>
      </c>
      <c r="E336" s="501">
        <v>43895</v>
      </c>
      <c r="F336" s="501">
        <v>43895</v>
      </c>
      <c r="G336" s="330" t="s">
        <v>35</v>
      </c>
      <c r="H336" s="132">
        <v>44551</v>
      </c>
      <c r="I336" s="26"/>
      <c r="J336" s="26">
        <v>57663.771602644651</v>
      </c>
      <c r="K336" s="26"/>
      <c r="L336" s="26"/>
      <c r="M336" s="26"/>
      <c r="N336" s="132"/>
      <c r="O336" s="26">
        <v>57663.771602644651</v>
      </c>
      <c r="P336" s="283" t="s">
        <v>364</v>
      </c>
    </row>
    <row r="337" spans="1:16" s="3" customFormat="1" ht="15" customHeight="1">
      <c r="B337" s="500" t="s">
        <v>203</v>
      </c>
      <c r="C337" s="501">
        <v>44572</v>
      </c>
      <c r="D337" s="502" t="s">
        <v>300</v>
      </c>
      <c r="E337" s="501">
        <v>43581</v>
      </c>
      <c r="F337" s="501">
        <v>43581</v>
      </c>
      <c r="G337" s="330" t="s">
        <v>35</v>
      </c>
      <c r="H337" s="132">
        <v>44549</v>
      </c>
      <c r="I337" s="26"/>
      <c r="J337" s="26">
        <v>57663.771602644651</v>
      </c>
      <c r="K337" s="26"/>
      <c r="L337" s="26"/>
      <c r="M337" s="26"/>
      <c r="N337" s="132"/>
      <c r="O337" s="26">
        <v>57663.771602644651</v>
      </c>
      <c r="P337" s="283" t="s">
        <v>364</v>
      </c>
    </row>
    <row r="338" spans="1:16" s="3" customFormat="1" ht="15" customHeight="1">
      <c r="B338" s="500" t="s">
        <v>204</v>
      </c>
      <c r="C338" s="501">
        <v>44572</v>
      </c>
      <c r="D338" s="502" t="s">
        <v>301</v>
      </c>
      <c r="E338" s="501">
        <v>43299</v>
      </c>
      <c r="F338" s="501">
        <v>43299</v>
      </c>
      <c r="G338" s="330" t="s">
        <v>35</v>
      </c>
      <c r="H338" s="132">
        <v>44503</v>
      </c>
      <c r="I338" s="26"/>
      <c r="J338" s="26">
        <v>57663.771602644651</v>
      </c>
      <c r="K338" s="26"/>
      <c r="L338" s="26"/>
      <c r="M338" s="26"/>
      <c r="N338" s="132"/>
      <c r="O338" s="26">
        <v>57663.771602644651</v>
      </c>
      <c r="P338" s="283" t="s">
        <v>364</v>
      </c>
    </row>
    <row r="339" spans="1:16" s="3" customFormat="1" ht="15" customHeight="1">
      <c r="B339" s="500" t="s">
        <v>213</v>
      </c>
      <c r="C339" s="501">
        <v>44574</v>
      </c>
      <c r="D339" s="502" t="s">
        <v>310</v>
      </c>
      <c r="E339" s="501">
        <v>43630</v>
      </c>
      <c r="F339" s="501">
        <v>43630</v>
      </c>
      <c r="G339" s="330" t="s">
        <v>35</v>
      </c>
      <c r="H339" s="132">
        <v>44548</v>
      </c>
      <c r="I339" s="26"/>
      <c r="J339" s="26">
        <v>57663.771602644651</v>
      </c>
      <c r="K339" s="26"/>
      <c r="L339" s="26"/>
      <c r="M339" s="26"/>
      <c r="N339" s="132"/>
      <c r="O339" s="26">
        <v>57663.771602644651</v>
      </c>
      <c r="P339" s="283" t="s">
        <v>364</v>
      </c>
    </row>
    <row r="340" spans="1:16" s="3" customFormat="1" ht="15" customHeight="1">
      <c r="B340" s="500" t="s">
        <v>220</v>
      </c>
      <c r="C340" s="501">
        <v>44579</v>
      </c>
      <c r="D340" s="502" t="s">
        <v>317</v>
      </c>
      <c r="E340" s="501">
        <v>44179</v>
      </c>
      <c r="F340" s="501">
        <v>44179</v>
      </c>
      <c r="G340" s="330" t="s">
        <v>35</v>
      </c>
      <c r="H340" s="132">
        <v>44558</v>
      </c>
      <c r="I340" s="26"/>
      <c r="J340" s="26">
        <v>57663.771602644651</v>
      </c>
      <c r="K340" s="26"/>
      <c r="L340" s="26"/>
      <c r="M340" s="26"/>
      <c r="N340" s="132"/>
      <c r="O340" s="26">
        <v>57663.771602644651</v>
      </c>
      <c r="P340" s="283" t="s">
        <v>364</v>
      </c>
    </row>
    <row r="341" spans="1:16" s="3" customFormat="1" ht="15" customHeight="1">
      <c r="B341" s="500" t="s">
        <v>235</v>
      </c>
      <c r="C341" s="501">
        <v>44581</v>
      </c>
      <c r="D341" s="502" t="s">
        <v>332</v>
      </c>
      <c r="E341" s="501">
        <v>43312</v>
      </c>
      <c r="F341" s="501">
        <v>43312</v>
      </c>
      <c r="G341" s="330" t="s">
        <v>35</v>
      </c>
      <c r="H341" s="132">
        <v>44546</v>
      </c>
      <c r="I341" s="26"/>
      <c r="J341" s="26">
        <v>57663.771602644651</v>
      </c>
      <c r="K341" s="26"/>
      <c r="L341" s="26"/>
      <c r="M341" s="26"/>
      <c r="N341" s="132"/>
      <c r="O341" s="26">
        <v>57663.771602644651</v>
      </c>
      <c r="P341" s="283" t="s">
        <v>364</v>
      </c>
    </row>
    <row r="342" spans="1:16" s="3" customFormat="1" ht="15" customHeight="1">
      <c r="B342" s="500" t="s">
        <v>249</v>
      </c>
      <c r="C342" s="501">
        <v>44587</v>
      </c>
      <c r="D342" s="502" t="s">
        <v>346</v>
      </c>
      <c r="E342" s="501">
        <v>43336</v>
      </c>
      <c r="F342" s="501">
        <v>43336</v>
      </c>
      <c r="G342" s="330" t="s">
        <v>35</v>
      </c>
      <c r="H342" s="132">
        <v>44527</v>
      </c>
      <c r="I342" s="26"/>
      <c r="J342" s="26">
        <v>57663.771602644651</v>
      </c>
      <c r="K342" s="26"/>
      <c r="L342" s="26"/>
      <c r="M342" s="26"/>
      <c r="N342" s="132"/>
      <c r="O342" s="26">
        <v>57663.771602644651</v>
      </c>
      <c r="P342" s="283" t="s">
        <v>364</v>
      </c>
    </row>
    <row r="343" spans="1:16" s="3" customFormat="1" ht="15" customHeight="1">
      <c r="B343" s="500" t="s">
        <v>251</v>
      </c>
      <c r="C343" s="501">
        <v>44587</v>
      </c>
      <c r="D343" s="502" t="s">
        <v>348</v>
      </c>
      <c r="E343" s="501">
        <v>43612</v>
      </c>
      <c r="F343" s="501">
        <v>43612</v>
      </c>
      <c r="G343" s="330" t="s">
        <v>35</v>
      </c>
      <c r="H343" s="132">
        <v>44556</v>
      </c>
      <c r="I343" s="26"/>
      <c r="J343" s="26">
        <v>57663.771602644651</v>
      </c>
      <c r="K343" s="26"/>
      <c r="L343" s="26"/>
      <c r="M343" s="26"/>
      <c r="N343" s="132"/>
      <c r="O343" s="26">
        <v>57663.771602644651</v>
      </c>
      <c r="P343" s="283" t="s">
        <v>364</v>
      </c>
    </row>
    <row r="344" spans="1:16" s="3" customFormat="1" ht="15" customHeight="1">
      <c r="B344" s="500" t="s">
        <v>253</v>
      </c>
      <c r="C344" s="501">
        <v>44588</v>
      </c>
      <c r="D344" s="502" t="s">
        <v>350</v>
      </c>
      <c r="E344" s="501">
        <v>43293</v>
      </c>
      <c r="F344" s="501">
        <v>43293</v>
      </c>
      <c r="G344" s="330" t="s">
        <v>35</v>
      </c>
      <c r="H344" s="132">
        <v>44553</v>
      </c>
      <c r="I344" s="26"/>
      <c r="J344" s="26">
        <v>57663.771602644651</v>
      </c>
      <c r="K344" s="26"/>
      <c r="L344" s="26"/>
      <c r="M344" s="26"/>
      <c r="N344" s="132"/>
      <c r="O344" s="26">
        <v>57663.771602644651</v>
      </c>
      <c r="P344" s="283" t="s">
        <v>364</v>
      </c>
    </row>
    <row r="345" spans="1:16" s="3" customFormat="1" ht="15" customHeight="1">
      <c r="B345" s="500" t="s">
        <v>365</v>
      </c>
      <c r="C345" s="501">
        <v>44589</v>
      </c>
      <c r="D345" s="502" t="s">
        <v>366</v>
      </c>
      <c r="E345" s="501">
        <v>42901</v>
      </c>
      <c r="F345" s="501">
        <v>42901</v>
      </c>
      <c r="G345" s="330" t="s">
        <v>35</v>
      </c>
      <c r="H345" s="132">
        <v>43740</v>
      </c>
      <c r="I345" s="26"/>
      <c r="J345" s="26">
        <v>57663.771602644651</v>
      </c>
      <c r="K345" s="26"/>
      <c r="L345" s="26"/>
      <c r="M345" s="26"/>
      <c r="N345" s="132"/>
      <c r="O345" s="26">
        <v>57663.771602644651</v>
      </c>
      <c r="P345" s="283" t="s">
        <v>364</v>
      </c>
    </row>
    <row r="346" spans="1:16" s="3" customFormat="1" ht="15" customHeight="1">
      <c r="B346" s="500" t="s">
        <v>194</v>
      </c>
      <c r="C346" s="501">
        <v>44567</v>
      </c>
      <c r="D346" s="502" t="s">
        <v>291</v>
      </c>
      <c r="E346" s="501">
        <v>43180</v>
      </c>
      <c r="F346" s="501">
        <v>43180</v>
      </c>
      <c r="G346" s="330" t="s">
        <v>35</v>
      </c>
      <c r="H346" s="132">
        <v>44545</v>
      </c>
      <c r="I346" s="26"/>
      <c r="J346" s="26">
        <v>57663.771602644651</v>
      </c>
      <c r="K346" s="26"/>
      <c r="L346" s="26"/>
      <c r="M346" s="26"/>
      <c r="N346" s="132"/>
      <c r="O346" s="26">
        <v>57663.771602644651</v>
      </c>
      <c r="P346" s="283" t="s">
        <v>364</v>
      </c>
    </row>
    <row r="347" spans="1:16" s="3" customFormat="1" ht="15" customHeight="1">
      <c r="B347" s="500" t="s">
        <v>376</v>
      </c>
      <c r="C347" s="501">
        <v>44609</v>
      </c>
      <c r="D347" s="502" t="s">
        <v>396</v>
      </c>
      <c r="E347" s="501">
        <v>44490</v>
      </c>
      <c r="F347" s="501">
        <v>44490</v>
      </c>
      <c r="G347" s="330" t="s">
        <v>35</v>
      </c>
      <c r="H347" s="132">
        <v>44230</v>
      </c>
      <c r="I347" s="26"/>
      <c r="J347" s="26">
        <v>28831.885801322325</v>
      </c>
      <c r="K347" s="26"/>
      <c r="L347" s="26"/>
      <c r="M347" s="26"/>
      <c r="N347" s="132"/>
      <c r="O347" s="26">
        <v>28831.885801322325</v>
      </c>
      <c r="P347" s="283" t="s">
        <v>364</v>
      </c>
    </row>
    <row r="348" spans="1:16" s="3" customFormat="1" ht="15" customHeight="1">
      <c r="B348" s="500" t="s">
        <v>384</v>
      </c>
      <c r="C348" s="501">
        <v>44614</v>
      </c>
      <c r="D348" s="502" t="s">
        <v>404</v>
      </c>
      <c r="E348" s="501">
        <v>43062</v>
      </c>
      <c r="F348" s="501">
        <v>43062</v>
      </c>
      <c r="G348" s="330" t="s">
        <v>35</v>
      </c>
      <c r="H348" s="132">
        <v>44501</v>
      </c>
      <c r="I348" s="26"/>
      <c r="J348" s="26">
        <v>57663.771602644651</v>
      </c>
      <c r="K348" s="26"/>
      <c r="L348" s="26"/>
      <c r="M348" s="26"/>
      <c r="N348" s="132"/>
      <c r="O348" s="26">
        <v>57663.771602644651</v>
      </c>
      <c r="P348" s="283" t="s">
        <v>364</v>
      </c>
    </row>
    <row r="349" spans="1:16" s="3" customFormat="1" ht="15" customHeight="1">
      <c r="B349" s="500" t="s">
        <v>435</v>
      </c>
      <c r="C349" s="501">
        <v>44592</v>
      </c>
      <c r="D349" s="502" t="s">
        <v>436</v>
      </c>
      <c r="E349" s="501">
        <v>42874</v>
      </c>
      <c r="F349" s="501">
        <v>42874</v>
      </c>
      <c r="G349" s="330" t="s">
        <v>35</v>
      </c>
      <c r="H349" s="132">
        <v>44204</v>
      </c>
      <c r="I349" s="26"/>
      <c r="J349" s="26">
        <v>57663.771602644651</v>
      </c>
      <c r="K349" s="26"/>
      <c r="L349" s="26"/>
      <c r="M349" s="26"/>
      <c r="N349" s="132"/>
      <c r="O349" s="26">
        <v>57663.771602644651</v>
      </c>
      <c r="P349" s="283" t="s">
        <v>364</v>
      </c>
    </row>
    <row r="350" spans="1:16" s="3" customFormat="1">
      <c r="A350" s="11"/>
      <c r="B350" s="6"/>
      <c r="D350" s="503"/>
      <c r="E350" s="7"/>
      <c r="F350" s="173"/>
      <c r="G350" s="6"/>
      <c r="M350" s="7"/>
      <c r="N350" s="1"/>
      <c r="O350" s="127"/>
      <c r="P350" s="205"/>
    </row>
    <row r="351" spans="1:16" s="3" customFormat="1" ht="13.5" thickBot="1">
      <c r="A351" s="11"/>
      <c r="D351" s="409"/>
      <c r="E351" s="7"/>
      <c r="F351" s="173"/>
      <c r="G351" s="296" t="s">
        <v>9</v>
      </c>
      <c r="J351" s="246">
        <f>SUM(J328:J350)</f>
        <v>1069893.6183154692</v>
      </c>
      <c r="K351" s="246">
        <f>SUM(K328:K350)</f>
        <v>0</v>
      </c>
      <c r="L351" s="246">
        <f>SUM(L328:L350)</f>
        <v>0</v>
      </c>
      <c r="M351" s="246">
        <f>SUM(M328:M350)</f>
        <v>0</v>
      </c>
      <c r="N351" s="246"/>
      <c r="O351" s="246">
        <f>SUM(O328:O350)</f>
        <v>1069893.6183154692</v>
      </c>
      <c r="P351" s="205"/>
    </row>
    <row r="352" spans="1:16" ht="14.25" thickTop="1" thickBot="1">
      <c r="A352" s="551" t="s">
        <v>40</v>
      </c>
      <c r="B352" s="551"/>
      <c r="C352" s="305"/>
      <c r="D352" s="430"/>
      <c r="E352" s="305"/>
      <c r="F352" s="305"/>
      <c r="G352" s="332"/>
      <c r="H352" s="356"/>
      <c r="I352" s="62"/>
      <c r="J352" s="301"/>
      <c r="K352" s="302"/>
      <c r="L352" s="302"/>
      <c r="M352" s="62"/>
      <c r="N352" s="154"/>
      <c r="O352" s="62"/>
      <c r="P352" s="303"/>
    </row>
    <row r="353" spans="1:16" s="3" customFormat="1" ht="13.5" thickBot="1">
      <c r="A353" s="495" t="s">
        <v>5</v>
      </c>
      <c r="B353" s="341"/>
      <c r="C353" s="406"/>
      <c r="D353" s="406"/>
      <c r="E353" s="406"/>
      <c r="F353" s="129"/>
      <c r="G353" s="31"/>
      <c r="H353" s="30"/>
      <c r="I353" s="223"/>
      <c r="J353" s="223" t="s">
        <v>7</v>
      </c>
      <c r="K353" s="229"/>
      <c r="L353" s="229"/>
      <c r="M353" s="230" t="s">
        <v>8</v>
      </c>
      <c r="N353" s="233"/>
      <c r="O353" s="130"/>
      <c r="P353" s="207"/>
    </row>
    <row r="354" spans="1:16" s="3" customFormat="1" ht="14.25" customHeight="1">
      <c r="B354" s="496"/>
      <c r="C354" s="497"/>
      <c r="D354" s="498"/>
      <c r="E354" s="487"/>
      <c r="F354" s="487"/>
      <c r="G354" s="400"/>
      <c r="H354" s="499"/>
      <c r="I354" s="20"/>
      <c r="J354" s="140"/>
      <c r="K354" s="232"/>
      <c r="L354" s="232"/>
      <c r="M354" s="232"/>
      <c r="N354" s="47"/>
      <c r="O354" s="140"/>
      <c r="P354" s="401"/>
    </row>
    <row r="355" spans="1:16" s="3" customFormat="1" ht="14.25" customHeight="1">
      <c r="B355" s="63"/>
      <c r="C355" s="137"/>
      <c r="D355" s="37"/>
      <c r="E355" s="326"/>
      <c r="F355" s="326"/>
      <c r="G355" s="322"/>
      <c r="H355" s="419"/>
      <c r="I355" s="26"/>
      <c r="J355" s="140"/>
      <c r="K355" s="232"/>
      <c r="L355" s="232"/>
      <c r="M355" s="232"/>
      <c r="N355" s="47"/>
      <c r="O355" s="67"/>
      <c r="P355" s="323"/>
    </row>
    <row r="356" spans="1:16" s="3" customFormat="1" ht="14.25" customHeight="1">
      <c r="A356" s="11"/>
      <c r="B356" s="146"/>
      <c r="C356" s="193"/>
      <c r="D356" s="48"/>
      <c r="E356" s="175"/>
      <c r="F356" s="175"/>
      <c r="G356" s="402"/>
      <c r="H356" s="356"/>
      <c r="I356" s="5"/>
      <c r="J356" s="200"/>
      <c r="K356" s="16"/>
      <c r="L356" s="16"/>
      <c r="M356" s="16"/>
      <c r="N356" s="200"/>
      <c r="O356" s="200"/>
      <c r="P356" s="214"/>
    </row>
    <row r="357" spans="1:16" s="3" customFormat="1" ht="13.5" customHeight="1" thickBot="1">
      <c r="A357" s="11"/>
      <c r="B357" s="12"/>
      <c r="E357" s="7"/>
      <c r="F357" s="173"/>
      <c r="G357" s="296" t="s">
        <v>9</v>
      </c>
      <c r="I357" s="188"/>
      <c r="J357" s="13">
        <f t="shared" ref="J357:P357" si="4">SUM(J354:J356)</f>
        <v>0</v>
      </c>
      <c r="K357" s="13">
        <f t="shared" si="4"/>
        <v>0</v>
      </c>
      <c r="L357" s="13">
        <f t="shared" si="4"/>
        <v>0</v>
      </c>
      <c r="M357" s="13">
        <f t="shared" si="4"/>
        <v>0</v>
      </c>
      <c r="N357" s="13">
        <f t="shared" si="4"/>
        <v>0</v>
      </c>
      <c r="O357" s="13">
        <f t="shared" si="4"/>
        <v>0</v>
      </c>
      <c r="P357" s="13">
        <f t="shared" si="4"/>
        <v>0</v>
      </c>
    </row>
    <row r="358" spans="1:16" s="3" customFormat="1" ht="14.25" customHeight="1" thickTop="1" thickBot="1">
      <c r="A358" s="11"/>
      <c r="B358" s="6"/>
      <c r="E358" s="7"/>
      <c r="F358" s="173"/>
      <c r="G358" s="6"/>
      <c r="I358" s="5"/>
      <c r="M358" s="5"/>
      <c r="N358" s="1"/>
      <c r="O358" s="5"/>
      <c r="P358" s="216"/>
    </row>
    <row r="359" spans="1:16" s="3" customFormat="1" ht="12" customHeight="1" thickBot="1">
      <c r="A359" s="11" t="s">
        <v>52</v>
      </c>
      <c r="B359" s="290"/>
      <c r="C359" s="30"/>
      <c r="D359" s="30"/>
      <c r="E359" s="129"/>
      <c r="F359" s="174"/>
      <c r="G359" s="31"/>
      <c r="H359" s="30"/>
      <c r="I359" s="30"/>
      <c r="J359" s="30"/>
      <c r="K359" s="30"/>
      <c r="L359" s="30"/>
      <c r="M359" s="129"/>
      <c r="N359" s="32"/>
      <c r="O359" s="130"/>
      <c r="P359" s="207"/>
    </row>
    <row r="360" spans="1:16" s="3" customFormat="1">
      <c r="B360" s="431"/>
      <c r="C360" s="487"/>
      <c r="D360" s="498"/>
      <c r="E360" s="487"/>
      <c r="F360" s="487"/>
      <c r="G360" s="403"/>
      <c r="H360" s="187"/>
      <c r="I360" s="28"/>
      <c r="J360" s="20"/>
      <c r="K360" s="25"/>
      <c r="L360" s="25"/>
      <c r="M360" s="27"/>
      <c r="N360" s="66"/>
      <c r="O360" s="20"/>
      <c r="P360" s="203"/>
    </row>
    <row r="361" spans="1:16" s="3" customFormat="1">
      <c r="B361" s="418"/>
      <c r="C361" s="132"/>
      <c r="D361" s="37"/>
      <c r="E361" s="426"/>
      <c r="F361" s="426"/>
      <c r="G361" s="330"/>
      <c r="H361" s="240"/>
      <c r="I361" s="241"/>
      <c r="J361" s="424"/>
      <c r="K361" s="9"/>
      <c r="L361" s="9"/>
      <c r="M361" s="8"/>
      <c r="N361" s="242"/>
      <c r="O361" s="424"/>
      <c r="P361" s="425"/>
    </row>
    <row r="362" spans="1:16" s="3" customFormat="1">
      <c r="B362" s="418"/>
      <c r="C362" s="132"/>
      <c r="D362" s="37"/>
      <c r="E362" s="426"/>
      <c r="F362" s="426"/>
      <c r="G362" s="330"/>
      <c r="H362" s="240"/>
      <c r="I362" s="241"/>
      <c r="J362" s="424"/>
      <c r="K362" s="9"/>
      <c r="L362" s="9"/>
      <c r="M362" s="8"/>
      <c r="N362" s="242"/>
      <c r="O362" s="424"/>
      <c r="P362" s="425"/>
    </row>
    <row r="363" spans="1:16" s="3" customFormat="1">
      <c r="A363" s="11"/>
      <c r="B363" s="133"/>
      <c r="C363" s="52"/>
      <c r="D363" s="48"/>
      <c r="E363" s="175"/>
      <c r="F363" s="175"/>
      <c r="G363" s="297"/>
      <c r="H363" s="134"/>
      <c r="I363" s="135"/>
      <c r="J363" s="21"/>
      <c r="K363" s="21"/>
      <c r="L363" s="21"/>
      <c r="M363" s="7"/>
      <c r="N363" s="149"/>
      <c r="O363" s="127"/>
      <c r="P363" s="217"/>
    </row>
    <row r="364" spans="1:16" s="3" customFormat="1" ht="13.5" thickBot="1">
      <c r="A364" s="11"/>
      <c r="B364" s="6"/>
      <c r="E364" s="7"/>
      <c r="F364" s="173"/>
      <c r="G364" s="296" t="s">
        <v>9</v>
      </c>
      <c r="I364" s="182"/>
      <c r="J364" s="163">
        <f>SUM(J360:J363)</f>
        <v>0</v>
      </c>
      <c r="K364" s="163">
        <f>SUM(K360:K363)</f>
        <v>0</v>
      </c>
      <c r="L364" s="163">
        <f>SUM(L360:L363)</f>
        <v>0</v>
      </c>
      <c r="M364" s="163">
        <f>SUM(M360:M363)</f>
        <v>0</v>
      </c>
      <c r="N364" s="291"/>
      <c r="O364" s="163">
        <f>SUM(O360:O363)</f>
        <v>0</v>
      </c>
      <c r="P364" s="205"/>
    </row>
    <row r="365" spans="1:16" s="3" customFormat="1" ht="14.25" thickTop="1" thickBot="1">
      <c r="A365" s="11"/>
      <c r="B365" s="6"/>
      <c r="E365" s="7"/>
      <c r="F365" s="173"/>
      <c r="G365" s="6"/>
      <c r="M365" s="7"/>
      <c r="N365" s="1"/>
      <c r="O365" s="127"/>
      <c r="P365" s="205"/>
    </row>
    <row r="366" spans="1:16" s="3" customFormat="1" ht="13.5" thickBot="1">
      <c r="A366" s="131" t="s">
        <v>456</v>
      </c>
      <c r="B366" s="31"/>
      <c r="C366" s="30"/>
      <c r="D366" s="30"/>
      <c r="E366" s="129"/>
      <c r="F366" s="174"/>
      <c r="G366" s="31"/>
      <c r="H366" s="30"/>
      <c r="I366" s="30"/>
      <c r="J366" s="30"/>
      <c r="K366" s="30"/>
      <c r="L366" s="30"/>
      <c r="M366" s="129"/>
      <c r="N366" s="32"/>
      <c r="O366" s="130"/>
      <c r="P366" s="207"/>
    </row>
    <row r="367" spans="1:16" s="3" customFormat="1" ht="15" customHeight="1">
      <c r="B367" s="500" t="s">
        <v>214</v>
      </c>
      <c r="C367" s="501">
        <v>44574</v>
      </c>
      <c r="D367" s="502" t="s">
        <v>311</v>
      </c>
      <c r="E367" s="501">
        <v>43881</v>
      </c>
      <c r="F367" s="501">
        <v>43881</v>
      </c>
      <c r="G367" s="330" t="s">
        <v>35</v>
      </c>
      <c r="H367" s="132">
        <v>44548</v>
      </c>
      <c r="I367" s="26"/>
      <c r="J367" s="26">
        <v>12686.0297525818</v>
      </c>
      <c r="K367" s="26"/>
      <c r="L367" s="26"/>
      <c r="M367" s="26"/>
      <c r="N367" s="132"/>
      <c r="O367" s="26">
        <v>12686.029752581826</v>
      </c>
      <c r="P367" s="203" t="s">
        <v>364</v>
      </c>
    </row>
    <row r="368" spans="1:16" s="3" customFormat="1" ht="15" customHeight="1">
      <c r="B368" s="500" t="s">
        <v>212</v>
      </c>
      <c r="C368" s="501">
        <v>44574</v>
      </c>
      <c r="D368" s="502" t="s">
        <v>309</v>
      </c>
      <c r="E368" s="501">
        <v>43404</v>
      </c>
      <c r="F368" s="501">
        <v>43404</v>
      </c>
      <c r="G368" s="330" t="s">
        <v>35</v>
      </c>
      <c r="H368" s="132">
        <v>44548</v>
      </c>
      <c r="I368" s="26"/>
      <c r="J368" s="26">
        <v>12686.0297525818</v>
      </c>
      <c r="K368" s="26"/>
      <c r="L368" s="26"/>
      <c r="M368" s="26"/>
      <c r="N368" s="132"/>
      <c r="O368" s="26">
        <v>12686.029752581826</v>
      </c>
      <c r="P368" s="203" t="s">
        <v>364</v>
      </c>
    </row>
    <row r="369" spans="1:16" s="3" customFormat="1" ht="15" customHeight="1">
      <c r="B369" s="500" t="s">
        <v>386</v>
      </c>
      <c r="C369" s="501">
        <v>44603</v>
      </c>
      <c r="D369" s="502" t="s">
        <v>406</v>
      </c>
      <c r="E369" s="501">
        <v>43290</v>
      </c>
      <c r="F369" s="501">
        <v>43290</v>
      </c>
      <c r="G369" s="330" t="s">
        <v>35</v>
      </c>
      <c r="H369" s="132">
        <v>44520</v>
      </c>
      <c r="I369" s="26"/>
      <c r="J369" s="26">
        <v>1153.27543205289</v>
      </c>
      <c r="K369" s="26"/>
      <c r="L369" s="26"/>
      <c r="M369" s="26"/>
      <c r="N369" s="132"/>
      <c r="O369" s="26">
        <v>1153.2754320528932</v>
      </c>
      <c r="P369" s="203" t="s">
        <v>364</v>
      </c>
    </row>
    <row r="370" spans="1:16" s="3" customFormat="1" ht="15" customHeight="1">
      <c r="B370" s="500" t="s">
        <v>379</v>
      </c>
      <c r="C370" s="501">
        <v>44592</v>
      </c>
      <c r="D370" s="502" t="s">
        <v>399</v>
      </c>
      <c r="E370" s="501">
        <v>44448</v>
      </c>
      <c r="F370" s="501">
        <v>44448</v>
      </c>
      <c r="G370" s="330" t="s">
        <v>35</v>
      </c>
      <c r="H370" s="132">
        <v>44550</v>
      </c>
      <c r="I370" s="26"/>
      <c r="J370" s="26">
        <v>12686.0297525818</v>
      </c>
      <c r="K370" s="26"/>
      <c r="L370" s="26"/>
      <c r="M370" s="26"/>
      <c r="N370" s="132"/>
      <c r="O370" s="26">
        <v>12686.029752581826</v>
      </c>
      <c r="P370" s="203" t="s">
        <v>364</v>
      </c>
    </row>
    <row r="371" spans="1:16" s="3" customFormat="1">
      <c r="A371" s="11"/>
      <c r="B371" s="500" t="s">
        <v>433</v>
      </c>
      <c r="C371" s="501">
        <v>44571</v>
      </c>
      <c r="D371" s="502" t="s">
        <v>434</v>
      </c>
      <c r="E371" s="501">
        <v>43815</v>
      </c>
      <c r="F371" s="501">
        <v>43815</v>
      </c>
      <c r="G371" s="330" t="s">
        <v>35</v>
      </c>
      <c r="H371" s="132">
        <v>44550</v>
      </c>
      <c r="I371" s="26"/>
      <c r="J371" s="26">
        <v>12686.0297525818</v>
      </c>
      <c r="K371" s="26"/>
      <c r="L371" s="26"/>
      <c r="M371" s="26"/>
      <c r="N371" s="132"/>
      <c r="O371" s="26">
        <v>12686.029752581826</v>
      </c>
      <c r="P371" s="283" t="s">
        <v>364</v>
      </c>
    </row>
    <row r="372" spans="1:16" s="3" customFormat="1">
      <c r="A372" s="11"/>
      <c r="B372" s="504"/>
      <c r="C372" s="505"/>
      <c r="D372" s="506"/>
      <c r="E372" s="505"/>
      <c r="F372" s="505"/>
      <c r="G372" s="404"/>
      <c r="H372" s="305"/>
      <c r="I372" s="306"/>
      <c r="J372" s="306"/>
      <c r="K372" s="306"/>
      <c r="L372" s="306"/>
      <c r="M372" s="306"/>
      <c r="N372" s="307"/>
      <c r="O372" s="306"/>
      <c r="P372" s="205"/>
    </row>
    <row r="373" spans="1:16" s="3" customFormat="1" ht="13.5" thickBot="1">
      <c r="A373" s="11"/>
      <c r="D373" s="409"/>
      <c r="E373" s="7"/>
      <c r="F373" s="173"/>
      <c r="G373" s="296" t="s">
        <v>9</v>
      </c>
      <c r="I373" s="246">
        <f>SUM(I367:I371)</f>
        <v>0</v>
      </c>
      <c r="J373" s="246">
        <f>SUM(J367:J371)</f>
        <v>51897.394442380093</v>
      </c>
      <c r="K373" s="246">
        <f>SUM(K367:K371)</f>
        <v>0</v>
      </c>
      <c r="L373" s="246">
        <f>SUM(L367:L371)</f>
        <v>0</v>
      </c>
      <c r="M373" s="246">
        <f>SUM(M367:M371)</f>
        <v>0</v>
      </c>
      <c r="N373" s="246"/>
      <c r="O373" s="246">
        <f>SUM(O367:O371)</f>
        <v>51897.394442380195</v>
      </c>
      <c r="P373" s="205"/>
    </row>
    <row r="374" spans="1:16" hidden="1">
      <c r="B374" s="146"/>
      <c r="C374" s="305"/>
      <c r="D374" s="430"/>
      <c r="E374" s="305"/>
      <c r="F374" s="54"/>
      <c r="G374" s="11" t="s">
        <v>430</v>
      </c>
      <c r="H374" s="356"/>
      <c r="I374" s="62"/>
      <c r="J374" s="301"/>
      <c r="K374" s="302"/>
      <c r="L374" s="302"/>
      <c r="M374" s="62"/>
      <c r="N374" s="154"/>
      <c r="O374" s="62"/>
      <c r="P374" s="303"/>
    </row>
    <row r="375" spans="1:16" hidden="1">
      <c r="B375" s="146"/>
      <c r="C375" s="305"/>
      <c r="D375" s="430"/>
      <c r="E375" s="305"/>
      <c r="F375" s="305"/>
      <c r="G375" s="507" t="s">
        <v>41</v>
      </c>
      <c r="H375" s="356"/>
      <c r="I375" s="62">
        <f>I29</f>
        <v>107500</v>
      </c>
      <c r="J375" s="301"/>
      <c r="K375" s="302"/>
      <c r="L375" s="302"/>
      <c r="M375" s="62"/>
      <c r="N375" s="154"/>
      <c r="O375" s="62"/>
      <c r="P375" s="303"/>
    </row>
    <row r="376" spans="1:16" hidden="1">
      <c r="B376" s="146"/>
      <c r="C376" s="305"/>
      <c r="D376" s="430"/>
      <c r="E376" s="305"/>
      <c r="F376" s="305"/>
      <c r="G376" s="48" t="s">
        <v>15</v>
      </c>
      <c r="H376" s="356"/>
      <c r="I376" s="62">
        <v>0</v>
      </c>
      <c r="J376" s="301"/>
      <c r="K376" s="302"/>
      <c r="L376" s="302"/>
      <c r="M376" s="62"/>
      <c r="N376" s="154"/>
      <c r="O376" s="62"/>
      <c r="P376" s="303"/>
    </row>
    <row r="377" spans="1:16" hidden="1">
      <c r="B377" s="146"/>
      <c r="C377" s="305"/>
      <c r="D377" s="430"/>
      <c r="E377" s="305"/>
      <c r="F377" s="305"/>
      <c r="G377" s="48" t="s">
        <v>14</v>
      </c>
      <c r="H377" s="356"/>
      <c r="I377" s="62">
        <v>0</v>
      </c>
      <c r="J377" s="301"/>
      <c r="K377" s="302"/>
      <c r="L377" s="302"/>
      <c r="M377" s="62"/>
      <c r="N377" s="154"/>
      <c r="O377" s="62"/>
      <c r="P377" s="303"/>
    </row>
    <row r="378" spans="1:16" hidden="1">
      <c r="B378" s="146"/>
      <c r="C378" s="305"/>
      <c r="D378" s="430"/>
      <c r="E378" s="305"/>
      <c r="F378" s="305"/>
      <c r="G378" s="48" t="s">
        <v>12</v>
      </c>
      <c r="H378" s="356"/>
      <c r="I378" s="62">
        <f>J267</f>
        <v>30000</v>
      </c>
      <c r="J378" s="301"/>
      <c r="K378" s="302"/>
      <c r="L378" s="302"/>
      <c r="M378" s="62"/>
      <c r="N378" s="154"/>
      <c r="O378" s="62"/>
      <c r="P378" s="303"/>
    </row>
    <row r="379" spans="1:16" hidden="1">
      <c r="B379" s="146"/>
      <c r="C379" s="305"/>
      <c r="D379" s="430"/>
      <c r="E379" s="305"/>
      <c r="F379" s="305"/>
      <c r="G379" s="48" t="s">
        <v>13</v>
      </c>
      <c r="H379" s="356"/>
      <c r="I379" s="62">
        <f>J318</f>
        <v>75000</v>
      </c>
      <c r="J379" s="301"/>
      <c r="K379" s="302"/>
      <c r="L379" s="302"/>
      <c r="M379" s="62"/>
      <c r="N379" s="154"/>
      <c r="O379" s="62"/>
      <c r="P379" s="303"/>
    </row>
    <row r="380" spans="1:16" hidden="1">
      <c r="B380" s="146"/>
      <c r="C380" s="305"/>
      <c r="D380" s="430"/>
      <c r="E380" s="305"/>
      <c r="F380" s="305"/>
      <c r="G380" s="48" t="s">
        <v>40</v>
      </c>
      <c r="H380" s="356"/>
      <c r="I380" s="62">
        <v>0</v>
      </c>
      <c r="J380" s="301"/>
      <c r="K380" s="302"/>
      <c r="L380" s="302"/>
      <c r="M380" s="62"/>
      <c r="N380" s="154"/>
      <c r="O380" s="62"/>
      <c r="P380" s="303"/>
    </row>
    <row r="381" spans="1:16" ht="13.5" hidden="1" thickBot="1">
      <c r="B381" s="146"/>
      <c r="C381" s="305"/>
      <c r="D381" s="430"/>
      <c r="E381" s="305"/>
      <c r="F381" s="305"/>
      <c r="G381" s="405" t="s">
        <v>9</v>
      </c>
      <c r="H381" s="356"/>
      <c r="I381" s="161">
        <f>SUM(I375:I380)</f>
        <v>212500</v>
      </c>
      <c r="J381" s="301"/>
      <c r="K381" s="302"/>
      <c r="L381" s="302"/>
      <c r="M381" s="62"/>
      <c r="N381" s="154"/>
      <c r="O381" s="62"/>
      <c r="P381" s="303"/>
    </row>
    <row r="382" spans="1:16" ht="13.5" hidden="1" thickTop="1">
      <c r="B382" s="146"/>
      <c r="C382" s="305"/>
      <c r="D382" s="430"/>
      <c r="E382" s="305"/>
      <c r="F382" s="305"/>
      <c r="G382" s="332"/>
      <c r="H382" s="356"/>
      <c r="I382" s="62"/>
      <c r="J382" s="301"/>
      <c r="K382" s="302"/>
      <c r="L382" s="302"/>
      <c r="M382" s="62"/>
      <c r="N382" s="154"/>
      <c r="O382" s="62"/>
      <c r="P382" s="303"/>
    </row>
    <row r="383" spans="1:16" hidden="1">
      <c r="B383" s="146"/>
      <c r="C383" s="305"/>
      <c r="D383" s="430"/>
      <c r="E383" s="305"/>
      <c r="F383" s="305"/>
      <c r="G383" s="11" t="s">
        <v>431</v>
      </c>
      <c r="H383" s="356"/>
      <c r="I383" s="62"/>
      <c r="J383" s="301"/>
      <c r="K383" s="302"/>
      <c r="L383" s="302"/>
      <c r="M383" s="62"/>
      <c r="N383" s="154"/>
      <c r="O383" s="62"/>
      <c r="P383" s="303"/>
    </row>
    <row r="384" spans="1:16" hidden="1">
      <c r="B384" s="146"/>
      <c r="C384" s="305"/>
      <c r="D384" s="430"/>
      <c r="E384" s="305"/>
      <c r="F384" s="305"/>
      <c r="G384" s="507" t="s">
        <v>41</v>
      </c>
      <c r="H384" s="356"/>
      <c r="I384" s="62">
        <f>I59</f>
        <v>62500</v>
      </c>
      <c r="J384" s="301"/>
      <c r="K384" s="302"/>
      <c r="L384" s="302"/>
      <c r="M384" s="62"/>
      <c r="N384" s="154"/>
      <c r="O384" s="62"/>
      <c r="P384" s="303"/>
    </row>
    <row r="385" spans="2:16" hidden="1">
      <c r="B385" s="146"/>
      <c r="C385" s="305"/>
      <c r="D385" s="430"/>
      <c r="E385" s="305"/>
      <c r="F385" s="305"/>
      <c r="G385" s="48" t="s">
        <v>15</v>
      </c>
      <c r="H385" s="356"/>
      <c r="I385" s="62">
        <f>J213</f>
        <v>237600</v>
      </c>
      <c r="J385" s="301"/>
      <c r="K385" s="302"/>
      <c r="L385" s="302"/>
      <c r="M385" s="62"/>
      <c r="N385" s="154"/>
      <c r="O385" s="62"/>
      <c r="P385" s="303"/>
    </row>
    <row r="386" spans="2:16" hidden="1">
      <c r="B386" s="146"/>
      <c r="C386" s="305"/>
      <c r="D386" s="430"/>
      <c r="E386" s="305"/>
      <c r="F386" s="305"/>
      <c r="G386" s="48" t="s">
        <v>14</v>
      </c>
      <c r="H386" s="356"/>
      <c r="I386" s="62">
        <f>J248</f>
        <v>8019.2</v>
      </c>
      <c r="J386" s="301"/>
      <c r="K386" s="302"/>
      <c r="L386" s="302"/>
      <c r="M386" s="62"/>
      <c r="N386" s="154"/>
      <c r="O386" s="62"/>
      <c r="P386" s="303"/>
    </row>
    <row r="387" spans="2:16" hidden="1">
      <c r="B387" s="146"/>
      <c r="C387" s="305"/>
      <c r="D387" s="430"/>
      <c r="E387" s="305"/>
      <c r="F387" s="305"/>
      <c r="G387" s="48" t="s">
        <v>12</v>
      </c>
      <c r="H387" s="356"/>
      <c r="I387" s="62">
        <f>J277</f>
        <v>30000</v>
      </c>
      <c r="J387" s="301"/>
      <c r="K387" s="302"/>
      <c r="L387" s="302"/>
      <c r="M387" s="62"/>
      <c r="N387" s="154"/>
      <c r="O387" s="62"/>
      <c r="P387" s="303"/>
    </row>
    <row r="388" spans="2:16" hidden="1">
      <c r="B388" s="146"/>
      <c r="C388" s="305"/>
      <c r="D388" s="430"/>
      <c r="E388" s="305"/>
      <c r="F388" s="305"/>
      <c r="G388" s="48" t="s">
        <v>13</v>
      </c>
      <c r="H388" s="356"/>
      <c r="I388" s="62">
        <f>J325</f>
        <v>50300</v>
      </c>
      <c r="J388" s="301"/>
      <c r="K388" s="302"/>
      <c r="L388" s="302"/>
      <c r="M388" s="62"/>
      <c r="N388" s="154"/>
      <c r="O388" s="62"/>
      <c r="P388" s="303"/>
    </row>
    <row r="389" spans="2:16" hidden="1">
      <c r="B389" s="146"/>
      <c r="C389" s="305"/>
      <c r="D389" s="430"/>
      <c r="E389" s="305"/>
      <c r="F389" s="305"/>
      <c r="G389" s="48" t="s">
        <v>40</v>
      </c>
      <c r="H389" s="356"/>
      <c r="I389" s="62">
        <v>0</v>
      </c>
      <c r="J389" s="301"/>
      <c r="K389" s="302"/>
      <c r="L389" s="302"/>
      <c r="M389" s="62"/>
      <c r="N389" s="154"/>
      <c r="O389" s="62"/>
      <c r="P389" s="303"/>
    </row>
    <row r="390" spans="2:16" ht="13.5" hidden="1" thickBot="1">
      <c r="B390" s="146"/>
      <c r="C390" s="305"/>
      <c r="D390" s="430"/>
      <c r="E390" s="305"/>
      <c r="F390" s="305"/>
      <c r="G390" s="508" t="s">
        <v>9</v>
      </c>
      <c r="H390" s="356"/>
      <c r="I390" s="161">
        <f>SUM(I384:I389)</f>
        <v>388419.2</v>
      </c>
      <c r="J390" s="301"/>
      <c r="K390" s="302"/>
      <c r="L390" s="302"/>
      <c r="M390" s="62"/>
      <c r="N390" s="154"/>
      <c r="O390" s="62"/>
      <c r="P390" s="303"/>
    </row>
    <row r="391" spans="2:16" ht="13.5" hidden="1" thickTop="1">
      <c r="B391" s="146"/>
      <c r="C391" s="305"/>
      <c r="D391" s="430"/>
      <c r="E391" s="305"/>
      <c r="F391" s="305"/>
      <c r="G391" s="332"/>
      <c r="H391" s="356"/>
      <c r="I391" s="62"/>
      <c r="J391" s="301"/>
      <c r="K391" s="302"/>
      <c r="L391" s="302"/>
      <c r="M391" s="62"/>
      <c r="N391" s="154"/>
      <c r="O391" s="62"/>
      <c r="P391" s="303"/>
    </row>
    <row r="392" spans="2:16" hidden="1">
      <c r="B392" s="146"/>
      <c r="C392" s="305"/>
      <c r="D392" s="430"/>
      <c r="E392" s="305"/>
      <c r="F392" s="305"/>
      <c r="G392" s="304" t="s">
        <v>432</v>
      </c>
      <c r="H392" s="356"/>
      <c r="I392" s="62"/>
      <c r="J392" s="301"/>
      <c r="K392" s="302"/>
      <c r="L392" s="302"/>
      <c r="M392" s="62"/>
      <c r="N392" s="154"/>
      <c r="O392" s="62"/>
      <c r="P392" s="303"/>
    </row>
    <row r="393" spans="2:16" hidden="1">
      <c r="B393" s="146"/>
      <c r="C393" s="305"/>
      <c r="D393" s="430"/>
      <c r="E393" s="305"/>
      <c r="F393" s="305"/>
      <c r="G393" s="507" t="s">
        <v>41</v>
      </c>
      <c r="H393" s="356"/>
      <c r="I393" s="62">
        <f>I193</f>
        <v>1136552.9382881247</v>
      </c>
      <c r="J393" s="301"/>
      <c r="K393" s="302"/>
      <c r="L393" s="302"/>
      <c r="M393" s="62"/>
      <c r="N393" s="154"/>
      <c r="O393" s="62"/>
      <c r="P393" s="303"/>
    </row>
    <row r="394" spans="2:16" hidden="1">
      <c r="B394" s="146"/>
      <c r="C394" s="305"/>
      <c r="D394" s="430"/>
      <c r="E394" s="305"/>
      <c r="F394" s="305"/>
      <c r="G394" s="48" t="s">
        <v>15</v>
      </c>
      <c r="H394" s="356"/>
      <c r="I394" s="62">
        <f>J235</f>
        <v>743823.89208684501</v>
      </c>
      <c r="J394" s="301"/>
      <c r="K394" s="302"/>
      <c r="L394" s="302"/>
      <c r="M394" s="62"/>
      <c r="N394" s="154"/>
      <c r="O394" s="62"/>
      <c r="P394" s="303"/>
    </row>
    <row r="395" spans="2:16" hidden="1">
      <c r="B395" s="146"/>
      <c r="C395" s="305"/>
      <c r="D395" s="430"/>
      <c r="E395" s="305"/>
      <c r="F395" s="305"/>
      <c r="G395" s="48" t="s">
        <v>14</v>
      </c>
      <c r="H395" s="356"/>
      <c r="I395" s="62">
        <f>J260</f>
        <v>4806.909664568062</v>
      </c>
      <c r="J395" s="301"/>
      <c r="K395" s="302"/>
      <c r="L395" s="302"/>
      <c r="M395" s="62"/>
      <c r="N395" s="154"/>
      <c r="O395" s="62"/>
      <c r="P395" s="303"/>
    </row>
    <row r="396" spans="2:16" hidden="1">
      <c r="B396" s="146"/>
      <c r="C396" s="305"/>
      <c r="D396" s="430"/>
      <c r="E396" s="305"/>
      <c r="F396" s="305"/>
      <c r="G396" s="48" t="s">
        <v>12</v>
      </c>
      <c r="H396" s="356"/>
      <c r="I396" s="62">
        <f>J308</f>
        <v>493025.24720261205</v>
      </c>
      <c r="J396" s="301"/>
      <c r="K396" s="302"/>
      <c r="L396" s="302"/>
      <c r="M396" s="62"/>
      <c r="N396" s="154"/>
      <c r="O396" s="62"/>
      <c r="P396" s="303"/>
    </row>
    <row r="397" spans="2:16" hidden="1">
      <c r="B397" s="146"/>
      <c r="C397" s="305"/>
      <c r="D397" s="430"/>
      <c r="E397" s="305"/>
      <c r="F397" s="305"/>
      <c r="G397" s="48" t="s">
        <v>13</v>
      </c>
      <c r="H397" s="356"/>
      <c r="I397" s="62">
        <f>J351</f>
        <v>1069893.6183154692</v>
      </c>
      <c r="J397" s="301"/>
      <c r="K397" s="302"/>
      <c r="L397" s="302"/>
      <c r="M397" s="62"/>
      <c r="N397" s="154"/>
      <c r="O397" s="62"/>
      <c r="P397" s="303"/>
    </row>
    <row r="398" spans="2:16" hidden="1">
      <c r="B398" s="146"/>
      <c r="C398" s="305"/>
      <c r="D398" s="430"/>
      <c r="E398" s="305"/>
      <c r="F398" s="305"/>
      <c r="G398" s="48" t="s">
        <v>40</v>
      </c>
      <c r="H398" s="356"/>
      <c r="I398" s="62">
        <f>I373+J373</f>
        <v>51897.394442380093</v>
      </c>
      <c r="J398" s="301"/>
      <c r="K398" s="302"/>
      <c r="L398" s="302"/>
      <c r="M398" s="62"/>
      <c r="N398" s="154"/>
      <c r="O398" s="62"/>
      <c r="P398" s="303"/>
    </row>
    <row r="399" spans="2:16" ht="13.5" hidden="1" thickBot="1">
      <c r="B399" s="146"/>
      <c r="C399" s="305"/>
      <c r="D399" s="430"/>
      <c r="E399" s="305"/>
      <c r="F399" s="305"/>
      <c r="G399" s="405" t="s">
        <v>9</v>
      </c>
      <c r="H399" s="356"/>
      <c r="I399" s="161">
        <f>SUM(I393:I398)</f>
        <v>3499999.9999999986</v>
      </c>
      <c r="J399" s="301"/>
      <c r="K399" s="302" t="s">
        <v>454</v>
      </c>
      <c r="L399" s="302"/>
      <c r="M399" s="62"/>
      <c r="N399" s="154"/>
      <c r="O399" s="62"/>
      <c r="P399" s="303"/>
    </row>
    <row r="400" spans="2:16" ht="13.5" hidden="1" thickTop="1">
      <c r="B400" s="146"/>
      <c r="C400" s="305"/>
      <c r="D400" s="430"/>
      <c r="E400" s="305"/>
      <c r="F400" s="305"/>
      <c r="G400" s="405"/>
      <c r="H400" s="356"/>
      <c r="I400" s="62"/>
      <c r="J400" s="301"/>
      <c r="K400" s="302"/>
      <c r="L400" s="302"/>
      <c r="M400" s="62"/>
      <c r="N400" s="154"/>
      <c r="O400" s="62"/>
      <c r="P400" s="303"/>
    </row>
    <row r="401" spans="2:16" ht="12" customHeight="1" thickTop="1">
      <c r="D401" s="12"/>
      <c r="E401" s="58"/>
      <c r="O401" s="12"/>
      <c r="P401" s="54"/>
    </row>
    <row r="402" spans="2:16" ht="12" customHeight="1">
      <c r="I402" s="62"/>
      <c r="J402" s="12"/>
      <c r="K402" s="12"/>
      <c r="L402" s="12"/>
    </row>
    <row r="403" spans="2:16" ht="12" customHeight="1">
      <c r="C403" s="56"/>
      <c r="D403" s="518"/>
      <c r="E403" s="519"/>
      <c r="G403" s="520"/>
      <c r="H403" s="510"/>
      <c r="I403" s="509"/>
      <c r="J403" s="511"/>
      <c r="K403" s="154"/>
      <c r="L403" s="12"/>
      <c r="M403" s="12"/>
      <c r="N403" s="12"/>
      <c r="P403" s="153"/>
    </row>
    <row r="404" spans="2:16" ht="12" customHeight="1">
      <c r="C404" s="56"/>
      <c r="D404" s="519"/>
      <c r="E404" s="519"/>
      <c r="G404" s="521"/>
      <c r="H404" s="12"/>
      <c r="I404" s="44"/>
      <c r="J404" s="301"/>
      <c r="K404" s="154"/>
      <c r="L404" s="12"/>
      <c r="M404" s="12"/>
      <c r="N404" s="12"/>
      <c r="P404" s="153"/>
    </row>
    <row r="405" spans="2:16" ht="12" customHeight="1">
      <c r="C405" s="56"/>
      <c r="D405" s="519"/>
      <c r="E405" s="519"/>
      <c r="G405" s="519"/>
      <c r="H405" s="12"/>
      <c r="I405" s="44"/>
      <c r="J405" s="512"/>
      <c r="K405" s="154"/>
      <c r="L405" s="12"/>
      <c r="M405" s="12"/>
      <c r="N405" s="12"/>
      <c r="P405" s="153"/>
    </row>
    <row r="406" spans="2:16" ht="15.75">
      <c r="B406" s="513"/>
      <c r="C406" s="56"/>
      <c r="D406" s="518" t="s">
        <v>463</v>
      </c>
      <c r="E406" s="519"/>
      <c r="F406" s="520" t="s">
        <v>464</v>
      </c>
      <c r="G406" s="523"/>
      <c r="H406" s="524"/>
      <c r="I406" s="520" t="s">
        <v>465</v>
      </c>
      <c r="J406" s="524"/>
      <c r="K406" s="154"/>
      <c r="M406" s="54"/>
      <c r="N406" s="54"/>
      <c r="P406" s="153"/>
    </row>
    <row r="407" spans="2:16" ht="15.75">
      <c r="C407" s="56"/>
      <c r="D407" s="519"/>
      <c r="E407" s="519"/>
      <c r="F407" s="521"/>
      <c r="G407" s="523"/>
      <c r="H407" s="525"/>
      <c r="I407" s="525"/>
      <c r="J407" s="525"/>
      <c r="K407" s="154"/>
      <c r="M407" s="54"/>
      <c r="N407" s="54"/>
      <c r="P407" s="153"/>
    </row>
    <row r="408" spans="2:16" ht="15.75">
      <c r="D408" s="519"/>
      <c r="E408" s="519"/>
      <c r="F408" s="519"/>
      <c r="G408" s="523"/>
      <c r="H408" s="525"/>
      <c r="I408" s="525"/>
      <c r="J408" s="525"/>
    </row>
    <row r="409" spans="2:16" ht="15.75">
      <c r="D409" s="526" t="s">
        <v>466</v>
      </c>
      <c r="E409" s="527"/>
      <c r="F409" s="522" t="s">
        <v>460</v>
      </c>
      <c r="G409" s="523"/>
      <c r="H409" s="525"/>
      <c r="I409" s="522" t="s">
        <v>461</v>
      </c>
      <c r="J409" s="525"/>
    </row>
    <row r="410" spans="2:16" ht="15.75">
      <c r="D410" s="526" t="s">
        <v>467</v>
      </c>
      <c r="E410" s="527"/>
      <c r="F410" s="522" t="s">
        <v>468</v>
      </c>
      <c r="G410" s="523"/>
      <c r="H410" s="525"/>
      <c r="I410" s="522" t="s">
        <v>462</v>
      </c>
      <c r="J410" s="525"/>
    </row>
    <row r="411" spans="2:16">
      <c r="I411" s="252"/>
    </row>
    <row r="412" spans="2:16">
      <c r="G412" s="139"/>
      <c r="I412" s="252"/>
    </row>
    <row r="413" spans="2:16">
      <c r="I413" s="252"/>
    </row>
    <row r="414" spans="2:16" ht="15.75">
      <c r="D414" s="522"/>
      <c r="E414" s="519"/>
      <c r="G414" s="522"/>
      <c r="I414" s="252"/>
    </row>
    <row r="415" spans="2:16" ht="15.75">
      <c r="D415" s="522"/>
      <c r="E415" s="519"/>
      <c r="G415" s="522"/>
      <c r="I415" s="252"/>
    </row>
    <row r="416" spans="2:16">
      <c r="H416" s="44"/>
      <c r="I416" s="252"/>
    </row>
    <row r="417" spans="2:16">
      <c r="I417" s="252"/>
    </row>
    <row r="418" spans="2:16">
      <c r="B418" s="54"/>
      <c r="C418" s="54"/>
      <c r="E418" s="54"/>
      <c r="F418" s="54"/>
      <c r="H418" s="44"/>
      <c r="I418" s="252"/>
      <c r="M418" s="54"/>
      <c r="N418" s="54"/>
      <c r="O418" s="54"/>
      <c r="P418" s="54"/>
    </row>
    <row r="419" spans="2:16">
      <c r="B419" s="54"/>
      <c r="C419" s="54"/>
      <c r="E419" s="54"/>
      <c r="F419" s="54"/>
      <c r="I419" s="252"/>
      <c r="M419" s="54"/>
      <c r="N419" s="54"/>
      <c r="O419" s="54"/>
      <c r="P419" s="54"/>
    </row>
    <row r="420" spans="2:16">
      <c r="B420" s="54"/>
      <c r="C420" s="54"/>
      <c r="E420" s="54"/>
      <c r="F420" s="54"/>
      <c r="H420" s="44"/>
      <c r="I420" s="252"/>
      <c r="M420" s="54"/>
      <c r="N420" s="54"/>
      <c r="O420" s="54"/>
      <c r="P420" s="54"/>
    </row>
    <row r="421" spans="2:16">
      <c r="B421" s="54"/>
      <c r="C421" s="54"/>
      <c r="E421" s="54"/>
      <c r="F421" s="54"/>
      <c r="I421" s="252"/>
      <c r="M421" s="54"/>
      <c r="N421" s="54"/>
      <c r="O421" s="54"/>
      <c r="P421" s="54"/>
    </row>
    <row r="422" spans="2:16">
      <c r="B422" s="54"/>
      <c r="C422" s="54"/>
      <c r="E422" s="54"/>
      <c r="F422" s="54"/>
      <c r="G422" s="139"/>
      <c r="H422" s="44"/>
      <c r="I422" s="252"/>
      <c r="M422" s="54"/>
      <c r="N422" s="54"/>
      <c r="O422" s="54"/>
      <c r="P422" s="54"/>
    </row>
    <row r="423" spans="2:16">
      <c r="B423" s="54"/>
      <c r="C423" s="54"/>
      <c r="E423" s="54"/>
      <c r="F423" s="54"/>
      <c r="I423" s="252"/>
      <c r="M423" s="54"/>
      <c r="N423" s="54"/>
      <c r="O423" s="54"/>
      <c r="P423" s="54"/>
    </row>
    <row r="424" spans="2:16">
      <c r="B424" s="54"/>
      <c r="C424" s="54"/>
      <c r="E424" s="54"/>
      <c r="F424" s="54"/>
      <c r="G424" s="139"/>
      <c r="I424" s="252"/>
      <c r="M424" s="54"/>
      <c r="N424" s="54"/>
      <c r="O424" s="54"/>
      <c r="P424" s="54"/>
    </row>
    <row r="425" spans="2:16">
      <c r="B425" s="54"/>
      <c r="C425" s="54"/>
      <c r="E425" s="54"/>
      <c r="F425" s="54"/>
      <c r="I425" s="252"/>
      <c r="M425" s="54"/>
      <c r="N425" s="54"/>
      <c r="O425" s="54"/>
      <c r="P425" s="54"/>
    </row>
    <row r="426" spans="2:16">
      <c r="B426" s="54"/>
      <c r="C426" s="54"/>
      <c r="E426" s="54"/>
      <c r="F426" s="54"/>
      <c r="G426" s="139"/>
      <c r="H426" s="44"/>
      <c r="I426" s="252"/>
      <c r="M426" s="54"/>
      <c r="N426" s="54"/>
      <c r="O426" s="54"/>
      <c r="P426" s="54"/>
    </row>
    <row r="427" spans="2:16">
      <c r="B427" s="54"/>
      <c r="C427" s="54"/>
      <c r="E427" s="54"/>
      <c r="F427" s="54"/>
      <c r="I427" s="252"/>
      <c r="M427" s="54"/>
      <c r="N427" s="54"/>
      <c r="O427" s="54"/>
      <c r="P427" s="54"/>
    </row>
    <row r="428" spans="2:16">
      <c r="B428" s="54"/>
      <c r="C428" s="54"/>
      <c r="E428" s="54"/>
      <c r="F428" s="54"/>
      <c r="H428" s="44"/>
      <c r="I428" s="252"/>
      <c r="M428" s="54"/>
      <c r="N428" s="54"/>
      <c r="O428" s="54"/>
      <c r="P428" s="54"/>
    </row>
    <row r="429" spans="2:16">
      <c r="B429" s="54"/>
      <c r="C429" s="54"/>
      <c r="E429" s="54"/>
      <c r="F429" s="54"/>
      <c r="I429" s="252"/>
      <c r="M429" s="54"/>
      <c r="N429" s="54"/>
      <c r="O429" s="54"/>
      <c r="P429" s="54"/>
    </row>
    <row r="430" spans="2:16">
      <c r="B430" s="54"/>
      <c r="C430" s="54"/>
      <c r="E430" s="54"/>
      <c r="F430" s="54"/>
      <c r="G430" s="139"/>
      <c r="I430" s="252"/>
      <c r="M430" s="54"/>
      <c r="N430" s="54"/>
      <c r="O430" s="54"/>
      <c r="P430" s="54"/>
    </row>
    <row r="431" spans="2:16">
      <c r="B431" s="54"/>
      <c r="C431" s="54"/>
      <c r="E431" s="54"/>
      <c r="F431" s="54"/>
      <c r="I431" s="252"/>
      <c r="M431" s="54"/>
      <c r="N431" s="54"/>
      <c r="O431" s="54"/>
      <c r="P431" s="54"/>
    </row>
    <row r="432" spans="2:16">
      <c r="B432" s="54"/>
      <c r="C432" s="54"/>
      <c r="E432" s="54"/>
      <c r="F432" s="54"/>
      <c r="H432" s="44"/>
      <c r="I432" s="252"/>
      <c r="M432" s="54"/>
      <c r="N432" s="54"/>
      <c r="O432" s="54"/>
      <c r="P432" s="54"/>
    </row>
    <row r="433" spans="2:16">
      <c r="B433" s="54"/>
      <c r="C433" s="54"/>
      <c r="E433" s="54"/>
      <c r="F433" s="54"/>
      <c r="I433" s="252"/>
      <c r="M433" s="54"/>
      <c r="N433" s="54"/>
      <c r="O433" s="54"/>
      <c r="P433" s="54"/>
    </row>
    <row r="434" spans="2:16">
      <c r="B434" s="54"/>
      <c r="C434" s="54"/>
      <c r="E434" s="54"/>
      <c r="F434" s="54"/>
      <c r="G434" s="54"/>
      <c r="H434" s="54"/>
      <c r="I434" s="252"/>
      <c r="M434" s="54"/>
      <c r="N434" s="54"/>
      <c r="O434" s="54"/>
      <c r="P434" s="54"/>
    </row>
    <row r="435" spans="2:16">
      <c r="B435" s="54"/>
      <c r="C435" s="54"/>
      <c r="E435" s="54"/>
      <c r="F435" s="54"/>
      <c r="G435" s="54"/>
      <c r="H435" s="54"/>
      <c r="I435" s="252"/>
      <c r="M435" s="54"/>
      <c r="N435" s="54"/>
      <c r="O435" s="54"/>
      <c r="P435" s="54"/>
    </row>
    <row r="436" spans="2:16">
      <c r="B436" s="54"/>
      <c r="C436" s="54"/>
      <c r="E436" s="54"/>
      <c r="F436" s="54"/>
      <c r="G436" s="54"/>
      <c r="H436" s="54"/>
      <c r="I436" s="252"/>
      <c r="M436" s="54"/>
      <c r="N436" s="54"/>
      <c r="O436" s="54"/>
      <c r="P436" s="54"/>
    </row>
    <row r="437" spans="2:16">
      <c r="B437" s="54"/>
      <c r="C437" s="54"/>
      <c r="E437" s="54"/>
      <c r="F437" s="54"/>
      <c r="G437" s="54"/>
      <c r="H437" s="54"/>
      <c r="I437" s="252"/>
      <c r="M437" s="54"/>
      <c r="N437" s="54"/>
      <c r="O437" s="54"/>
      <c r="P437" s="54"/>
    </row>
    <row r="438" spans="2:16">
      <c r="B438" s="54"/>
      <c r="C438" s="54"/>
      <c r="E438" s="54"/>
      <c r="F438" s="54"/>
      <c r="G438" s="54"/>
      <c r="H438" s="54"/>
      <c r="I438" s="252"/>
      <c r="M438" s="54"/>
      <c r="N438" s="54"/>
      <c r="O438" s="54"/>
      <c r="P438" s="54"/>
    </row>
    <row r="439" spans="2:16">
      <c r="B439" s="54"/>
      <c r="C439" s="54"/>
      <c r="E439" s="54"/>
      <c r="F439" s="54"/>
      <c r="G439" s="54"/>
      <c r="H439" s="54"/>
      <c r="I439" s="252"/>
      <c r="M439" s="54"/>
      <c r="N439" s="54"/>
      <c r="O439" s="54"/>
      <c r="P439" s="54"/>
    </row>
    <row r="440" spans="2:16">
      <c r="B440" s="54"/>
      <c r="C440" s="54"/>
      <c r="E440" s="54"/>
      <c r="F440" s="54"/>
      <c r="G440" s="54"/>
      <c r="H440" s="54"/>
      <c r="I440" s="252"/>
      <c r="M440" s="54"/>
      <c r="N440" s="54"/>
      <c r="O440" s="54"/>
      <c r="P440" s="54"/>
    </row>
    <row r="441" spans="2:16">
      <c r="B441" s="54"/>
      <c r="C441" s="54"/>
      <c r="E441" s="54"/>
      <c r="F441" s="54"/>
      <c r="G441" s="54"/>
      <c r="H441" s="54"/>
      <c r="I441" s="252"/>
      <c r="M441" s="54"/>
      <c r="N441" s="54"/>
      <c r="O441" s="54"/>
      <c r="P441" s="54"/>
    </row>
    <row r="442" spans="2:16">
      <c r="B442" s="54"/>
      <c r="C442" s="54"/>
      <c r="E442" s="54"/>
      <c r="F442" s="54"/>
      <c r="G442" s="54"/>
      <c r="H442" s="54"/>
      <c r="I442" s="252"/>
      <c r="M442" s="54"/>
      <c r="N442" s="54"/>
      <c r="O442" s="54"/>
      <c r="P442" s="54"/>
    </row>
    <row r="443" spans="2:16">
      <c r="B443" s="54"/>
      <c r="C443" s="54"/>
      <c r="E443" s="54"/>
      <c r="F443" s="54"/>
      <c r="G443" s="54"/>
      <c r="H443" s="54"/>
      <c r="I443" s="252"/>
      <c r="M443" s="54"/>
      <c r="N443" s="54"/>
      <c r="O443" s="54"/>
      <c r="P443" s="54"/>
    </row>
    <row r="444" spans="2:16">
      <c r="B444" s="54"/>
      <c r="C444" s="54"/>
      <c r="E444" s="54"/>
      <c r="F444" s="54"/>
      <c r="G444" s="54"/>
      <c r="H444" s="54"/>
      <c r="I444" s="252"/>
      <c r="M444" s="54"/>
      <c r="N444" s="54"/>
      <c r="O444" s="54"/>
      <c r="P444" s="54"/>
    </row>
    <row r="445" spans="2:16">
      <c r="B445" s="54"/>
      <c r="C445" s="54"/>
      <c r="E445" s="54"/>
      <c r="F445" s="54"/>
      <c r="G445" s="54"/>
      <c r="H445" s="54"/>
      <c r="I445" s="252"/>
      <c r="M445" s="54"/>
      <c r="N445" s="54"/>
      <c r="O445" s="54"/>
      <c r="P445" s="54"/>
    </row>
    <row r="446" spans="2:16">
      <c r="B446" s="54"/>
      <c r="C446" s="54"/>
      <c r="E446" s="54"/>
      <c r="F446" s="54"/>
      <c r="G446" s="54"/>
      <c r="H446" s="54"/>
      <c r="I446" s="252"/>
      <c r="M446" s="54"/>
      <c r="N446" s="54"/>
      <c r="O446" s="54"/>
      <c r="P446" s="54"/>
    </row>
    <row r="447" spans="2:16">
      <c r="B447" s="54"/>
      <c r="C447" s="54"/>
      <c r="E447" s="54"/>
      <c r="F447" s="54"/>
      <c r="G447" s="54"/>
      <c r="H447" s="54"/>
      <c r="I447" s="252"/>
      <c r="M447" s="54"/>
      <c r="N447" s="54"/>
      <c r="O447" s="54"/>
      <c r="P447" s="54"/>
    </row>
    <row r="448" spans="2:16">
      <c r="B448" s="54"/>
      <c r="C448" s="54"/>
      <c r="E448" s="54"/>
      <c r="F448" s="54"/>
      <c r="G448" s="54"/>
      <c r="H448" s="54"/>
      <c r="I448" s="252"/>
      <c r="M448" s="54"/>
      <c r="N448" s="54"/>
      <c r="O448" s="54"/>
      <c r="P448" s="54"/>
    </row>
    <row r="449" spans="2:16">
      <c r="B449" s="54"/>
      <c r="C449" s="54"/>
      <c r="E449" s="54"/>
      <c r="F449" s="54"/>
      <c r="G449" s="54"/>
      <c r="H449" s="54"/>
      <c r="I449" s="252"/>
      <c r="M449" s="54"/>
      <c r="N449" s="54"/>
      <c r="O449" s="54"/>
      <c r="P449" s="54"/>
    </row>
    <row r="450" spans="2:16">
      <c r="B450" s="54"/>
      <c r="C450" s="54"/>
      <c r="E450" s="54"/>
      <c r="F450" s="54"/>
      <c r="G450" s="54"/>
      <c r="H450" s="54"/>
      <c r="I450" s="252"/>
      <c r="M450" s="54"/>
      <c r="N450" s="54"/>
      <c r="O450" s="54"/>
      <c r="P450" s="54"/>
    </row>
    <row r="451" spans="2:16">
      <c r="B451" s="54"/>
      <c r="C451" s="54"/>
      <c r="E451" s="54"/>
      <c r="F451" s="54"/>
      <c r="G451" s="54"/>
      <c r="H451" s="54"/>
      <c r="I451" s="252"/>
      <c r="M451" s="54"/>
      <c r="N451" s="54"/>
      <c r="O451" s="54"/>
      <c r="P451" s="54"/>
    </row>
    <row r="452" spans="2:16">
      <c r="B452" s="54"/>
      <c r="C452" s="54"/>
      <c r="E452" s="54"/>
      <c r="F452" s="54"/>
      <c r="G452" s="54"/>
      <c r="H452" s="54"/>
      <c r="I452" s="252"/>
      <c r="M452" s="54"/>
      <c r="N452" s="54"/>
      <c r="O452" s="54"/>
      <c r="P452" s="54"/>
    </row>
    <row r="453" spans="2:16">
      <c r="B453" s="54"/>
      <c r="C453" s="54"/>
      <c r="E453" s="54"/>
      <c r="F453" s="54"/>
      <c r="G453" s="54"/>
      <c r="H453" s="54"/>
      <c r="I453" s="252"/>
      <c r="M453" s="54"/>
      <c r="N453" s="54"/>
      <c r="O453" s="54"/>
      <c r="P453" s="54"/>
    </row>
    <row r="454" spans="2:16">
      <c r="B454" s="54"/>
      <c r="C454" s="54"/>
      <c r="E454" s="54"/>
      <c r="F454" s="54"/>
      <c r="G454" s="54"/>
      <c r="H454" s="54"/>
      <c r="I454" s="252"/>
      <c r="M454" s="54"/>
      <c r="N454" s="54"/>
      <c r="O454" s="54"/>
      <c r="P454" s="54"/>
    </row>
    <row r="455" spans="2:16">
      <c r="B455" s="54"/>
      <c r="C455" s="54"/>
      <c r="E455" s="54"/>
      <c r="F455" s="54"/>
      <c r="G455" s="54"/>
      <c r="H455" s="54"/>
      <c r="I455" s="252"/>
      <c r="M455" s="54"/>
      <c r="N455" s="54"/>
      <c r="O455" s="54"/>
      <c r="P455" s="54"/>
    </row>
    <row r="456" spans="2:16">
      <c r="B456" s="54"/>
      <c r="C456" s="54"/>
      <c r="E456" s="54"/>
      <c r="F456" s="54"/>
      <c r="G456" s="54"/>
      <c r="H456" s="54"/>
      <c r="I456" s="252"/>
      <c r="M456" s="54"/>
      <c r="N456" s="54"/>
      <c r="O456" s="54"/>
      <c r="P456" s="54"/>
    </row>
    <row r="457" spans="2:16">
      <c r="B457" s="54"/>
      <c r="C457" s="54"/>
      <c r="E457" s="54"/>
      <c r="F457" s="54"/>
      <c r="G457" s="54"/>
      <c r="H457" s="54"/>
      <c r="I457" s="252"/>
      <c r="M457" s="54"/>
      <c r="N457" s="54"/>
      <c r="O457" s="54"/>
      <c r="P457" s="54"/>
    </row>
    <row r="458" spans="2:16">
      <c r="B458" s="54"/>
      <c r="C458" s="54"/>
      <c r="E458" s="54"/>
      <c r="F458" s="54"/>
      <c r="G458" s="54"/>
      <c r="H458" s="54"/>
      <c r="I458" s="252"/>
      <c r="M458" s="54"/>
      <c r="N458" s="54"/>
      <c r="O458" s="54"/>
      <c r="P458" s="54"/>
    </row>
    <row r="459" spans="2:16">
      <c r="B459" s="54"/>
      <c r="C459" s="54"/>
      <c r="E459" s="54"/>
      <c r="F459" s="54"/>
      <c r="G459" s="54"/>
      <c r="H459" s="54"/>
      <c r="I459" s="252"/>
      <c r="M459" s="54"/>
      <c r="N459" s="54"/>
      <c r="O459" s="54"/>
      <c r="P459" s="54"/>
    </row>
    <row r="460" spans="2:16">
      <c r="B460" s="54"/>
      <c r="C460" s="54"/>
      <c r="E460" s="54"/>
      <c r="F460" s="54"/>
      <c r="G460" s="54"/>
      <c r="H460" s="54"/>
      <c r="I460" s="252"/>
      <c r="M460" s="54"/>
      <c r="N460" s="54"/>
      <c r="O460" s="54"/>
      <c r="P460" s="54"/>
    </row>
    <row r="461" spans="2:16">
      <c r="B461" s="54"/>
      <c r="C461" s="54"/>
      <c r="E461" s="54"/>
      <c r="F461" s="54"/>
      <c r="G461" s="54"/>
      <c r="H461" s="54"/>
      <c r="I461" s="252"/>
      <c r="M461" s="54"/>
      <c r="N461" s="54"/>
      <c r="O461" s="54"/>
      <c r="P461" s="54"/>
    </row>
    <row r="462" spans="2:16">
      <c r="B462" s="54"/>
      <c r="C462" s="54"/>
      <c r="E462" s="54"/>
      <c r="F462" s="54"/>
      <c r="G462" s="54"/>
      <c r="H462" s="54"/>
      <c r="I462" s="252"/>
      <c r="M462" s="54"/>
      <c r="N462" s="54"/>
      <c r="O462" s="54"/>
      <c r="P462" s="54"/>
    </row>
    <row r="463" spans="2:16">
      <c r="B463" s="54"/>
      <c r="C463" s="54"/>
      <c r="E463" s="54"/>
      <c r="F463" s="54"/>
      <c r="G463" s="54"/>
      <c r="H463" s="54"/>
      <c r="I463" s="252"/>
      <c r="M463" s="54"/>
      <c r="N463" s="54"/>
      <c r="O463" s="54"/>
      <c r="P463" s="54"/>
    </row>
    <row r="464" spans="2:16">
      <c r="B464" s="54"/>
      <c r="C464" s="54"/>
      <c r="E464" s="54"/>
      <c r="F464" s="54"/>
      <c r="G464" s="54"/>
      <c r="H464" s="54"/>
      <c r="I464" s="252"/>
      <c r="M464" s="54"/>
      <c r="N464" s="54"/>
      <c r="O464" s="54"/>
      <c r="P464" s="54"/>
    </row>
    <row r="465" spans="2:16">
      <c r="B465" s="54"/>
      <c r="C465" s="54"/>
      <c r="E465" s="54"/>
      <c r="F465" s="54"/>
      <c r="G465" s="54"/>
      <c r="H465" s="54"/>
      <c r="I465" s="252"/>
      <c r="M465" s="54"/>
      <c r="N465" s="54"/>
      <c r="O465" s="54"/>
      <c r="P465" s="54"/>
    </row>
    <row r="466" spans="2:16">
      <c r="B466" s="54"/>
      <c r="C466" s="54"/>
      <c r="E466" s="54"/>
      <c r="F466" s="54"/>
      <c r="G466" s="54"/>
      <c r="H466" s="54"/>
      <c r="I466" s="252"/>
      <c r="M466" s="54"/>
      <c r="N466" s="54"/>
      <c r="O466" s="54"/>
      <c r="P466" s="54"/>
    </row>
    <row r="467" spans="2:16">
      <c r="B467" s="54"/>
      <c r="C467" s="54"/>
      <c r="E467" s="54"/>
      <c r="F467" s="54"/>
      <c r="G467" s="54"/>
      <c r="H467" s="54"/>
      <c r="I467" s="252"/>
      <c r="M467" s="54"/>
      <c r="N467" s="54"/>
      <c r="O467" s="54"/>
      <c r="P467" s="54"/>
    </row>
    <row r="468" spans="2:16">
      <c r="B468" s="54"/>
      <c r="C468" s="54"/>
      <c r="E468" s="54"/>
      <c r="F468" s="54"/>
      <c r="G468" s="54"/>
      <c r="H468" s="54"/>
      <c r="I468" s="252"/>
      <c r="M468" s="54"/>
      <c r="N468" s="54"/>
      <c r="O468" s="54"/>
      <c r="P468" s="54"/>
    </row>
    <row r="469" spans="2:16">
      <c r="B469" s="54"/>
      <c r="C469" s="54"/>
      <c r="E469" s="54"/>
      <c r="F469" s="54"/>
      <c r="G469" s="54"/>
      <c r="H469" s="54"/>
      <c r="I469" s="252"/>
      <c r="M469" s="54"/>
      <c r="N469" s="54"/>
      <c r="O469" s="54"/>
      <c r="P469" s="54"/>
    </row>
    <row r="470" spans="2:16">
      <c r="B470" s="54"/>
      <c r="C470" s="54"/>
      <c r="E470" s="54"/>
      <c r="F470" s="54"/>
      <c r="G470" s="54"/>
      <c r="H470" s="54"/>
      <c r="I470" s="252"/>
      <c r="M470" s="54"/>
      <c r="N470" s="54"/>
      <c r="O470" s="54"/>
      <c r="P470" s="54"/>
    </row>
    <row r="471" spans="2:16">
      <c r="B471" s="54"/>
      <c r="C471" s="54"/>
      <c r="E471" s="54"/>
      <c r="F471" s="54"/>
      <c r="G471" s="54"/>
      <c r="H471" s="54"/>
      <c r="I471" s="252"/>
      <c r="M471" s="54"/>
      <c r="N471" s="54"/>
      <c r="O471" s="54"/>
      <c r="P471" s="54"/>
    </row>
    <row r="472" spans="2:16">
      <c r="B472" s="54"/>
      <c r="C472" s="54"/>
      <c r="E472" s="54"/>
      <c r="F472" s="54"/>
      <c r="G472" s="54"/>
      <c r="H472" s="54"/>
      <c r="I472" s="252"/>
      <c r="M472" s="54"/>
      <c r="N472" s="54"/>
      <c r="O472" s="54"/>
      <c r="P472" s="54"/>
    </row>
    <row r="473" spans="2:16">
      <c r="B473" s="54"/>
      <c r="C473" s="54"/>
      <c r="E473" s="54"/>
      <c r="F473" s="54"/>
      <c r="G473" s="54"/>
      <c r="H473" s="54"/>
      <c r="I473" s="252"/>
      <c r="M473" s="54"/>
      <c r="N473" s="54"/>
      <c r="O473" s="54"/>
      <c r="P473" s="54"/>
    </row>
    <row r="474" spans="2:16">
      <c r="B474" s="54"/>
      <c r="C474" s="54"/>
      <c r="E474" s="54"/>
      <c r="F474" s="54"/>
      <c r="G474" s="54"/>
      <c r="H474" s="54"/>
      <c r="I474" s="252"/>
      <c r="M474" s="54"/>
      <c r="N474" s="54"/>
      <c r="O474" s="54"/>
      <c r="P474" s="54"/>
    </row>
    <row r="475" spans="2:16">
      <c r="B475" s="54"/>
      <c r="C475" s="54"/>
      <c r="E475" s="54"/>
      <c r="F475" s="54"/>
      <c r="G475" s="54"/>
      <c r="H475" s="54"/>
      <c r="I475" s="252"/>
      <c r="M475" s="54"/>
      <c r="N475" s="54"/>
      <c r="O475" s="54"/>
      <c r="P475" s="54"/>
    </row>
    <row r="476" spans="2:16">
      <c r="B476" s="54"/>
      <c r="C476" s="54"/>
      <c r="E476" s="54"/>
      <c r="F476" s="54"/>
      <c r="G476" s="54"/>
      <c r="H476" s="54"/>
      <c r="I476" s="252"/>
      <c r="M476" s="54"/>
      <c r="N476" s="54"/>
      <c r="O476" s="54"/>
      <c r="P476" s="54"/>
    </row>
    <row r="477" spans="2:16">
      <c r="B477" s="54"/>
      <c r="C477" s="54"/>
      <c r="E477" s="54"/>
      <c r="F477" s="54"/>
      <c r="G477" s="54"/>
      <c r="H477" s="54"/>
      <c r="I477" s="252"/>
      <c r="M477" s="54"/>
      <c r="N477" s="54"/>
      <c r="O477" s="54"/>
      <c r="P477" s="54"/>
    </row>
    <row r="478" spans="2:16">
      <c r="B478" s="54"/>
      <c r="C478" s="54"/>
      <c r="E478" s="54"/>
      <c r="F478" s="54"/>
      <c r="G478" s="54"/>
      <c r="H478" s="54"/>
      <c r="I478" s="252"/>
      <c r="M478" s="54"/>
      <c r="N478" s="54"/>
      <c r="O478" s="54"/>
      <c r="P478" s="54"/>
    </row>
    <row r="479" spans="2:16">
      <c r="B479" s="54"/>
      <c r="C479" s="54"/>
      <c r="E479" s="54"/>
      <c r="F479" s="54"/>
      <c r="G479" s="54"/>
      <c r="H479" s="54"/>
      <c r="I479" s="252"/>
      <c r="M479" s="54"/>
      <c r="N479" s="54"/>
      <c r="O479" s="54"/>
      <c r="P479" s="54"/>
    </row>
    <row r="480" spans="2:16">
      <c r="B480" s="54"/>
      <c r="C480" s="54"/>
      <c r="E480" s="54"/>
      <c r="F480" s="54"/>
      <c r="G480" s="54"/>
      <c r="H480" s="54"/>
      <c r="I480" s="252"/>
      <c r="M480" s="54"/>
      <c r="N480" s="54"/>
      <c r="O480" s="54"/>
      <c r="P480" s="54"/>
    </row>
    <row r="481" spans="2:16">
      <c r="B481" s="54"/>
      <c r="C481" s="54"/>
      <c r="E481" s="54"/>
      <c r="F481" s="54"/>
      <c r="G481" s="54"/>
      <c r="H481" s="54"/>
      <c r="I481" s="252"/>
      <c r="M481" s="54"/>
      <c r="N481" s="54"/>
      <c r="O481" s="54"/>
      <c r="P481" s="54"/>
    </row>
    <row r="482" spans="2:16">
      <c r="B482" s="54"/>
      <c r="C482" s="54"/>
      <c r="E482" s="54"/>
      <c r="F482" s="54"/>
      <c r="G482" s="54"/>
      <c r="H482" s="54"/>
      <c r="I482" s="252"/>
      <c r="M482" s="54"/>
      <c r="N482" s="54"/>
      <c r="O482" s="54"/>
      <c r="P482" s="54"/>
    </row>
    <row r="483" spans="2:16">
      <c r="B483" s="54"/>
      <c r="C483" s="54"/>
      <c r="E483" s="54"/>
      <c r="F483" s="54"/>
      <c r="G483" s="54"/>
      <c r="H483" s="54"/>
      <c r="I483" s="252"/>
      <c r="M483" s="54"/>
      <c r="N483" s="54"/>
      <c r="O483" s="54"/>
      <c r="P483" s="54"/>
    </row>
    <row r="484" spans="2:16">
      <c r="B484" s="54"/>
      <c r="C484" s="54"/>
      <c r="E484" s="54"/>
      <c r="F484" s="54"/>
      <c r="G484" s="54"/>
      <c r="H484" s="54"/>
      <c r="I484" s="252"/>
      <c r="M484" s="54"/>
      <c r="N484" s="54"/>
      <c r="O484" s="54"/>
      <c r="P484" s="54"/>
    </row>
  </sheetData>
  <sortState ref="A64:BA190">
    <sortCondition ref="K64:K190"/>
  </sortState>
  <mergeCells count="23">
    <mergeCell ref="A352:B352"/>
    <mergeCell ref="A195:C195"/>
    <mergeCell ref="A202:E202"/>
    <mergeCell ref="A194:B194"/>
    <mergeCell ref="A8:B8"/>
    <mergeCell ref="A238:E238"/>
    <mergeCell ref="A263:E263"/>
    <mergeCell ref="A2:P2"/>
    <mergeCell ref="A3:P3"/>
    <mergeCell ref="H6:H7"/>
    <mergeCell ref="N6:N7"/>
    <mergeCell ref="E6:E7"/>
    <mergeCell ref="F6:F7"/>
    <mergeCell ref="G6:G7"/>
    <mergeCell ref="A6:A7"/>
    <mergeCell ref="B6:B7"/>
    <mergeCell ref="C6:C7"/>
    <mergeCell ref="D6:D7"/>
    <mergeCell ref="M6:M7"/>
    <mergeCell ref="O6:O7"/>
    <mergeCell ref="I6:K6"/>
    <mergeCell ref="P6:P7"/>
    <mergeCell ref="B4:P4"/>
  </mergeCells>
  <conditionalFormatting sqref="D411:D413 D62:D191 D236 D261 D309 D352 D374:D402 D193:D194 D416:D482">
    <cfRule type="duplicateValues" dxfId="338" priority="216"/>
  </conditionalFormatting>
  <conditionalFormatting sqref="D411:D413 D62:D191 D236 D261 D309 D352 D374:D402 D193:D194 D416:D484">
    <cfRule type="duplicateValues" dxfId="337" priority="217"/>
  </conditionalFormatting>
  <conditionalFormatting sqref="B32:B34">
    <cfRule type="duplicateValues" dxfId="336" priority="206"/>
    <cfRule type="duplicateValues" dxfId="335" priority="207"/>
    <cfRule type="duplicateValues" dxfId="334" priority="208"/>
    <cfRule type="duplicateValues" dxfId="333" priority="209"/>
  </conditionalFormatting>
  <conditionalFormatting sqref="D36">
    <cfRule type="duplicateValues" dxfId="332" priority="205"/>
  </conditionalFormatting>
  <conditionalFormatting sqref="B36">
    <cfRule type="duplicateValues" dxfId="331" priority="201"/>
    <cfRule type="duplicateValues" dxfId="330" priority="202"/>
    <cfRule type="duplicateValues" dxfId="329" priority="203"/>
    <cfRule type="duplicateValues" dxfId="328" priority="204"/>
  </conditionalFormatting>
  <conditionalFormatting sqref="D37">
    <cfRule type="duplicateValues" dxfId="327" priority="196"/>
    <cfRule type="duplicateValues" dxfId="326" priority="197"/>
    <cfRule type="duplicateValues" dxfId="325" priority="198"/>
    <cfRule type="duplicateValues" dxfId="324" priority="199"/>
  </conditionalFormatting>
  <conditionalFormatting sqref="D37">
    <cfRule type="duplicateValues" dxfId="323" priority="200"/>
  </conditionalFormatting>
  <conditionalFormatting sqref="D37">
    <cfRule type="duplicateValues" dxfId="322" priority="195"/>
  </conditionalFormatting>
  <conditionalFormatting sqref="D37">
    <cfRule type="duplicateValues" dxfId="321" priority="194"/>
  </conditionalFormatting>
  <conditionalFormatting sqref="D38">
    <cfRule type="duplicateValues" dxfId="320" priority="188"/>
    <cfRule type="duplicateValues" dxfId="319" priority="189"/>
    <cfRule type="duplicateValues" dxfId="318" priority="190"/>
    <cfRule type="duplicateValues" dxfId="317" priority="191"/>
  </conditionalFormatting>
  <conditionalFormatting sqref="D38">
    <cfRule type="duplicateValues" dxfId="316" priority="192"/>
  </conditionalFormatting>
  <conditionalFormatting sqref="D38">
    <cfRule type="duplicateValues" dxfId="315" priority="187"/>
  </conditionalFormatting>
  <conditionalFormatting sqref="D38">
    <cfRule type="duplicateValues" dxfId="314" priority="193"/>
  </conditionalFormatting>
  <conditionalFormatting sqref="D49:D53 D39:D47">
    <cfRule type="duplicateValues" dxfId="313" priority="181"/>
  </conditionalFormatting>
  <conditionalFormatting sqref="D48">
    <cfRule type="duplicateValues" dxfId="312" priority="175"/>
  </conditionalFormatting>
  <conditionalFormatting sqref="D48">
    <cfRule type="duplicateValues" dxfId="311" priority="176"/>
    <cfRule type="duplicateValues" dxfId="310" priority="177"/>
    <cfRule type="duplicateValues" dxfId="309" priority="178"/>
    <cfRule type="duplicateValues" dxfId="308" priority="179"/>
  </conditionalFormatting>
  <conditionalFormatting sqref="D48">
    <cfRule type="duplicateValues" dxfId="307" priority="180"/>
  </conditionalFormatting>
  <conditionalFormatting sqref="D39:D47 D49:D53">
    <cfRule type="duplicateValues" dxfId="306" priority="182"/>
    <cfRule type="duplicateValues" dxfId="305" priority="183"/>
    <cfRule type="duplicateValues" dxfId="304" priority="184"/>
    <cfRule type="duplicateValues" dxfId="303" priority="185"/>
  </conditionalFormatting>
  <conditionalFormatting sqref="D39:D47 D49:D53">
    <cfRule type="duplicateValues" dxfId="302" priority="186"/>
  </conditionalFormatting>
  <conditionalFormatting sqref="D39:D53">
    <cfRule type="duplicateValues" dxfId="301" priority="174"/>
  </conditionalFormatting>
  <conditionalFormatting sqref="D35">
    <cfRule type="duplicateValues" dxfId="300" priority="173"/>
  </conditionalFormatting>
  <conditionalFormatting sqref="B35">
    <cfRule type="duplicateValues" dxfId="299" priority="169"/>
    <cfRule type="duplicateValues" dxfId="298" priority="170"/>
    <cfRule type="duplicateValues" dxfId="297" priority="171"/>
    <cfRule type="duplicateValues" dxfId="296" priority="172"/>
  </conditionalFormatting>
  <conditionalFormatting sqref="D54:D57">
    <cfRule type="duplicateValues" dxfId="295" priority="210"/>
  </conditionalFormatting>
  <conditionalFormatting sqref="J405">
    <cfRule type="duplicateValues" dxfId="294" priority="167"/>
  </conditionalFormatting>
  <conditionalFormatting sqref="D208">
    <cfRule type="duplicateValues" dxfId="293" priority="160"/>
  </conditionalFormatting>
  <conditionalFormatting sqref="D208">
    <cfRule type="duplicateValues" dxfId="292" priority="161"/>
    <cfRule type="duplicateValues" dxfId="291" priority="162"/>
    <cfRule type="duplicateValues" dxfId="290" priority="163"/>
    <cfRule type="duplicateValues" dxfId="289" priority="164"/>
  </conditionalFormatting>
  <conditionalFormatting sqref="D208">
    <cfRule type="duplicateValues" dxfId="288" priority="165"/>
  </conditionalFormatting>
  <conditionalFormatting sqref="D209">
    <cfRule type="duplicateValues" dxfId="287" priority="154"/>
  </conditionalFormatting>
  <conditionalFormatting sqref="D209">
    <cfRule type="duplicateValues" dxfId="286" priority="155"/>
    <cfRule type="duplicateValues" dxfId="285" priority="156"/>
    <cfRule type="duplicateValues" dxfId="284" priority="157"/>
    <cfRule type="duplicateValues" dxfId="283" priority="158"/>
  </conditionalFormatting>
  <conditionalFormatting sqref="D209">
    <cfRule type="duplicateValues" dxfId="282" priority="159"/>
  </conditionalFormatting>
  <conditionalFormatting sqref="D210">
    <cfRule type="duplicateValues" dxfId="281" priority="148"/>
  </conditionalFormatting>
  <conditionalFormatting sqref="D210">
    <cfRule type="duplicateValues" dxfId="280" priority="149"/>
    <cfRule type="duplicateValues" dxfId="279" priority="150"/>
    <cfRule type="duplicateValues" dxfId="278" priority="151"/>
    <cfRule type="duplicateValues" dxfId="277" priority="152"/>
  </conditionalFormatting>
  <conditionalFormatting sqref="D210">
    <cfRule type="duplicateValues" dxfId="276" priority="153"/>
  </conditionalFormatting>
  <conditionalFormatting sqref="D211">
    <cfRule type="duplicateValues" dxfId="275" priority="142"/>
  </conditionalFormatting>
  <conditionalFormatting sqref="D211">
    <cfRule type="duplicateValues" dxfId="274" priority="143"/>
    <cfRule type="duplicateValues" dxfId="273" priority="144"/>
    <cfRule type="duplicateValues" dxfId="272" priority="145"/>
    <cfRule type="duplicateValues" dxfId="271" priority="146"/>
  </conditionalFormatting>
  <conditionalFormatting sqref="D211">
    <cfRule type="duplicateValues" dxfId="270" priority="147"/>
  </conditionalFormatting>
  <conditionalFormatting sqref="B203">
    <cfRule type="duplicateValues" dxfId="269" priority="166"/>
  </conditionalFormatting>
  <conditionalFormatting sqref="C203">
    <cfRule type="duplicateValues" dxfId="268" priority="141"/>
  </conditionalFormatting>
  <conditionalFormatting sqref="D203">
    <cfRule type="duplicateValues" dxfId="267" priority="140"/>
  </conditionalFormatting>
  <conditionalFormatting sqref="E203">
    <cfRule type="duplicateValues" dxfId="266" priority="139"/>
  </conditionalFormatting>
  <conditionalFormatting sqref="F203">
    <cfRule type="duplicateValues" dxfId="265" priority="138"/>
  </conditionalFormatting>
  <conditionalFormatting sqref="G203">
    <cfRule type="duplicateValues" dxfId="264" priority="137"/>
  </conditionalFormatting>
  <conditionalFormatting sqref="H203">
    <cfRule type="duplicateValues" dxfId="263" priority="136"/>
  </conditionalFormatting>
  <conditionalFormatting sqref="I203">
    <cfRule type="duplicateValues" dxfId="262" priority="135"/>
  </conditionalFormatting>
  <conditionalFormatting sqref="J203">
    <cfRule type="duplicateValues" dxfId="261" priority="134"/>
  </conditionalFormatting>
  <conditionalFormatting sqref="K203">
    <cfRule type="duplicateValues" dxfId="260" priority="133"/>
  </conditionalFormatting>
  <conditionalFormatting sqref="L203">
    <cfRule type="duplicateValues" dxfId="259" priority="132"/>
  </conditionalFormatting>
  <conditionalFormatting sqref="M203">
    <cfRule type="duplicateValues" dxfId="258" priority="131"/>
  </conditionalFormatting>
  <conditionalFormatting sqref="N203">
    <cfRule type="duplicateValues" dxfId="257" priority="130"/>
  </conditionalFormatting>
  <conditionalFormatting sqref="O203">
    <cfRule type="duplicateValues" dxfId="256" priority="129"/>
  </conditionalFormatting>
  <conditionalFormatting sqref="D245">
    <cfRule type="duplicateValues" dxfId="255" priority="123"/>
  </conditionalFormatting>
  <conditionalFormatting sqref="D245">
    <cfRule type="duplicateValues" dxfId="254" priority="124"/>
    <cfRule type="duplicateValues" dxfId="253" priority="125"/>
    <cfRule type="duplicateValues" dxfId="252" priority="126"/>
    <cfRule type="duplicateValues" dxfId="251" priority="127"/>
  </conditionalFormatting>
  <conditionalFormatting sqref="D245">
    <cfRule type="duplicateValues" dxfId="250" priority="128"/>
  </conditionalFormatting>
  <conditionalFormatting sqref="D246">
    <cfRule type="duplicateValues" dxfId="249" priority="117"/>
  </conditionalFormatting>
  <conditionalFormatting sqref="D246">
    <cfRule type="duplicateValues" dxfId="248" priority="118"/>
    <cfRule type="duplicateValues" dxfId="247" priority="119"/>
    <cfRule type="duplicateValues" dxfId="246" priority="120"/>
    <cfRule type="duplicateValues" dxfId="245" priority="121"/>
  </conditionalFormatting>
  <conditionalFormatting sqref="D246">
    <cfRule type="duplicateValues" dxfId="244" priority="122"/>
  </conditionalFormatting>
  <conditionalFormatting sqref="B239">
    <cfRule type="duplicateValues" dxfId="243" priority="116"/>
  </conditionalFormatting>
  <conditionalFormatting sqref="C239">
    <cfRule type="duplicateValues" dxfId="242" priority="115"/>
  </conditionalFormatting>
  <conditionalFormatting sqref="D239">
    <cfRule type="duplicateValues" dxfId="241" priority="114"/>
  </conditionalFormatting>
  <conditionalFormatting sqref="E239">
    <cfRule type="duplicateValues" dxfId="240" priority="113"/>
  </conditionalFormatting>
  <conditionalFormatting sqref="F239">
    <cfRule type="duplicateValues" dxfId="239" priority="112"/>
  </conditionalFormatting>
  <conditionalFormatting sqref="G239">
    <cfRule type="duplicateValues" dxfId="238" priority="111"/>
  </conditionalFormatting>
  <conditionalFormatting sqref="H239">
    <cfRule type="duplicateValues" dxfId="237" priority="110"/>
  </conditionalFormatting>
  <conditionalFormatting sqref="I239">
    <cfRule type="duplicateValues" dxfId="236" priority="109"/>
  </conditionalFormatting>
  <conditionalFormatting sqref="J239">
    <cfRule type="duplicateValues" dxfId="235" priority="108"/>
  </conditionalFormatting>
  <conditionalFormatting sqref="K239">
    <cfRule type="duplicateValues" dxfId="234" priority="107"/>
  </conditionalFormatting>
  <conditionalFormatting sqref="L239">
    <cfRule type="duplicateValues" dxfId="233" priority="106"/>
  </conditionalFormatting>
  <conditionalFormatting sqref="M239">
    <cfRule type="duplicateValues" dxfId="232" priority="105"/>
  </conditionalFormatting>
  <conditionalFormatting sqref="N239">
    <cfRule type="duplicateValues" dxfId="231" priority="104"/>
  </conditionalFormatting>
  <conditionalFormatting sqref="O239">
    <cfRule type="duplicateValues" dxfId="230" priority="103"/>
  </conditionalFormatting>
  <conditionalFormatting sqref="D264">
    <cfRule type="duplicateValues" dxfId="229" priority="97"/>
    <cfRule type="duplicateValues" dxfId="228" priority="98"/>
  </conditionalFormatting>
  <conditionalFormatting sqref="D264">
    <cfRule type="duplicateValues" dxfId="227" priority="99"/>
    <cfRule type="duplicateValues" dxfId="226" priority="100"/>
    <cfRule type="duplicateValues" dxfId="225" priority="101"/>
  </conditionalFormatting>
  <conditionalFormatting sqref="D264">
    <cfRule type="duplicateValues" dxfId="224" priority="102"/>
  </conditionalFormatting>
  <conditionalFormatting sqref="B270:B271">
    <cfRule type="duplicateValues" dxfId="223" priority="93"/>
    <cfRule type="duplicateValues" dxfId="222" priority="94"/>
    <cfRule type="duplicateValues" dxfId="221" priority="95"/>
    <cfRule type="duplicateValues" dxfId="220" priority="96"/>
  </conditionalFormatting>
  <conditionalFormatting sqref="B272">
    <cfRule type="duplicateValues" dxfId="219" priority="89"/>
    <cfRule type="duplicateValues" dxfId="218" priority="90"/>
    <cfRule type="duplicateValues" dxfId="217" priority="91"/>
    <cfRule type="duplicateValues" dxfId="216" priority="92"/>
  </conditionalFormatting>
  <conditionalFormatting sqref="D272">
    <cfRule type="duplicateValues" dxfId="215" priority="88"/>
  </conditionalFormatting>
  <conditionalFormatting sqref="B272">
    <cfRule type="duplicateValues" dxfId="214" priority="84"/>
    <cfRule type="duplicateValues" dxfId="213" priority="85"/>
    <cfRule type="duplicateValues" dxfId="212" priority="86"/>
    <cfRule type="duplicateValues" dxfId="211" priority="87"/>
  </conditionalFormatting>
  <conditionalFormatting sqref="D272">
    <cfRule type="duplicateValues" dxfId="210" priority="83"/>
  </conditionalFormatting>
  <conditionalFormatting sqref="D272">
    <cfRule type="duplicateValues" dxfId="209" priority="81"/>
    <cfRule type="duplicateValues" dxfId="208" priority="82"/>
  </conditionalFormatting>
  <conditionalFormatting sqref="D274">
    <cfRule type="duplicateValues" dxfId="207" priority="75"/>
  </conditionalFormatting>
  <conditionalFormatting sqref="D274">
    <cfRule type="duplicateValues" dxfId="206" priority="76"/>
    <cfRule type="duplicateValues" dxfId="205" priority="77"/>
    <cfRule type="duplicateValues" dxfId="204" priority="78"/>
    <cfRule type="duplicateValues" dxfId="203" priority="79"/>
  </conditionalFormatting>
  <conditionalFormatting sqref="D274">
    <cfRule type="duplicateValues" dxfId="202" priority="80"/>
  </conditionalFormatting>
  <conditionalFormatting sqref="D273">
    <cfRule type="duplicateValues" dxfId="201" priority="69"/>
  </conditionalFormatting>
  <conditionalFormatting sqref="D273">
    <cfRule type="duplicateValues" dxfId="200" priority="70"/>
    <cfRule type="duplicateValues" dxfId="199" priority="71"/>
    <cfRule type="duplicateValues" dxfId="198" priority="72"/>
    <cfRule type="duplicateValues" dxfId="197" priority="73"/>
  </conditionalFormatting>
  <conditionalFormatting sqref="D273">
    <cfRule type="duplicateValues" dxfId="196" priority="74"/>
  </conditionalFormatting>
  <conditionalFormatting sqref="D315">
    <cfRule type="duplicateValues" dxfId="195" priority="63"/>
    <cfRule type="duplicateValues" dxfId="194" priority="64"/>
  </conditionalFormatting>
  <conditionalFormatting sqref="D315">
    <cfRule type="duplicateValues" dxfId="193" priority="65"/>
    <cfRule type="duplicateValues" dxfId="192" priority="66"/>
    <cfRule type="duplicateValues" dxfId="191" priority="67"/>
  </conditionalFormatting>
  <conditionalFormatting sqref="D315">
    <cfRule type="duplicateValues" dxfId="190" priority="68"/>
  </conditionalFormatting>
  <conditionalFormatting sqref="B321">
    <cfRule type="duplicateValues" dxfId="189" priority="57"/>
    <cfRule type="duplicateValues" dxfId="188" priority="58"/>
  </conditionalFormatting>
  <conditionalFormatting sqref="B321">
    <cfRule type="duplicateValues" dxfId="187" priority="59"/>
    <cfRule type="duplicateValues" dxfId="186" priority="60"/>
    <cfRule type="duplicateValues" dxfId="185" priority="61"/>
    <cfRule type="duplicateValues" dxfId="184" priority="62"/>
  </conditionalFormatting>
  <conditionalFormatting sqref="D321">
    <cfRule type="duplicateValues" dxfId="183" priority="52"/>
    <cfRule type="duplicateValues" dxfId="182" priority="53"/>
    <cfRule type="duplicateValues" dxfId="181" priority="54"/>
    <cfRule type="duplicateValues" dxfId="180" priority="55"/>
  </conditionalFormatting>
  <conditionalFormatting sqref="D321">
    <cfRule type="duplicateValues" dxfId="179" priority="56"/>
  </conditionalFormatting>
  <conditionalFormatting sqref="D321">
    <cfRule type="duplicateValues" dxfId="178" priority="51"/>
  </conditionalFormatting>
  <conditionalFormatting sqref="D322">
    <cfRule type="duplicateValues" dxfId="177" priority="45"/>
  </conditionalFormatting>
  <conditionalFormatting sqref="D322">
    <cfRule type="duplicateValues" dxfId="176" priority="46"/>
    <cfRule type="duplicateValues" dxfId="175" priority="47"/>
    <cfRule type="duplicateValues" dxfId="174" priority="48"/>
    <cfRule type="duplicateValues" dxfId="173" priority="49"/>
  </conditionalFormatting>
  <conditionalFormatting sqref="D322">
    <cfRule type="duplicateValues" dxfId="172" priority="50"/>
  </conditionalFormatting>
  <conditionalFormatting sqref="D323">
    <cfRule type="duplicateValues" dxfId="171" priority="39"/>
  </conditionalFormatting>
  <conditionalFormatting sqref="D323">
    <cfRule type="duplicateValues" dxfId="170" priority="40"/>
    <cfRule type="duplicateValues" dxfId="169" priority="41"/>
    <cfRule type="duplicateValues" dxfId="168" priority="42"/>
    <cfRule type="duplicateValues" dxfId="167" priority="43"/>
  </conditionalFormatting>
  <conditionalFormatting sqref="D323">
    <cfRule type="duplicateValues" dxfId="166" priority="44"/>
  </conditionalFormatting>
  <conditionalFormatting sqref="D354">
    <cfRule type="duplicateValues" dxfId="165" priority="33"/>
    <cfRule type="duplicateValues" dxfId="164" priority="34"/>
  </conditionalFormatting>
  <conditionalFormatting sqref="D354">
    <cfRule type="duplicateValues" dxfId="163" priority="35"/>
    <cfRule type="duplicateValues" dxfId="162" priority="36"/>
    <cfRule type="duplicateValues" dxfId="161" priority="37"/>
  </conditionalFormatting>
  <conditionalFormatting sqref="D354">
    <cfRule type="duplicateValues" dxfId="160" priority="38"/>
  </conditionalFormatting>
  <conditionalFormatting sqref="B360">
    <cfRule type="duplicateValues" dxfId="159" priority="27"/>
    <cfRule type="duplicateValues" dxfId="158" priority="28"/>
  </conditionalFormatting>
  <conditionalFormatting sqref="B360">
    <cfRule type="duplicateValues" dxfId="157" priority="29"/>
    <cfRule type="duplicateValues" dxfId="156" priority="30"/>
    <cfRule type="duplicateValues" dxfId="155" priority="31"/>
    <cfRule type="duplicateValues" dxfId="154" priority="32"/>
  </conditionalFormatting>
  <conditionalFormatting sqref="D360">
    <cfRule type="duplicateValues" dxfId="153" priority="22"/>
    <cfRule type="duplicateValues" dxfId="152" priority="23"/>
    <cfRule type="duplicateValues" dxfId="151" priority="24"/>
    <cfRule type="duplicateValues" dxfId="150" priority="25"/>
  </conditionalFormatting>
  <conditionalFormatting sqref="D360">
    <cfRule type="duplicateValues" dxfId="149" priority="26"/>
  </conditionalFormatting>
  <conditionalFormatting sqref="D360">
    <cfRule type="duplicateValues" dxfId="148" priority="21"/>
  </conditionalFormatting>
  <conditionalFormatting sqref="D361">
    <cfRule type="duplicateValues" dxfId="147" priority="15"/>
  </conditionalFormatting>
  <conditionalFormatting sqref="D361">
    <cfRule type="duplicateValues" dxfId="146" priority="16"/>
    <cfRule type="duplicateValues" dxfId="145" priority="17"/>
    <cfRule type="duplicateValues" dxfId="144" priority="18"/>
    <cfRule type="duplicateValues" dxfId="143" priority="19"/>
  </conditionalFormatting>
  <conditionalFormatting sqref="D361">
    <cfRule type="duplicateValues" dxfId="142" priority="20"/>
  </conditionalFormatting>
  <conditionalFormatting sqref="D362">
    <cfRule type="duplicateValues" dxfId="141" priority="9"/>
  </conditionalFormatting>
  <conditionalFormatting sqref="D362">
    <cfRule type="duplicateValues" dxfId="140" priority="10"/>
    <cfRule type="duplicateValues" dxfId="139" priority="11"/>
    <cfRule type="duplicateValues" dxfId="138" priority="12"/>
    <cfRule type="duplicateValues" dxfId="137" priority="13"/>
  </conditionalFormatting>
  <conditionalFormatting sqref="D362">
    <cfRule type="duplicateValues" dxfId="136" priority="14"/>
  </conditionalFormatting>
  <conditionalFormatting sqref="D192">
    <cfRule type="duplicateValues" dxfId="135" priority="7"/>
  </conditionalFormatting>
  <conditionalFormatting sqref="D192">
    <cfRule type="duplicateValues" dxfId="134" priority="8"/>
  </conditionalFormatting>
  <conditionalFormatting sqref="D403:D405">
    <cfRule type="duplicateValues" dxfId="133" priority="6"/>
  </conditionalFormatting>
  <conditionalFormatting sqref="G405">
    <cfRule type="duplicateValues" dxfId="132" priority="5"/>
  </conditionalFormatting>
  <conditionalFormatting sqref="D406:D408">
    <cfRule type="duplicateValues" dxfId="131" priority="2"/>
  </conditionalFormatting>
  <conditionalFormatting sqref="F408">
    <cfRule type="duplicateValues" dxfId="130" priority="1"/>
  </conditionalFormatting>
  <dataValidations disablePrompts="1" count="5">
    <dataValidation type="custom" allowBlank="1" showInputMessage="1" showErrorMessage="1" sqref="E214:F214">
      <formula1>COUNTIF($H$13:$H$15,E214)=1</formula1>
    </dataValidation>
    <dataValidation type="custom" allowBlank="1" showInputMessage="1" showErrorMessage="1" sqref="SN241:SN243 IR248 B248 WVD248 WLH248 WBL248 VRP248 VHT248 UXX248 UOB248 UEF248 TUJ248 TKN248 TAR248 SQV248 SGZ248 RXD248 RNH248 RDL248 QTP248 QJT248 PZX248 PQB248 PGF248 OWJ248 OMN248 OCR248 NSV248 NIZ248 MZD248 MPH248 MFL248 LVP248 LLT248 LBX248 KSB248 KIF248 JYJ248 JON248 JER248 IUV248 IKZ248 IBD248 HRH248 HHL248 GXP248 GNT248 GDX248 FUB248 FKF248 FAJ248 EQN248 EGR248 DWV248 DMZ248 DDD248 CTH248 CJL248 BZP248 BPT248 BFX248 AWB248 AMF248 ACJ248 SN248 B241:B243 IR241:IR243 WVD241:WVD243 WLH241:WLH243 WBL241:WBL243 VRP241:VRP243 VHT241:VHT243 UXX241:UXX243 UOB241:UOB243 UEF241:UEF243 TUJ241:TUJ243 TKN241:TKN243 TAR241:TAR243 SQV241:SQV243 SGZ241:SGZ243 RXD241:RXD243 RNH241:RNH243 RDL241:RDL243 QTP241:QTP243 QJT241:QJT243 PZX241:PZX243 PQB241:PQB243 PGF241:PGF243 OWJ241:OWJ243 OMN241:OMN243 OCR241:OCR243 NSV241:NSV243 NIZ241:NIZ243 MZD241:MZD243 MPH241:MPH243 MFL241:MFL243 LVP241:LVP243 LLT241:LLT243 LBX241:LBX243 KSB241:KSB243 KIF241:KIF243 JYJ241:JYJ243 JON241:JON243 JER241:JER243 IUV241:IUV243 IKZ241:IKZ243 IBD241:IBD243 HRH241:HRH243 HHL241:HHL243 GXP241:GXP243 GNT241:GNT243 GDX241:GDX243 FUB241:FUB243 FKF241:FKF243 FAJ241:FAJ243 EQN241:EQN243 EGR241:EGR243 DWV241:DWV243 DMZ241:DMZ243 DDD241:DDD243 CTH241:CTH243 CJL241:CJL243 BZP241:BZP243 BPT241:BPT243 BFX241:BFX243 AWB241:AWB243 AMF241:AMF243 ACJ241:ACJ243">
      <formula1>COUNTIF($H$9:$H$10,B241)=1</formula1>
    </dataValidation>
    <dataValidation type="custom" allowBlank="1" showInputMessage="1" showErrorMessage="1" sqref="JA267 E267:F267 WVM267 WLQ267 WBU267 VRY267 VIC267 UYG267 UOK267 UEO267 TUS267 TKW267 TBA267 SRE267 SHI267 RXM267 RNQ267 RDU267 QTY267 QKC267 QAG267 PQK267 PGO267 OWS267 OMW267 ODA267 NTE267 NJI267 MZM267 MPQ267 MFU267 LVY267 LMC267 LCG267 KSK267 KIO267 JYS267 JOW267 JFA267 IVE267 ILI267 IBM267 HRQ267 HHU267 GXY267 GOC267 GEG267 FUK267 FKO267 FAS267 EQW267 EHA267 DXE267 DNI267 DDM267 CTQ267 CJU267 BZY267 BQC267 BGG267 AWK267 AMO267 ACS267 SW267">
      <formula1>COUNTIF($I$8:$I$9,E267)=1</formula1>
    </dataValidation>
    <dataValidation type="custom" allowBlank="1" showInputMessage="1" showErrorMessage="1" sqref="E318:F318 WVL357 WLP357 WBT357 VRX357 VIB357 UYF357 UOJ357 UEN357 TUR357 TKV357 TAZ357 SRD357 SHH357 RXL357 RNP357 RDT357 QTX357 QKB357 QAF357 PQJ357 PGN357 OWR357 OMV357 OCZ357 NTD357 NJH357 MZL357 MPP357 MFT357 LVX357 LMB357 LCF357 KSJ357 KIN357 JYR357 JOV357 JEZ357 IVD357 ILH357 IBL357 HRP357 HHT357 GXX357 GOB357 GEF357 FUJ357 FKN357 FAR357 EQV357 EGZ357 DXD357 DNH357 DDL357 CTP357 CJT357 BZX357 BQB357 BGF357 AWJ357 AMN357 ACR357 SV357 IZ357 E357:F357 WVL318 WLP318 WBT318 VRX318 VIB318 UYF318 UOJ318 UEN318 TUR318 TKV318 TAZ318 SRD318 SHH318 RXL318 RNP318 RDT318 QTX318 QKB318 QAF318 PQJ318 PGN318 OWR318 OMV318 OCZ318 NTD318 NJH318 MZL318 MPP318 MFT318 LVX318 LMB318 LCF318 KSJ318 KIN318 JYR318 JOV318 JEZ318 IVD318 ILH318 IBL318 HRP318 HHT318 GXX318 GOB318 GEF318 FUJ318 FKN318 FAR318 EQV318 EGZ318 DXD318 DNH318 DDL318 CTP318 CJT318 BZX318 BQB318 BGF318 AWJ318 AMN318 ACR318 SV318 IZ318">
      <formula1>COUNTIF($I$11:$I$12,E318)=1</formula1>
    </dataValidation>
    <dataValidation type="custom" allowBlank="1" showInputMessage="1" showErrorMessage="1" sqref="IY312 WVK312 WLO312 WBS312 VRW312 VIA312 UYE312 UOI312 UEM312 TUQ312 TKU312 TAY312 SRC312 SHG312 RXK312 RNO312 RDS312 QTW312 QKA312 QAE312 PQI312 PGM312 OWQ312 OMU312 OCY312 NTC312 NJG312 MZK312 MPO312 MFS312 LVW312 LMA312 LCE312 KSI312 KIM312 JYQ312 JOU312 JEY312 IVC312 ILG312 IBK312 HRO312 HHS312 GXW312 GOA312 GEE312 FUI312 FKM312 FAQ312 EQU312 EGY312 DXC312 DNG312 DDK312 CTO312 CJS312 BZW312 BQA312 BGE312 AWI312 AMM312 ACQ312 SU312">
      <formula1>COUNTIF($H$13:$H$17,IY312)=1</formula1>
    </dataValidation>
  </dataValidations>
  <pageMargins left="0.75" right="0.75" top="0.5" bottom="0.25" header="0.3" footer="0.3"/>
  <pageSetup paperSize="5" scale="53" fitToWidth="0" fitToHeight="0" orientation="landscape" r:id="rId1"/>
  <rowBreaks count="2" manualBreakCount="2">
    <brk id="134" max="15" man="1"/>
    <brk id="33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topLeftCell="A34" zoomScale="85" zoomScaleNormal="85" workbookViewId="0">
      <selection activeCell="F24" sqref="F24"/>
    </sheetView>
  </sheetViews>
  <sheetFormatPr defaultRowHeight="15"/>
  <cols>
    <col min="1" max="1" width="5.42578125" customWidth="1"/>
    <col min="2" max="2" width="10" bestFit="1" customWidth="1"/>
    <col min="3" max="3" width="10.7109375" bestFit="1" customWidth="1"/>
    <col min="4" max="4" width="36.28515625" customWidth="1"/>
    <col min="5" max="5" width="13.28515625" customWidth="1"/>
    <col min="6" max="6" width="12.5703125" customWidth="1"/>
    <col min="7" max="7" width="17.28515625" customWidth="1"/>
    <col min="8" max="8" width="16.7109375" customWidth="1"/>
    <col min="9" max="9" width="11.5703125" bestFit="1" customWidth="1"/>
    <col min="10" max="10" width="9.5703125" bestFit="1" customWidth="1"/>
    <col min="11" max="11" width="9" customWidth="1"/>
    <col min="12" max="12" width="7.7109375" customWidth="1"/>
    <col min="13" max="13" width="7" customWidth="1"/>
    <col min="15" max="15" width="11.5703125" bestFit="1" customWidth="1"/>
    <col min="16" max="16" width="36.5703125" bestFit="1" customWidth="1"/>
  </cols>
  <sheetData>
    <row r="1" spans="1:28" s="54" customFormat="1" ht="14.25" customHeight="1" thickBot="1">
      <c r="A1" s="43" t="s">
        <v>52</v>
      </c>
      <c r="B1" s="90"/>
      <c r="C1" s="89"/>
      <c r="D1" s="30"/>
      <c r="E1" s="32"/>
      <c r="F1" s="174"/>
      <c r="G1" s="31"/>
      <c r="H1" s="32"/>
      <c r="I1" s="29"/>
      <c r="J1" s="30"/>
      <c r="K1" s="30"/>
      <c r="L1" s="30"/>
      <c r="M1" s="33"/>
      <c r="N1" s="129"/>
      <c r="O1" s="33"/>
      <c r="P1" s="207"/>
    </row>
    <row r="2" spans="1:28" s="54" customFormat="1" ht="14.25" customHeight="1">
      <c r="A2" s="294" t="s">
        <v>41</v>
      </c>
      <c r="B2" s="234"/>
      <c r="C2" s="235"/>
      <c r="D2" s="3"/>
      <c r="E2" s="1"/>
      <c r="F2" s="173"/>
      <c r="G2" s="6"/>
      <c r="H2" s="1"/>
      <c r="I2" s="15"/>
      <c r="J2" s="3"/>
      <c r="K2" s="3"/>
      <c r="L2" s="3"/>
      <c r="M2" s="21"/>
      <c r="N2" s="7"/>
      <c r="O2" s="21"/>
      <c r="P2" s="205"/>
    </row>
    <row r="3" spans="1:28" s="54" customFormat="1" ht="15" customHeight="1">
      <c r="A3" s="3">
        <v>1</v>
      </c>
      <c r="B3" s="185" t="s">
        <v>87</v>
      </c>
      <c r="C3" s="244">
        <v>44203</v>
      </c>
      <c r="D3" s="170" t="s">
        <v>88</v>
      </c>
      <c r="E3" s="244">
        <v>42038</v>
      </c>
      <c r="F3" s="244">
        <v>42038</v>
      </c>
      <c r="G3" s="279" t="s">
        <v>43</v>
      </c>
      <c r="H3" s="169">
        <v>44202</v>
      </c>
      <c r="I3" s="26">
        <v>2500</v>
      </c>
      <c r="J3" s="9"/>
      <c r="K3" s="9"/>
      <c r="L3" s="9"/>
      <c r="M3" s="9"/>
      <c r="N3" s="155"/>
      <c r="O3" s="26">
        <v>2500</v>
      </c>
      <c r="P3" s="283" t="s">
        <v>132</v>
      </c>
    </row>
    <row r="4" spans="1:28" s="54" customFormat="1" ht="15" customHeight="1">
      <c r="A4" s="3">
        <v>2</v>
      </c>
      <c r="B4" s="185" t="s">
        <v>89</v>
      </c>
      <c r="C4" s="244">
        <v>44207</v>
      </c>
      <c r="D4" s="170" t="s">
        <v>90</v>
      </c>
      <c r="E4" s="244">
        <v>44099</v>
      </c>
      <c r="F4" s="244">
        <v>44099</v>
      </c>
      <c r="G4" s="279" t="s">
        <v>36</v>
      </c>
      <c r="H4" s="169">
        <v>44207</v>
      </c>
      <c r="I4" s="26">
        <v>5000</v>
      </c>
      <c r="J4" s="9"/>
      <c r="K4" s="9"/>
      <c r="L4" s="9"/>
      <c r="M4" s="9"/>
      <c r="N4" s="155"/>
      <c r="O4" s="26">
        <v>5000</v>
      </c>
      <c r="P4" s="283" t="s">
        <v>133</v>
      </c>
    </row>
    <row r="5" spans="1:28" s="54" customFormat="1" ht="15" customHeight="1">
      <c r="A5" s="3">
        <v>3</v>
      </c>
      <c r="B5" s="185" t="s">
        <v>91</v>
      </c>
      <c r="C5" s="244">
        <v>44185</v>
      </c>
      <c r="D5" s="170" t="s">
        <v>92</v>
      </c>
      <c r="E5" s="244">
        <v>43859</v>
      </c>
      <c r="F5" s="244">
        <v>43859</v>
      </c>
      <c r="G5" s="279" t="s">
        <v>36</v>
      </c>
      <c r="H5" s="169">
        <v>44162</v>
      </c>
      <c r="I5" s="26">
        <v>5000</v>
      </c>
      <c r="J5" s="9"/>
      <c r="K5" s="9"/>
      <c r="L5" s="9"/>
      <c r="M5" s="9"/>
      <c r="N5" s="155"/>
      <c r="O5" s="26">
        <v>5000</v>
      </c>
      <c r="P5" s="283" t="s">
        <v>133</v>
      </c>
    </row>
    <row r="6" spans="1:28" s="54" customFormat="1" ht="15" customHeight="1">
      <c r="A6" s="3">
        <v>4</v>
      </c>
      <c r="B6" s="185" t="s">
        <v>93</v>
      </c>
      <c r="C6" s="244">
        <v>44217</v>
      </c>
      <c r="D6" s="170" t="s">
        <v>94</v>
      </c>
      <c r="E6" s="169">
        <v>42578</v>
      </c>
      <c r="F6" s="169">
        <v>42578</v>
      </c>
      <c r="G6" s="279" t="s">
        <v>36</v>
      </c>
      <c r="H6" s="169">
        <v>44216</v>
      </c>
      <c r="I6" s="280">
        <v>5000</v>
      </c>
      <c r="J6" s="9"/>
      <c r="K6" s="9"/>
      <c r="L6" s="9"/>
      <c r="M6" s="9"/>
      <c r="N6" s="155"/>
      <c r="O6" s="280">
        <v>5000</v>
      </c>
      <c r="P6" s="284" t="s">
        <v>134</v>
      </c>
    </row>
    <row r="7" spans="1:28" s="54" customFormat="1" ht="15" customHeight="1">
      <c r="A7" s="3">
        <v>5</v>
      </c>
      <c r="B7" s="185" t="s">
        <v>95</v>
      </c>
      <c r="C7" s="244">
        <v>44286</v>
      </c>
      <c r="D7" s="170" t="s">
        <v>96</v>
      </c>
      <c r="E7" s="169">
        <v>43343</v>
      </c>
      <c r="F7" s="169">
        <v>43343</v>
      </c>
      <c r="G7" s="279" t="s">
        <v>37</v>
      </c>
      <c r="H7" s="169">
        <v>44277</v>
      </c>
      <c r="I7" s="280">
        <v>2500</v>
      </c>
      <c r="J7" s="9"/>
      <c r="K7" s="9"/>
      <c r="L7" s="9"/>
      <c r="M7" s="9"/>
      <c r="N7" s="155"/>
      <c r="O7" s="280">
        <v>2500</v>
      </c>
      <c r="P7" s="284" t="s">
        <v>135</v>
      </c>
    </row>
    <row r="8" spans="1:28" s="54" customFormat="1" ht="15" customHeight="1">
      <c r="A8" s="3">
        <v>6</v>
      </c>
      <c r="B8" s="185" t="s">
        <v>97</v>
      </c>
      <c r="C8" s="244">
        <v>44356</v>
      </c>
      <c r="D8" s="277" t="s">
        <v>98</v>
      </c>
      <c r="E8" s="244">
        <v>43672</v>
      </c>
      <c r="F8" s="244">
        <v>43672</v>
      </c>
      <c r="G8" s="279" t="s">
        <v>36</v>
      </c>
      <c r="H8" s="244">
        <v>44341</v>
      </c>
      <c r="I8" s="281">
        <v>5000</v>
      </c>
      <c r="J8" s="9"/>
      <c r="K8" s="9"/>
      <c r="L8" s="9"/>
      <c r="M8" s="9"/>
      <c r="N8" s="155"/>
      <c r="O8" s="281">
        <v>5000</v>
      </c>
      <c r="P8" s="285" t="s">
        <v>136</v>
      </c>
    </row>
    <row r="9" spans="1:28" s="54" customFormat="1" ht="15" customHeight="1">
      <c r="A9" s="3">
        <v>7</v>
      </c>
      <c r="B9" s="185" t="s">
        <v>99</v>
      </c>
      <c r="C9" s="244">
        <v>44405</v>
      </c>
      <c r="D9" s="277" t="s">
        <v>100</v>
      </c>
      <c r="E9" s="244">
        <v>44265</v>
      </c>
      <c r="F9" s="244">
        <v>44265</v>
      </c>
      <c r="G9" s="279" t="s">
        <v>36</v>
      </c>
      <c r="H9" s="244">
        <v>44350</v>
      </c>
      <c r="I9" s="281">
        <v>5000</v>
      </c>
      <c r="J9" s="4"/>
      <c r="K9" s="4"/>
      <c r="L9" s="4"/>
      <c r="M9" s="9"/>
      <c r="N9" s="144"/>
      <c r="O9" s="281">
        <v>5000</v>
      </c>
      <c r="P9" s="285" t="s">
        <v>137</v>
      </c>
      <c r="Q9" s="2"/>
      <c r="R9" s="2"/>
      <c r="S9" s="2"/>
      <c r="T9" s="2"/>
      <c r="U9" s="2"/>
      <c r="V9" s="2"/>
      <c r="W9" s="2"/>
      <c r="X9" s="2"/>
      <c r="Y9" s="2"/>
      <c r="Z9" s="2"/>
      <c r="AA9" s="2"/>
      <c r="AB9" s="2"/>
    </row>
    <row r="10" spans="1:28" s="54" customFormat="1" ht="15" customHeight="1">
      <c r="A10" s="3">
        <v>8</v>
      </c>
      <c r="B10" s="185" t="s">
        <v>101</v>
      </c>
      <c r="C10" s="244">
        <v>44318</v>
      </c>
      <c r="D10" s="277" t="s">
        <v>102</v>
      </c>
      <c r="E10" s="278">
        <v>44300</v>
      </c>
      <c r="F10" s="278">
        <v>44300</v>
      </c>
      <c r="G10" s="279" t="s">
        <v>35</v>
      </c>
      <c r="H10" s="282">
        <v>44309</v>
      </c>
      <c r="I10" s="281">
        <v>2500</v>
      </c>
      <c r="J10" s="37"/>
      <c r="K10" s="37"/>
      <c r="L10" s="37"/>
      <c r="M10" s="67"/>
      <c r="N10" s="137"/>
      <c r="O10" s="281">
        <v>2500</v>
      </c>
      <c r="P10" s="285" t="s">
        <v>138</v>
      </c>
    </row>
    <row r="11" spans="1:28" s="54" customFormat="1" ht="15" customHeight="1">
      <c r="A11" s="3">
        <v>9</v>
      </c>
      <c r="B11" s="185" t="s">
        <v>103</v>
      </c>
      <c r="C11" s="244">
        <v>44377</v>
      </c>
      <c r="D11" s="277" t="s">
        <v>104</v>
      </c>
      <c r="E11" s="278">
        <v>44330</v>
      </c>
      <c r="F11" s="278">
        <v>44330</v>
      </c>
      <c r="G11" s="279" t="s">
        <v>35</v>
      </c>
      <c r="H11" s="282">
        <v>44376</v>
      </c>
      <c r="I11" s="281">
        <v>2500</v>
      </c>
      <c r="J11" s="68"/>
      <c r="K11" s="142"/>
      <c r="L11" s="142"/>
      <c r="M11" s="69"/>
      <c r="N11" s="156"/>
      <c r="O11" s="281">
        <v>2500</v>
      </c>
      <c r="P11" s="283" t="s">
        <v>139</v>
      </c>
      <c r="Q11" s="70"/>
      <c r="R11" s="71"/>
      <c r="S11" s="72"/>
      <c r="T11" s="72"/>
      <c r="U11" s="72"/>
      <c r="V11" s="72"/>
      <c r="W11" s="72"/>
      <c r="X11" s="72"/>
      <c r="Y11" s="72"/>
    </row>
    <row r="12" spans="1:28" s="54" customFormat="1" ht="15" customHeight="1">
      <c r="A12" s="3">
        <v>10</v>
      </c>
      <c r="B12" s="185" t="s">
        <v>105</v>
      </c>
      <c r="C12" s="244">
        <v>44412</v>
      </c>
      <c r="D12" s="277" t="s">
        <v>106</v>
      </c>
      <c r="E12" s="278">
        <v>41494</v>
      </c>
      <c r="F12" s="278">
        <v>41494</v>
      </c>
      <c r="G12" s="279" t="s">
        <v>35</v>
      </c>
      <c r="H12" s="282">
        <v>43775</v>
      </c>
      <c r="I12" s="281">
        <v>5000</v>
      </c>
      <c r="J12" s="68"/>
      <c r="K12" s="142"/>
      <c r="L12" s="142"/>
      <c r="M12" s="69"/>
      <c r="N12" s="156"/>
      <c r="O12" s="281">
        <v>5000</v>
      </c>
      <c r="P12" s="285" t="s">
        <v>140</v>
      </c>
      <c r="Q12" s="70"/>
      <c r="R12" s="71"/>
      <c r="S12" s="72"/>
      <c r="T12" s="72"/>
      <c r="U12" s="72"/>
      <c r="V12" s="72"/>
      <c r="W12" s="72"/>
      <c r="X12" s="72"/>
      <c r="Y12" s="72"/>
    </row>
    <row r="13" spans="1:28" s="54" customFormat="1" ht="15" customHeight="1">
      <c r="A13" s="3">
        <v>11</v>
      </c>
      <c r="B13" s="185" t="s">
        <v>107</v>
      </c>
      <c r="C13" s="244">
        <v>44349</v>
      </c>
      <c r="D13" s="277" t="s">
        <v>108</v>
      </c>
      <c r="E13" s="278">
        <v>44068</v>
      </c>
      <c r="F13" s="278">
        <v>44068</v>
      </c>
      <c r="G13" s="279" t="s">
        <v>35</v>
      </c>
      <c r="H13" s="282">
        <v>44340</v>
      </c>
      <c r="I13" s="281">
        <v>2500</v>
      </c>
      <c r="J13" s="68"/>
      <c r="K13" s="142"/>
      <c r="L13" s="142"/>
      <c r="M13" s="69"/>
      <c r="N13" s="156"/>
      <c r="O13" s="281">
        <v>2500</v>
      </c>
      <c r="P13" s="285" t="s">
        <v>141</v>
      </c>
      <c r="Q13" s="70"/>
      <c r="R13" s="71"/>
      <c r="S13" s="72"/>
      <c r="T13" s="72"/>
      <c r="U13" s="72"/>
      <c r="V13" s="72"/>
      <c r="W13" s="72"/>
      <c r="X13" s="72"/>
      <c r="Y13" s="72"/>
    </row>
    <row r="14" spans="1:28" s="54" customFormat="1" ht="15" customHeight="1">
      <c r="A14" s="3">
        <v>12</v>
      </c>
      <c r="B14" s="185" t="s">
        <v>109</v>
      </c>
      <c r="C14" s="244">
        <v>44418</v>
      </c>
      <c r="D14" s="277" t="s">
        <v>110</v>
      </c>
      <c r="E14" s="278">
        <v>43769</v>
      </c>
      <c r="F14" s="278">
        <v>43769</v>
      </c>
      <c r="G14" s="279" t="s">
        <v>35</v>
      </c>
      <c r="H14" s="282">
        <v>44417</v>
      </c>
      <c r="I14" s="281">
        <v>2500</v>
      </c>
      <c r="J14" s="68"/>
      <c r="K14" s="142"/>
      <c r="L14" s="142"/>
      <c r="M14" s="69"/>
      <c r="N14" s="156"/>
      <c r="O14" s="281">
        <v>2500</v>
      </c>
      <c r="P14" s="285" t="s">
        <v>142</v>
      </c>
      <c r="Q14" s="70"/>
      <c r="R14" s="71"/>
      <c r="S14" s="72"/>
      <c r="T14" s="72"/>
      <c r="U14" s="72"/>
      <c r="V14" s="72"/>
      <c r="W14" s="72"/>
      <c r="X14" s="72"/>
      <c r="Y14" s="72"/>
    </row>
    <row r="15" spans="1:28" s="54" customFormat="1" ht="15" customHeight="1">
      <c r="A15" s="3">
        <v>13</v>
      </c>
      <c r="B15" s="185" t="s">
        <v>111</v>
      </c>
      <c r="C15" s="244">
        <v>44424</v>
      </c>
      <c r="D15" s="277" t="s">
        <v>112</v>
      </c>
      <c r="E15" s="278">
        <v>44154</v>
      </c>
      <c r="F15" s="278">
        <v>44154</v>
      </c>
      <c r="G15" s="279" t="s">
        <v>35</v>
      </c>
      <c r="H15" s="282">
        <v>44420</v>
      </c>
      <c r="I15" s="281">
        <v>2500</v>
      </c>
      <c r="J15" s="68"/>
      <c r="K15" s="142"/>
      <c r="L15" s="142"/>
      <c r="M15" s="69"/>
      <c r="N15" s="156"/>
      <c r="O15" s="281">
        <v>2500</v>
      </c>
      <c r="P15" s="285" t="s">
        <v>143</v>
      </c>
      <c r="Q15" s="70"/>
      <c r="R15" s="71"/>
      <c r="S15" s="72"/>
      <c r="T15" s="72"/>
      <c r="U15" s="72"/>
      <c r="V15" s="72"/>
      <c r="W15" s="72"/>
      <c r="X15" s="72"/>
      <c r="Y15" s="72"/>
    </row>
    <row r="16" spans="1:28" s="54" customFormat="1" ht="15" customHeight="1">
      <c r="A16" s="3">
        <v>14</v>
      </c>
      <c r="B16" s="185" t="s">
        <v>113</v>
      </c>
      <c r="C16" s="244">
        <v>44418</v>
      </c>
      <c r="D16" s="277" t="s">
        <v>114</v>
      </c>
      <c r="E16" s="278">
        <v>44390</v>
      </c>
      <c r="F16" s="278">
        <v>44390</v>
      </c>
      <c r="G16" s="279" t="s">
        <v>35</v>
      </c>
      <c r="H16" s="282">
        <v>44417</v>
      </c>
      <c r="I16" s="281">
        <v>2500</v>
      </c>
      <c r="J16" s="68"/>
      <c r="K16" s="142"/>
      <c r="L16" s="142"/>
      <c r="M16" s="69"/>
      <c r="N16" s="156"/>
      <c r="O16" s="281">
        <v>2500</v>
      </c>
      <c r="P16" s="285" t="s">
        <v>144</v>
      </c>
      <c r="Q16" s="70"/>
      <c r="R16" s="71"/>
      <c r="S16" s="72"/>
      <c r="T16" s="72"/>
      <c r="U16" s="72"/>
      <c r="V16" s="72"/>
      <c r="W16" s="72"/>
      <c r="X16" s="72"/>
      <c r="Y16" s="72"/>
    </row>
    <row r="17" spans="1:25" s="54" customFormat="1" ht="15" customHeight="1">
      <c r="A17" s="3">
        <v>15</v>
      </c>
      <c r="B17" s="185" t="s">
        <v>115</v>
      </c>
      <c r="C17" s="244">
        <v>44413</v>
      </c>
      <c r="D17" s="277" t="s">
        <v>116</v>
      </c>
      <c r="E17" s="278">
        <v>44299</v>
      </c>
      <c r="F17" s="278">
        <v>44299</v>
      </c>
      <c r="G17" s="279" t="s">
        <v>35</v>
      </c>
      <c r="H17" s="282">
        <v>44407</v>
      </c>
      <c r="I17" s="281">
        <v>2500</v>
      </c>
      <c r="J17" s="68"/>
      <c r="K17" s="142"/>
      <c r="L17" s="142"/>
      <c r="M17" s="69"/>
      <c r="N17" s="156"/>
      <c r="O17" s="281">
        <v>2500</v>
      </c>
      <c r="P17" s="285" t="s">
        <v>145</v>
      </c>
      <c r="Q17" s="70"/>
      <c r="R17" s="71"/>
      <c r="S17" s="72"/>
      <c r="T17" s="72"/>
      <c r="U17" s="72"/>
      <c r="V17" s="72"/>
      <c r="W17" s="72"/>
      <c r="X17" s="72"/>
      <c r="Y17" s="72"/>
    </row>
    <row r="18" spans="1:25" s="54" customFormat="1" ht="15" customHeight="1">
      <c r="A18" s="3">
        <v>16</v>
      </c>
      <c r="B18" s="185" t="s">
        <v>117</v>
      </c>
      <c r="C18" s="244">
        <v>44421</v>
      </c>
      <c r="D18" s="277" t="s">
        <v>118</v>
      </c>
      <c r="E18" s="278">
        <v>44301</v>
      </c>
      <c r="F18" s="278">
        <v>44301</v>
      </c>
      <c r="G18" s="279" t="s">
        <v>35</v>
      </c>
      <c r="H18" s="282">
        <v>44421</v>
      </c>
      <c r="I18" s="281">
        <v>2500</v>
      </c>
      <c r="J18" s="68"/>
      <c r="K18" s="142"/>
      <c r="L18" s="142"/>
      <c r="M18" s="69"/>
      <c r="N18" s="156"/>
      <c r="O18" s="281">
        <v>2500</v>
      </c>
      <c r="P18" s="285" t="s">
        <v>146</v>
      </c>
      <c r="Q18" s="70"/>
      <c r="R18" s="71"/>
      <c r="S18" s="72"/>
      <c r="T18" s="72"/>
      <c r="U18" s="72"/>
      <c r="V18" s="72"/>
      <c r="W18" s="72"/>
      <c r="X18" s="72"/>
      <c r="Y18" s="72"/>
    </row>
    <row r="19" spans="1:25" s="54" customFormat="1" ht="15" customHeight="1">
      <c r="A19" s="3">
        <v>17</v>
      </c>
      <c r="B19" s="185" t="s">
        <v>119</v>
      </c>
      <c r="C19" s="244">
        <v>44371</v>
      </c>
      <c r="D19" s="277" t="s">
        <v>120</v>
      </c>
      <c r="E19" s="278">
        <v>44266</v>
      </c>
      <c r="F19" s="278">
        <v>44266</v>
      </c>
      <c r="G19" s="279" t="s">
        <v>35</v>
      </c>
      <c r="H19" s="282">
        <v>44368</v>
      </c>
      <c r="I19" s="281">
        <v>2500</v>
      </c>
      <c r="J19" s="68"/>
      <c r="K19" s="142"/>
      <c r="L19" s="142"/>
      <c r="M19" s="69"/>
      <c r="N19" s="156"/>
      <c r="O19" s="281">
        <v>2500</v>
      </c>
      <c r="P19" s="285" t="s">
        <v>147</v>
      </c>
      <c r="Q19" s="70"/>
      <c r="R19" s="71"/>
      <c r="S19" s="72"/>
      <c r="T19" s="72"/>
      <c r="U19" s="72"/>
      <c r="V19" s="72"/>
      <c r="W19" s="72"/>
      <c r="X19" s="72"/>
      <c r="Y19" s="72"/>
    </row>
    <row r="20" spans="1:25" s="54" customFormat="1" ht="15" customHeight="1">
      <c r="A20" s="3">
        <v>18</v>
      </c>
      <c r="B20" s="185" t="s">
        <v>121</v>
      </c>
      <c r="C20" s="244">
        <v>44427</v>
      </c>
      <c r="D20" s="277" t="s">
        <v>122</v>
      </c>
      <c r="E20" s="278">
        <v>41928</v>
      </c>
      <c r="F20" s="278">
        <v>41928</v>
      </c>
      <c r="G20" s="279" t="s">
        <v>36</v>
      </c>
      <c r="H20" s="282">
        <v>44423</v>
      </c>
      <c r="I20" s="281">
        <v>5000</v>
      </c>
      <c r="J20" s="68"/>
      <c r="K20" s="142"/>
      <c r="L20" s="142"/>
      <c r="M20" s="69"/>
      <c r="N20" s="156"/>
      <c r="O20" s="281">
        <v>5000</v>
      </c>
      <c r="P20" s="285" t="s">
        <v>148</v>
      </c>
      <c r="Q20" s="70"/>
      <c r="R20" s="71"/>
      <c r="S20" s="72"/>
      <c r="T20" s="72"/>
      <c r="U20" s="72"/>
      <c r="V20" s="72"/>
      <c r="W20" s="72"/>
      <c r="X20" s="72"/>
      <c r="Y20" s="72"/>
    </row>
    <row r="21" spans="1:25" s="54" customFormat="1" ht="15" customHeight="1">
      <c r="A21" s="3">
        <v>19</v>
      </c>
      <c r="B21" s="185" t="s">
        <v>123</v>
      </c>
      <c r="C21" s="244">
        <v>44420</v>
      </c>
      <c r="D21" s="277" t="s">
        <v>124</v>
      </c>
      <c r="E21" s="278">
        <v>43549</v>
      </c>
      <c r="F21" s="278">
        <v>43549</v>
      </c>
      <c r="G21" s="279" t="s">
        <v>35</v>
      </c>
      <c r="H21" s="282">
        <v>44081</v>
      </c>
      <c r="I21" s="281">
        <v>10000</v>
      </c>
      <c r="J21" s="68"/>
      <c r="K21" s="142"/>
      <c r="L21" s="142"/>
      <c r="M21" s="69"/>
      <c r="N21" s="156"/>
      <c r="O21" s="281">
        <v>10000</v>
      </c>
      <c r="P21" s="285" t="s">
        <v>149</v>
      </c>
      <c r="Q21" s="70"/>
      <c r="R21" s="71"/>
      <c r="S21" s="72"/>
      <c r="T21" s="72"/>
      <c r="U21" s="72"/>
      <c r="V21" s="72"/>
      <c r="W21" s="72"/>
      <c r="X21" s="72"/>
      <c r="Y21" s="72"/>
    </row>
    <row r="22" spans="1:25" s="54" customFormat="1" ht="15" customHeight="1">
      <c r="A22" s="3">
        <v>20</v>
      </c>
      <c r="B22" s="185" t="s">
        <v>125</v>
      </c>
      <c r="C22" s="244">
        <v>44439</v>
      </c>
      <c r="D22" s="277" t="s">
        <v>126</v>
      </c>
      <c r="E22" s="278">
        <v>44251</v>
      </c>
      <c r="F22" s="278">
        <v>44251</v>
      </c>
      <c r="G22" s="279" t="s">
        <v>35</v>
      </c>
      <c r="H22" s="282">
        <v>44414</v>
      </c>
      <c r="I22" s="281">
        <v>2500</v>
      </c>
      <c r="J22" s="68"/>
      <c r="K22" s="142"/>
      <c r="L22" s="142"/>
      <c r="M22" s="69"/>
      <c r="N22" s="156"/>
      <c r="O22" s="281">
        <v>2500</v>
      </c>
      <c r="P22" s="285" t="s">
        <v>150</v>
      </c>
      <c r="Q22" s="70"/>
      <c r="R22" s="71"/>
      <c r="S22" s="72"/>
      <c r="T22" s="72"/>
      <c r="U22" s="72"/>
      <c r="V22" s="72"/>
      <c r="W22" s="72"/>
      <c r="X22" s="72"/>
      <c r="Y22" s="72"/>
    </row>
    <row r="23" spans="1:25" s="54" customFormat="1">
      <c r="A23" s="3">
        <v>21</v>
      </c>
      <c r="B23" s="185" t="s">
        <v>127</v>
      </c>
      <c r="C23" s="244">
        <v>44413</v>
      </c>
      <c r="D23" s="277" t="s">
        <v>128</v>
      </c>
      <c r="E23" s="244">
        <v>42746</v>
      </c>
      <c r="F23" s="244">
        <v>42746</v>
      </c>
      <c r="G23" s="279" t="s">
        <v>36</v>
      </c>
      <c r="H23" s="282">
        <v>43775</v>
      </c>
      <c r="I23" s="281">
        <v>5000</v>
      </c>
      <c r="J23" s="68"/>
      <c r="K23" s="142"/>
      <c r="L23" s="142"/>
      <c r="M23" s="69"/>
      <c r="N23" s="156"/>
      <c r="O23" s="281">
        <v>5000</v>
      </c>
      <c r="P23" s="285" t="s">
        <v>151</v>
      </c>
      <c r="Q23" s="70"/>
      <c r="R23" s="71"/>
      <c r="S23" s="72"/>
      <c r="T23" s="72"/>
      <c r="U23" s="72"/>
      <c r="V23" s="72"/>
      <c r="W23" s="72"/>
      <c r="X23" s="72"/>
      <c r="Y23" s="72"/>
    </row>
    <row r="24" spans="1:25" s="54" customFormat="1">
      <c r="A24" s="3">
        <v>22</v>
      </c>
      <c r="B24" s="185" t="s">
        <v>129</v>
      </c>
      <c r="C24" s="244">
        <v>44425</v>
      </c>
      <c r="D24" s="277" t="s">
        <v>130</v>
      </c>
      <c r="E24" s="244">
        <v>43769</v>
      </c>
      <c r="F24" s="244">
        <v>43769</v>
      </c>
      <c r="G24" s="279" t="s">
        <v>131</v>
      </c>
      <c r="H24" s="282">
        <v>44417</v>
      </c>
      <c r="I24" s="281">
        <v>2500</v>
      </c>
      <c r="J24" s="68"/>
      <c r="K24" s="142"/>
      <c r="L24" s="142"/>
      <c r="M24" s="69"/>
      <c r="N24" s="156"/>
      <c r="O24" s="281">
        <v>2500</v>
      </c>
      <c r="P24" s="285" t="s">
        <v>142</v>
      </c>
      <c r="Q24" s="70"/>
      <c r="R24" s="71"/>
      <c r="S24" s="72"/>
      <c r="T24" s="72"/>
      <c r="U24" s="72"/>
      <c r="V24" s="72"/>
      <c r="W24" s="72"/>
      <c r="X24" s="72"/>
      <c r="Y24" s="72"/>
    </row>
    <row r="25" spans="1:25">
      <c r="A25" s="3">
        <v>23</v>
      </c>
      <c r="B25" s="8" t="s">
        <v>22</v>
      </c>
      <c r="C25" s="49">
        <v>43924</v>
      </c>
      <c r="D25" s="267" t="s">
        <v>23</v>
      </c>
      <c r="E25" s="49">
        <v>43578</v>
      </c>
      <c r="F25" s="49">
        <v>43578</v>
      </c>
      <c r="G25" s="247" t="s">
        <v>38</v>
      </c>
      <c r="H25" s="49">
        <v>44008</v>
      </c>
      <c r="I25" s="9">
        <v>-5000</v>
      </c>
      <c r="J25" s="68"/>
      <c r="K25" s="142"/>
      <c r="L25" s="142"/>
      <c r="M25" s="69"/>
      <c r="N25" s="156"/>
      <c r="O25" s="9">
        <v>-5000</v>
      </c>
      <c r="P25" s="272" t="s">
        <v>32</v>
      </c>
    </row>
    <row r="26" spans="1:25">
      <c r="A26" s="3">
        <v>24</v>
      </c>
      <c r="B26" s="63" t="s">
        <v>24</v>
      </c>
      <c r="C26" s="64">
        <v>44035</v>
      </c>
      <c r="D26" s="268" t="s">
        <v>25</v>
      </c>
      <c r="E26" s="64">
        <v>43837</v>
      </c>
      <c r="F26" s="64">
        <v>43837</v>
      </c>
      <c r="G26" s="248" t="s">
        <v>36</v>
      </c>
      <c r="H26" s="164">
        <v>44014</v>
      </c>
      <c r="I26" s="67">
        <v>-5000</v>
      </c>
      <c r="J26" s="68"/>
      <c r="K26" s="142"/>
      <c r="L26" s="142"/>
      <c r="M26" s="69"/>
      <c r="N26" s="156"/>
      <c r="O26" s="67">
        <v>-5000</v>
      </c>
      <c r="P26" s="271" t="s">
        <v>33</v>
      </c>
    </row>
    <row r="27" spans="1:25">
      <c r="A27" s="3">
        <v>25</v>
      </c>
      <c r="B27" s="63" t="s">
        <v>26</v>
      </c>
      <c r="C27" s="64">
        <v>43987</v>
      </c>
      <c r="D27" s="268" t="s">
        <v>27</v>
      </c>
      <c r="E27" s="64">
        <v>40703</v>
      </c>
      <c r="F27" s="64">
        <v>40703</v>
      </c>
      <c r="G27" s="248" t="s">
        <v>36</v>
      </c>
      <c r="H27" s="164">
        <v>43969</v>
      </c>
      <c r="I27" s="67">
        <v>-5000</v>
      </c>
      <c r="J27" s="68"/>
      <c r="K27" s="142"/>
      <c r="L27" s="142"/>
      <c r="M27" s="69"/>
      <c r="N27" s="156"/>
      <c r="O27" s="67">
        <v>-5000</v>
      </c>
      <c r="P27" s="286" t="s">
        <v>34</v>
      </c>
    </row>
    <row r="28" spans="1:25">
      <c r="A28" s="3">
        <v>26</v>
      </c>
      <c r="B28" s="63" t="s">
        <v>28</v>
      </c>
      <c r="C28" s="64">
        <v>44002</v>
      </c>
      <c r="D28" s="268" t="s">
        <v>29</v>
      </c>
      <c r="E28" s="64">
        <v>43283</v>
      </c>
      <c r="F28" s="64">
        <v>43283</v>
      </c>
      <c r="G28" s="247" t="s">
        <v>36</v>
      </c>
      <c r="H28" s="164">
        <v>43977</v>
      </c>
      <c r="I28" s="67">
        <v>-5000</v>
      </c>
      <c r="J28" s="68"/>
      <c r="K28" s="142"/>
      <c r="L28" s="142"/>
      <c r="M28" s="69"/>
      <c r="N28" s="156"/>
      <c r="O28" s="67">
        <v>-5000</v>
      </c>
      <c r="P28" s="269" t="s">
        <v>42</v>
      </c>
    </row>
    <row r="29" spans="1:25">
      <c r="B29" s="146"/>
      <c r="C29" s="181"/>
      <c r="D29" s="38"/>
      <c r="E29" s="122"/>
      <c r="F29" s="122"/>
      <c r="G29" s="39"/>
      <c r="H29" s="40"/>
      <c r="I29" s="21"/>
      <c r="K29" s="21"/>
      <c r="L29" s="21"/>
      <c r="M29" s="7"/>
      <c r="N29" s="150"/>
      <c r="O29" s="121"/>
      <c r="P29" s="215"/>
    </row>
    <row r="30" spans="1:25" s="184" customFormat="1" ht="15.75" thickBot="1">
      <c r="B30" s="146"/>
      <c r="C30" s="181"/>
      <c r="D30" s="38"/>
      <c r="E30" s="122"/>
      <c r="F30" s="122"/>
      <c r="G30" s="172" t="s">
        <v>9</v>
      </c>
      <c r="H30" s="40"/>
      <c r="I30" s="162">
        <f>SUM(I3:I29)</f>
        <v>62500</v>
      </c>
      <c r="J30" s="292"/>
      <c r="K30" s="162"/>
      <c r="L30" s="162"/>
      <c r="M30" s="293"/>
      <c r="O30" s="162">
        <f>SUM(O3:O29)</f>
        <v>62500</v>
      </c>
      <c r="P30" s="215"/>
    </row>
    <row r="31" spans="1:25" ht="15.75" thickTop="1">
      <c r="A31" s="295" t="s">
        <v>15</v>
      </c>
      <c r="B31" s="7"/>
      <c r="C31" s="45"/>
      <c r="D31" s="3"/>
      <c r="E31" s="123"/>
      <c r="F31" s="171"/>
      <c r="H31" s="3"/>
      <c r="I31" s="21"/>
      <c r="J31" s="184"/>
      <c r="K31" s="21"/>
      <c r="L31" s="21"/>
      <c r="M31" s="7"/>
      <c r="N31" s="150"/>
      <c r="O31" s="121"/>
      <c r="P31" s="212"/>
    </row>
    <row r="32" spans="1:25" s="117" customFormat="1" ht="15" customHeight="1">
      <c r="A32" s="93">
        <v>1</v>
      </c>
      <c r="B32" s="185" t="s">
        <v>152</v>
      </c>
      <c r="C32" s="244">
        <v>44356</v>
      </c>
      <c r="D32" s="277" t="s">
        <v>153</v>
      </c>
      <c r="E32" s="278">
        <v>43530</v>
      </c>
      <c r="F32" s="278">
        <v>43530</v>
      </c>
      <c r="G32" s="279" t="s">
        <v>35</v>
      </c>
      <c r="H32" s="282">
        <v>44338</v>
      </c>
      <c r="I32" s="281">
        <v>57600</v>
      </c>
      <c r="J32" s="114"/>
      <c r="K32" s="114"/>
      <c r="L32" s="115"/>
      <c r="M32" s="116"/>
      <c r="N32" s="148"/>
      <c r="O32" s="281">
        <v>57600</v>
      </c>
      <c r="P32" s="285" t="s">
        <v>159</v>
      </c>
    </row>
    <row r="33" spans="1:16" s="117" customFormat="1" ht="15" customHeight="1">
      <c r="A33" s="93">
        <v>2</v>
      </c>
      <c r="B33" s="185" t="s">
        <v>154</v>
      </c>
      <c r="C33" s="244">
        <v>44368</v>
      </c>
      <c r="D33" s="277" t="s">
        <v>155</v>
      </c>
      <c r="E33" s="278">
        <v>43131</v>
      </c>
      <c r="F33" s="278">
        <v>43131</v>
      </c>
      <c r="G33" s="279" t="s">
        <v>35</v>
      </c>
      <c r="H33" s="282">
        <v>44368</v>
      </c>
      <c r="I33" s="281">
        <v>125000</v>
      </c>
      <c r="J33" s="112"/>
      <c r="K33" s="112"/>
      <c r="L33" s="113"/>
      <c r="M33" s="274"/>
      <c r="N33" s="275"/>
      <c r="O33" s="281">
        <v>125000</v>
      </c>
      <c r="P33" s="285" t="s">
        <v>160</v>
      </c>
    </row>
    <row r="34" spans="1:16" s="117" customFormat="1" ht="15" customHeight="1">
      <c r="A34" s="93">
        <v>3</v>
      </c>
      <c r="B34" s="185" t="s">
        <v>156</v>
      </c>
      <c r="C34" s="244">
        <v>44411</v>
      </c>
      <c r="D34" s="277" t="s">
        <v>157</v>
      </c>
      <c r="E34" s="278">
        <v>43152</v>
      </c>
      <c r="F34" s="278">
        <v>43152</v>
      </c>
      <c r="G34" s="279" t="s">
        <v>35</v>
      </c>
      <c r="H34" s="282">
        <v>44407</v>
      </c>
      <c r="I34" s="281">
        <v>30000</v>
      </c>
      <c r="J34" s="112"/>
      <c r="K34" s="112"/>
      <c r="L34" s="113"/>
      <c r="M34" s="274"/>
      <c r="N34" s="275"/>
      <c r="O34" s="281">
        <v>30000</v>
      </c>
      <c r="P34" s="285" t="s">
        <v>161</v>
      </c>
    </row>
    <row r="35" spans="1:16" s="117" customFormat="1" ht="15" customHeight="1">
      <c r="A35" s="93">
        <v>4</v>
      </c>
      <c r="B35" s="185" t="s">
        <v>101</v>
      </c>
      <c r="C35" s="244">
        <v>44318</v>
      </c>
      <c r="D35" s="277" t="s">
        <v>102</v>
      </c>
      <c r="E35" s="278">
        <v>44300</v>
      </c>
      <c r="F35" s="278">
        <v>44300</v>
      </c>
      <c r="G35" s="279" t="s">
        <v>35</v>
      </c>
      <c r="H35" s="282">
        <v>44309</v>
      </c>
      <c r="I35" s="281">
        <v>25000</v>
      </c>
      <c r="J35" s="112"/>
      <c r="K35" s="112"/>
      <c r="L35" s="113"/>
      <c r="M35" s="274"/>
      <c r="N35" s="275"/>
      <c r="O35" s="281">
        <v>25000</v>
      </c>
      <c r="P35" s="285" t="s">
        <v>138</v>
      </c>
    </row>
    <row r="36" spans="1:16">
      <c r="B36" s="133"/>
      <c r="C36" s="52"/>
      <c r="D36" s="48"/>
      <c r="E36" s="175"/>
      <c r="F36" s="175"/>
      <c r="G36" s="39"/>
      <c r="H36" s="134"/>
      <c r="I36" s="21"/>
      <c r="K36" s="184"/>
      <c r="L36" s="21"/>
      <c r="M36" s="7"/>
      <c r="N36" s="149"/>
      <c r="O36" s="127"/>
      <c r="P36" s="217"/>
    </row>
    <row r="37" spans="1:16" ht="15.75" thickBot="1">
      <c r="B37" s="6"/>
      <c r="C37" s="3"/>
      <c r="D37" s="3"/>
      <c r="E37" s="7"/>
      <c r="F37" s="173"/>
      <c r="G37" s="14" t="s">
        <v>9</v>
      </c>
      <c r="H37" s="3"/>
      <c r="I37" s="136">
        <f>SUM(I32:I36)</f>
        <v>237600</v>
      </c>
      <c r="J37" s="136">
        <f>SUM(J32:J36)</f>
        <v>0</v>
      </c>
      <c r="K37" s="136">
        <f>SUM(K32:K36)</f>
        <v>0</v>
      </c>
      <c r="L37" s="136">
        <f>SUM(L32:L36)</f>
        <v>0</v>
      </c>
      <c r="M37" s="136">
        <f>SUM(M32:M36)</f>
        <v>0</v>
      </c>
      <c r="N37" s="152"/>
      <c r="O37" s="136">
        <f>SUM(O32:O36)</f>
        <v>237600</v>
      </c>
      <c r="P37" s="205"/>
    </row>
    <row r="38" spans="1:16" ht="15.75" thickTop="1"/>
    <row r="39" spans="1:16">
      <c r="A39" s="295" t="s">
        <v>14</v>
      </c>
    </row>
    <row r="40" spans="1:16" s="260" customFormat="1" ht="15" customHeight="1">
      <c r="A40" s="261">
        <v>1</v>
      </c>
      <c r="B40" s="185" t="s">
        <v>162</v>
      </c>
      <c r="C40" s="244">
        <v>44407</v>
      </c>
      <c r="D40" s="277" t="s">
        <v>163</v>
      </c>
      <c r="E40" s="278">
        <v>40478</v>
      </c>
      <c r="F40" s="278">
        <v>40478</v>
      </c>
      <c r="G40" s="279" t="s">
        <v>35</v>
      </c>
      <c r="H40" s="282">
        <v>44405</v>
      </c>
      <c r="I40" s="281">
        <v>7504</v>
      </c>
      <c r="J40" s="281"/>
      <c r="K40" s="245"/>
      <c r="L40" s="245"/>
      <c r="M40" s="276"/>
      <c r="N40" s="245"/>
      <c r="O40" s="281">
        <v>7504</v>
      </c>
      <c r="P40" s="285" t="s">
        <v>164</v>
      </c>
    </row>
    <row r="41" spans="1:16" s="260" customFormat="1" ht="15" customHeight="1">
      <c r="A41" s="261">
        <v>2</v>
      </c>
      <c r="B41" s="185" t="s">
        <v>119</v>
      </c>
      <c r="C41" s="244">
        <v>44371</v>
      </c>
      <c r="D41" s="277" t="s">
        <v>120</v>
      </c>
      <c r="E41" s="278">
        <v>44266</v>
      </c>
      <c r="F41" s="278">
        <v>44266</v>
      </c>
      <c r="G41" s="279" t="s">
        <v>35</v>
      </c>
      <c r="H41" s="282">
        <v>44368</v>
      </c>
      <c r="I41" s="281">
        <v>515.20000000000005</v>
      </c>
      <c r="J41" s="281"/>
      <c r="K41" s="245"/>
      <c r="L41" s="245"/>
      <c r="M41" s="276"/>
      <c r="N41" s="245"/>
      <c r="O41" s="281">
        <v>515.20000000000005</v>
      </c>
      <c r="P41" s="285" t="s">
        <v>147</v>
      </c>
    </row>
    <row r="43" spans="1:16" ht="15.75" thickBot="1">
      <c r="G43" s="262" t="s">
        <v>9</v>
      </c>
      <c r="H43" s="263"/>
      <c r="I43" s="264">
        <f>SUM(I40:I42)</f>
        <v>8019.2</v>
      </c>
      <c r="J43" s="264">
        <f>SUM(J40:J42)</f>
        <v>0</v>
      </c>
      <c r="K43" s="264"/>
      <c r="L43" s="287"/>
      <c r="M43" s="288"/>
      <c r="N43" s="264"/>
      <c r="O43" s="264">
        <f>SUM(O40:O42)</f>
        <v>8019.2</v>
      </c>
    </row>
    <row r="44" spans="1:16" ht="15.75" thickTop="1">
      <c r="A44" s="295" t="s">
        <v>12</v>
      </c>
    </row>
    <row r="45" spans="1:16" s="3" customFormat="1">
      <c r="A45" s="7">
        <v>1</v>
      </c>
      <c r="B45" s="185" t="s">
        <v>89</v>
      </c>
      <c r="C45" s="244">
        <v>44207</v>
      </c>
      <c r="D45" s="170" t="s">
        <v>90</v>
      </c>
      <c r="E45" s="144"/>
      <c r="F45" s="244">
        <v>44099</v>
      </c>
      <c r="G45" s="289" t="s">
        <v>36</v>
      </c>
      <c r="H45" s="244">
        <v>44207</v>
      </c>
      <c r="I45" s="26">
        <v>5000</v>
      </c>
      <c r="J45" s="26"/>
      <c r="K45" s="4"/>
      <c r="L45" s="4"/>
      <c r="M45" s="8"/>
      <c r="N45" s="49"/>
      <c r="O45" s="26">
        <v>5000</v>
      </c>
      <c r="P45" s="283" t="s">
        <v>133</v>
      </c>
    </row>
    <row r="46" spans="1:16" s="3" customFormat="1">
      <c r="A46" s="7">
        <v>2</v>
      </c>
      <c r="B46" s="185" t="s">
        <v>91</v>
      </c>
      <c r="C46" s="244">
        <v>44185</v>
      </c>
      <c r="D46" s="170" t="s">
        <v>92</v>
      </c>
      <c r="E46" s="144"/>
      <c r="F46" s="244">
        <v>43859</v>
      </c>
      <c r="G46" s="289" t="s">
        <v>36</v>
      </c>
      <c r="H46" s="244">
        <v>44162</v>
      </c>
      <c r="I46" s="26">
        <v>5000</v>
      </c>
      <c r="J46" s="26"/>
      <c r="K46" s="4"/>
      <c r="L46" s="4"/>
      <c r="M46" s="8"/>
      <c r="N46" s="49"/>
      <c r="O46" s="26">
        <v>5000</v>
      </c>
      <c r="P46" s="283" t="s">
        <v>133</v>
      </c>
    </row>
    <row r="47" spans="1:16" s="3" customFormat="1">
      <c r="A47" s="7">
        <v>3</v>
      </c>
      <c r="B47" s="185" t="s">
        <v>95</v>
      </c>
      <c r="C47" s="244">
        <v>44301</v>
      </c>
      <c r="D47" s="170" t="s">
        <v>165</v>
      </c>
      <c r="E47" s="144"/>
      <c r="F47" s="169">
        <v>44218</v>
      </c>
      <c r="G47" s="289" t="s">
        <v>36</v>
      </c>
      <c r="H47" s="244">
        <v>44245</v>
      </c>
      <c r="I47" s="26">
        <v>5000</v>
      </c>
      <c r="J47" s="26"/>
      <c r="K47" s="4"/>
      <c r="L47" s="4"/>
      <c r="M47" s="8"/>
      <c r="N47" s="49"/>
      <c r="O47" s="67">
        <v>5000</v>
      </c>
      <c r="P47" s="284" t="s">
        <v>166</v>
      </c>
    </row>
    <row r="48" spans="1:16" s="3" customFormat="1">
      <c r="A48" s="7">
        <v>4</v>
      </c>
      <c r="B48" s="185" t="s">
        <v>119</v>
      </c>
      <c r="C48" s="244">
        <v>44371</v>
      </c>
      <c r="D48" s="277" t="s">
        <v>120</v>
      </c>
      <c r="E48" s="144"/>
      <c r="F48" s="278">
        <v>44266</v>
      </c>
      <c r="G48" s="289" t="s">
        <v>35</v>
      </c>
      <c r="H48" s="278">
        <v>44368</v>
      </c>
      <c r="I48" s="26">
        <v>10000</v>
      </c>
      <c r="J48" s="26"/>
      <c r="K48" s="4"/>
      <c r="L48" s="4"/>
      <c r="M48" s="8"/>
      <c r="N48" s="49"/>
      <c r="O48" s="281">
        <v>10000</v>
      </c>
      <c r="P48" s="285" t="s">
        <v>147</v>
      </c>
    </row>
    <row r="49" spans="1:16" s="3" customFormat="1">
      <c r="A49" s="7">
        <v>5</v>
      </c>
      <c r="B49" s="185" t="s">
        <v>125</v>
      </c>
      <c r="C49" s="244">
        <v>44439</v>
      </c>
      <c r="D49" s="277" t="s">
        <v>126</v>
      </c>
      <c r="E49" s="255"/>
      <c r="F49" s="278">
        <v>44251</v>
      </c>
      <c r="G49" s="289" t="s">
        <v>35</v>
      </c>
      <c r="H49" s="278">
        <v>44414</v>
      </c>
      <c r="I49" s="26">
        <v>10000</v>
      </c>
      <c r="J49" s="26"/>
      <c r="K49" s="9"/>
      <c r="L49" s="9"/>
      <c r="M49" s="8"/>
      <c r="N49" s="257"/>
      <c r="O49" s="281">
        <v>10000</v>
      </c>
      <c r="P49" s="285" t="s">
        <v>150</v>
      </c>
    </row>
    <row r="50" spans="1:16" s="3" customFormat="1" ht="16.5" customHeight="1">
      <c r="A50" s="7">
        <v>6</v>
      </c>
      <c r="B50" s="8" t="s">
        <v>21</v>
      </c>
      <c r="C50" s="49">
        <v>44184</v>
      </c>
      <c r="D50" s="265" t="s">
        <v>39</v>
      </c>
      <c r="E50" s="255"/>
      <c r="F50" s="144">
        <v>42334</v>
      </c>
      <c r="G50" s="249" t="s">
        <v>36</v>
      </c>
      <c r="H50" s="144">
        <v>43811</v>
      </c>
      <c r="I50" s="26">
        <v>-5000</v>
      </c>
      <c r="J50" s="26"/>
      <c r="K50" s="9"/>
      <c r="L50" s="9"/>
      <c r="M50" s="8"/>
      <c r="N50" s="257"/>
      <c r="O50" s="26">
        <v>-5000</v>
      </c>
      <c r="P50" s="272" t="s">
        <v>31</v>
      </c>
    </row>
    <row r="52" spans="1:16" s="3" customFormat="1" ht="13.5" thickBot="1">
      <c r="A52" s="11"/>
      <c r="B52" s="7"/>
      <c r="C52" s="45"/>
      <c r="E52" s="123"/>
      <c r="F52" s="171"/>
      <c r="G52" s="172" t="s">
        <v>9</v>
      </c>
      <c r="I52" s="13">
        <f>SUM(I45:I51)</f>
        <v>30000</v>
      </c>
      <c r="J52" s="13">
        <f>SUM(J45:J51)</f>
        <v>0</v>
      </c>
      <c r="K52" s="125"/>
      <c r="L52" s="125"/>
      <c r="M52" s="126"/>
      <c r="N52" s="151"/>
      <c r="O52" s="124">
        <f>SUM(O45:O51)</f>
        <v>30000</v>
      </c>
      <c r="P52" s="212"/>
    </row>
    <row r="53" spans="1:16" ht="15.75" thickTop="1">
      <c r="A53" s="295" t="s">
        <v>12</v>
      </c>
    </row>
    <row r="54" spans="1:16" s="3" customFormat="1">
      <c r="B54" s="185" t="s">
        <v>167</v>
      </c>
      <c r="C54" s="244">
        <v>44347</v>
      </c>
      <c r="D54" s="277" t="s">
        <v>168</v>
      </c>
      <c r="E54" s="244">
        <v>42424</v>
      </c>
      <c r="F54" s="244">
        <v>42424</v>
      </c>
      <c r="G54" s="279" t="s">
        <v>35</v>
      </c>
      <c r="H54" s="240">
        <v>44320</v>
      </c>
      <c r="I54" s="26">
        <v>300</v>
      </c>
      <c r="J54" s="26"/>
      <c r="K54" s="9"/>
      <c r="L54" s="9"/>
      <c r="M54" s="8"/>
      <c r="N54" s="242"/>
      <c r="O54" s="26">
        <v>300</v>
      </c>
      <c r="P54" s="283" t="s">
        <v>169</v>
      </c>
    </row>
    <row r="55" spans="1:16" s="3" customFormat="1">
      <c r="B55" s="185" t="s">
        <v>119</v>
      </c>
      <c r="C55" s="244">
        <v>44371</v>
      </c>
      <c r="D55" s="277" t="s">
        <v>120</v>
      </c>
      <c r="E55" s="278">
        <v>44266</v>
      </c>
      <c r="F55" s="278">
        <v>44266</v>
      </c>
      <c r="G55" s="279" t="s">
        <v>35</v>
      </c>
      <c r="H55" s="240">
        <v>44368</v>
      </c>
      <c r="I55" s="281">
        <v>25000</v>
      </c>
      <c r="J55" s="281"/>
      <c r="K55" s="9"/>
      <c r="L55" s="9"/>
      <c r="M55" s="8"/>
      <c r="N55" s="242"/>
      <c r="O55" s="281">
        <v>25000</v>
      </c>
      <c r="P55" s="285" t="s">
        <v>147</v>
      </c>
    </row>
    <row r="56" spans="1:16" s="3" customFormat="1">
      <c r="B56" s="185" t="s">
        <v>125</v>
      </c>
      <c r="C56" s="244">
        <v>44439</v>
      </c>
      <c r="D56" s="277" t="s">
        <v>126</v>
      </c>
      <c r="E56" s="278">
        <v>44251</v>
      </c>
      <c r="F56" s="278">
        <v>44251</v>
      </c>
      <c r="G56" s="279" t="s">
        <v>35</v>
      </c>
      <c r="H56" s="240">
        <v>44414</v>
      </c>
      <c r="I56" s="281">
        <v>25000</v>
      </c>
      <c r="J56" s="281"/>
      <c r="K56" s="9"/>
      <c r="L56" s="9"/>
      <c r="M56" s="8"/>
      <c r="N56" s="242"/>
      <c r="O56" s="281">
        <v>25000</v>
      </c>
      <c r="P56" s="285" t="s">
        <v>150</v>
      </c>
    </row>
    <row r="58" spans="1:16" s="3" customFormat="1" ht="13.5" thickBot="1">
      <c r="A58" s="11"/>
      <c r="B58" s="6"/>
      <c r="E58" s="7"/>
      <c r="F58" s="173"/>
      <c r="G58" s="14" t="s">
        <v>9</v>
      </c>
      <c r="I58" s="163">
        <f>SUM(I54:I57)</f>
        <v>50300</v>
      </c>
      <c r="J58" s="163">
        <f>SUM(J54:J57)</f>
        <v>0</v>
      </c>
      <c r="K58" s="163">
        <f>SUM(K54:K57)</f>
        <v>0</v>
      </c>
      <c r="L58" s="163">
        <f>SUM(L54:L57)</f>
        <v>0</v>
      </c>
      <c r="M58" s="163">
        <f>SUM(M54:M57)</f>
        <v>0</v>
      </c>
      <c r="N58" s="291"/>
      <c r="O58" s="163">
        <f>SUM(O54:O57)</f>
        <v>50300</v>
      </c>
      <c r="P58" s="205"/>
    </row>
    <row r="59" spans="1:16" ht="15.75" thickTop="1"/>
  </sheetData>
  <conditionalFormatting sqref="B3:B5">
    <cfRule type="duplicateValues" dxfId="129" priority="126"/>
    <cfRule type="duplicateValues" dxfId="128" priority="127"/>
    <cfRule type="duplicateValues" dxfId="127" priority="128"/>
    <cfRule type="duplicateValues" dxfId="126" priority="129"/>
  </conditionalFormatting>
  <conditionalFormatting sqref="D7">
    <cfRule type="duplicateValues" dxfId="125" priority="125"/>
  </conditionalFormatting>
  <conditionalFormatting sqref="B7">
    <cfRule type="duplicateValues" dxfId="124" priority="121"/>
    <cfRule type="duplicateValues" dxfId="123" priority="122"/>
    <cfRule type="duplicateValues" dxfId="122" priority="123"/>
    <cfRule type="duplicateValues" dxfId="121" priority="124"/>
  </conditionalFormatting>
  <conditionalFormatting sqref="D8">
    <cfRule type="duplicateValues" dxfId="120" priority="116"/>
    <cfRule type="duplicateValues" dxfId="119" priority="117"/>
    <cfRule type="duplicateValues" dxfId="118" priority="118"/>
    <cfRule type="duplicateValues" dxfId="117" priority="119"/>
  </conditionalFormatting>
  <conditionalFormatting sqref="D8">
    <cfRule type="duplicateValues" dxfId="116" priority="120"/>
  </conditionalFormatting>
  <conditionalFormatting sqref="D8">
    <cfRule type="duplicateValues" dxfId="115" priority="115"/>
  </conditionalFormatting>
  <conditionalFormatting sqref="D8">
    <cfRule type="duplicateValues" dxfId="114" priority="114"/>
  </conditionalFormatting>
  <conditionalFormatting sqref="D9">
    <cfRule type="duplicateValues" dxfId="113" priority="108"/>
    <cfRule type="duplicateValues" dxfId="112" priority="109"/>
    <cfRule type="duplicateValues" dxfId="111" priority="110"/>
    <cfRule type="duplicateValues" dxfId="110" priority="111"/>
  </conditionalFormatting>
  <conditionalFormatting sqref="D9">
    <cfRule type="duplicateValues" dxfId="109" priority="112"/>
  </conditionalFormatting>
  <conditionalFormatting sqref="D9">
    <cfRule type="duplicateValues" dxfId="108" priority="107"/>
  </conditionalFormatting>
  <conditionalFormatting sqref="D9">
    <cfRule type="duplicateValues" dxfId="107" priority="113"/>
  </conditionalFormatting>
  <conditionalFormatting sqref="D20:D24 D10:D18">
    <cfRule type="duplicateValues" dxfId="106" priority="101"/>
  </conditionalFormatting>
  <conditionalFormatting sqref="D19">
    <cfRule type="duplicateValues" dxfId="105" priority="95"/>
  </conditionalFormatting>
  <conditionalFormatting sqref="D19">
    <cfRule type="duplicateValues" dxfId="104" priority="96"/>
    <cfRule type="duplicateValues" dxfId="103" priority="97"/>
    <cfRule type="duplicateValues" dxfId="102" priority="98"/>
    <cfRule type="duplicateValues" dxfId="101" priority="99"/>
  </conditionalFormatting>
  <conditionalFormatting sqref="D19">
    <cfRule type="duplicateValues" dxfId="100" priority="100"/>
  </conditionalFormatting>
  <conditionalFormatting sqref="D10:D18 D20:D24">
    <cfRule type="duplicateValues" dxfId="99" priority="102"/>
    <cfRule type="duplicateValues" dxfId="98" priority="103"/>
    <cfRule type="duplicateValues" dxfId="97" priority="104"/>
    <cfRule type="duplicateValues" dxfId="96" priority="105"/>
  </conditionalFormatting>
  <conditionalFormatting sqref="D10:D18 D20:D24">
    <cfRule type="duplicateValues" dxfId="95" priority="106"/>
  </conditionalFormatting>
  <conditionalFormatting sqref="D10:D24">
    <cfRule type="duplicateValues" dxfId="94" priority="94"/>
  </conditionalFormatting>
  <conditionalFormatting sqref="D6">
    <cfRule type="duplicateValues" dxfId="93" priority="93"/>
  </conditionalFormatting>
  <conditionalFormatting sqref="B6">
    <cfRule type="duplicateValues" dxfId="92" priority="89"/>
    <cfRule type="duplicateValues" dxfId="91" priority="90"/>
    <cfRule type="duplicateValues" dxfId="90" priority="91"/>
    <cfRule type="duplicateValues" dxfId="89" priority="92"/>
  </conditionalFormatting>
  <conditionalFormatting sqref="D25:D28">
    <cfRule type="duplicateValues" dxfId="88" priority="130"/>
  </conditionalFormatting>
  <conditionalFormatting sqref="D32">
    <cfRule type="duplicateValues" dxfId="87" priority="83"/>
  </conditionalFormatting>
  <conditionalFormatting sqref="D32">
    <cfRule type="duplicateValues" dxfId="86" priority="84"/>
    <cfRule type="duplicateValues" dxfId="85" priority="85"/>
    <cfRule type="duplicateValues" dxfId="84" priority="86"/>
    <cfRule type="duplicateValues" dxfId="83" priority="87"/>
  </conditionalFormatting>
  <conditionalFormatting sqref="D32">
    <cfRule type="duplicateValues" dxfId="82" priority="88"/>
  </conditionalFormatting>
  <conditionalFormatting sqref="D33">
    <cfRule type="duplicateValues" dxfId="81" priority="77"/>
  </conditionalFormatting>
  <conditionalFormatting sqref="D33">
    <cfRule type="duplicateValues" dxfId="80" priority="78"/>
    <cfRule type="duplicateValues" dxfId="79" priority="79"/>
    <cfRule type="duplicateValues" dxfId="78" priority="80"/>
    <cfRule type="duplicateValues" dxfId="77" priority="81"/>
  </conditionalFormatting>
  <conditionalFormatting sqref="D33">
    <cfRule type="duplicateValues" dxfId="76" priority="82"/>
  </conditionalFormatting>
  <conditionalFormatting sqref="D34">
    <cfRule type="duplicateValues" dxfId="75" priority="71"/>
  </conditionalFormatting>
  <conditionalFormatting sqref="D34">
    <cfRule type="duplicateValues" dxfId="74" priority="72"/>
    <cfRule type="duplicateValues" dxfId="73" priority="73"/>
    <cfRule type="duplicateValues" dxfId="72" priority="74"/>
    <cfRule type="duplicateValues" dxfId="71" priority="75"/>
  </conditionalFormatting>
  <conditionalFormatting sqref="D34">
    <cfRule type="duplicateValues" dxfId="70" priority="76"/>
  </conditionalFormatting>
  <conditionalFormatting sqref="D35">
    <cfRule type="duplicateValues" dxfId="69" priority="65"/>
  </conditionalFormatting>
  <conditionalFormatting sqref="D35">
    <cfRule type="duplicateValues" dxfId="68" priority="66"/>
    <cfRule type="duplicateValues" dxfId="67" priority="67"/>
    <cfRule type="duplicateValues" dxfId="66" priority="68"/>
    <cfRule type="duplicateValues" dxfId="65" priority="69"/>
  </conditionalFormatting>
  <conditionalFormatting sqref="D35">
    <cfRule type="duplicateValues" dxfId="64" priority="70"/>
  </conditionalFormatting>
  <conditionalFormatting sqref="D40">
    <cfRule type="duplicateValues" dxfId="63" priority="59"/>
  </conditionalFormatting>
  <conditionalFormatting sqref="D40">
    <cfRule type="duplicateValues" dxfId="62" priority="60"/>
    <cfRule type="duplicateValues" dxfId="61" priority="61"/>
    <cfRule type="duplicateValues" dxfId="60" priority="62"/>
    <cfRule type="duplicateValues" dxfId="59" priority="63"/>
  </conditionalFormatting>
  <conditionalFormatting sqref="D40">
    <cfRule type="duplicateValues" dxfId="58" priority="64"/>
  </conditionalFormatting>
  <conditionalFormatting sqref="D41">
    <cfRule type="duplicateValues" dxfId="57" priority="53"/>
  </conditionalFormatting>
  <conditionalFormatting sqref="D41">
    <cfRule type="duplicateValues" dxfId="56" priority="54"/>
    <cfRule type="duplicateValues" dxfId="55" priority="55"/>
    <cfRule type="duplicateValues" dxfId="54" priority="56"/>
    <cfRule type="duplicateValues" dxfId="53" priority="57"/>
  </conditionalFormatting>
  <conditionalFormatting sqref="D41">
    <cfRule type="duplicateValues" dxfId="52" priority="58"/>
  </conditionalFormatting>
  <conditionalFormatting sqref="B45:B46">
    <cfRule type="duplicateValues" dxfId="51" priority="49"/>
    <cfRule type="duplicateValues" dxfId="50" priority="50"/>
    <cfRule type="duplicateValues" dxfId="49" priority="51"/>
    <cfRule type="duplicateValues" dxfId="48" priority="52"/>
  </conditionalFormatting>
  <conditionalFormatting sqref="B47">
    <cfRule type="duplicateValues" dxfId="47" priority="45"/>
    <cfRule type="duplicateValues" dxfId="46" priority="46"/>
    <cfRule type="duplicateValues" dxfId="45" priority="47"/>
    <cfRule type="duplicateValues" dxfId="44" priority="48"/>
  </conditionalFormatting>
  <conditionalFormatting sqref="D47">
    <cfRule type="duplicateValues" dxfId="43" priority="44"/>
  </conditionalFormatting>
  <conditionalFormatting sqref="B47">
    <cfRule type="duplicateValues" dxfId="42" priority="40"/>
    <cfRule type="duplicateValues" dxfId="41" priority="41"/>
    <cfRule type="duplicateValues" dxfId="40" priority="42"/>
    <cfRule type="duplicateValues" dxfId="39" priority="43"/>
  </conditionalFormatting>
  <conditionalFormatting sqref="D47">
    <cfRule type="duplicateValues" dxfId="38" priority="39"/>
  </conditionalFormatting>
  <conditionalFormatting sqref="D47">
    <cfRule type="duplicateValues" dxfId="37" priority="37"/>
    <cfRule type="duplicateValues" dxfId="36" priority="38"/>
  </conditionalFormatting>
  <conditionalFormatting sqref="D49">
    <cfRule type="duplicateValues" dxfId="35" priority="31"/>
  </conditionalFormatting>
  <conditionalFormatting sqref="D49">
    <cfRule type="duplicateValues" dxfId="34" priority="32"/>
    <cfRule type="duplicateValues" dxfId="33" priority="33"/>
    <cfRule type="duplicateValues" dxfId="32" priority="34"/>
    <cfRule type="duplicateValues" dxfId="31" priority="35"/>
  </conditionalFormatting>
  <conditionalFormatting sqref="D49">
    <cfRule type="duplicateValues" dxfId="30" priority="36"/>
  </conditionalFormatting>
  <conditionalFormatting sqref="D48">
    <cfRule type="duplicateValues" dxfId="29" priority="25"/>
  </conditionalFormatting>
  <conditionalFormatting sqref="D48">
    <cfRule type="duplicateValues" dxfId="28" priority="26"/>
    <cfRule type="duplicateValues" dxfId="27" priority="27"/>
    <cfRule type="duplicateValues" dxfId="26" priority="28"/>
    <cfRule type="duplicateValues" dxfId="25" priority="29"/>
  </conditionalFormatting>
  <conditionalFormatting sqref="D48">
    <cfRule type="duplicateValues" dxfId="24" priority="30"/>
  </conditionalFormatting>
  <conditionalFormatting sqref="B54">
    <cfRule type="duplicateValues" dxfId="23" priority="19"/>
    <cfRule type="duplicateValues" dxfId="22" priority="20"/>
  </conditionalFormatting>
  <conditionalFormatting sqref="B54">
    <cfRule type="duplicateValues" dxfId="21" priority="21"/>
    <cfRule type="duplicateValues" dxfId="20" priority="22"/>
    <cfRule type="duplicateValues" dxfId="19" priority="23"/>
    <cfRule type="duplicateValues" dxfId="18" priority="24"/>
  </conditionalFormatting>
  <conditionalFormatting sqref="D54">
    <cfRule type="duplicateValues" dxfId="17" priority="14"/>
    <cfRule type="duplicateValues" dxfId="16" priority="15"/>
    <cfRule type="duplicateValues" dxfId="15" priority="16"/>
    <cfRule type="duplicateValues" dxfId="14" priority="17"/>
  </conditionalFormatting>
  <conditionalFormatting sqref="D54">
    <cfRule type="duplicateValues" dxfId="13" priority="18"/>
  </conditionalFormatting>
  <conditionalFormatting sqref="D54">
    <cfRule type="duplicateValues" dxfId="12" priority="13"/>
  </conditionalFormatting>
  <conditionalFormatting sqref="D55">
    <cfRule type="duplicateValues" dxfId="11" priority="7"/>
  </conditionalFormatting>
  <conditionalFormatting sqref="D55">
    <cfRule type="duplicateValues" dxfId="10" priority="8"/>
    <cfRule type="duplicateValues" dxfId="9" priority="9"/>
    <cfRule type="duplicateValues" dxfId="8" priority="10"/>
    <cfRule type="duplicateValues" dxfId="7" priority="11"/>
  </conditionalFormatting>
  <conditionalFormatting sqref="D55">
    <cfRule type="duplicateValues" dxfId="6" priority="12"/>
  </conditionalFormatting>
  <conditionalFormatting sqref="D56">
    <cfRule type="duplicateValues" dxfId="5" priority="1"/>
  </conditionalFormatting>
  <conditionalFormatting sqref="D56">
    <cfRule type="duplicateValues" dxfId="4" priority="2"/>
    <cfRule type="duplicateValues" dxfId="3" priority="3"/>
    <cfRule type="duplicateValues" dxfId="2" priority="4"/>
    <cfRule type="duplicateValues" dxfId="1" priority="5"/>
  </conditionalFormatting>
  <conditionalFormatting sqref="D56">
    <cfRule type="duplicateValues" dxfId="0" priority="6"/>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MBA FORMAT no.02</vt:lpstr>
      <vt:lpstr>Denied All Products</vt:lpstr>
      <vt:lpstr>'MBA FORMAT no.02'!Print_Area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TSPI User</dc:creator>
  <cp:lastModifiedBy>Wilma T. Cartago</cp:lastModifiedBy>
  <cp:lastPrinted>2022-04-12T03:40:16Z</cp:lastPrinted>
  <dcterms:created xsi:type="dcterms:W3CDTF">2018-02-08T06:02:17Z</dcterms:created>
  <dcterms:modified xsi:type="dcterms:W3CDTF">2022-04-20T08:28:16Z</dcterms:modified>
</cp:coreProperties>
</file>