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Jeanalyn R. Albis\Desktop\2022 AS Attachment\"/>
    </mc:Choice>
  </mc:AlternateContent>
  <bookViews>
    <workbookView xWindow="0" yWindow="0" windowWidth="19200" windowHeight="6540" tabRatio="772"/>
  </bookViews>
  <sheets>
    <sheet name="MBA FORMAT No.02" sheetId="1" r:id="rId1"/>
    <sheet name="Denied All Products" sheetId="13" state="hidden" r:id="rId2"/>
  </sheets>
  <externalReferences>
    <externalReference r:id="rId3"/>
    <externalReference r:id="rId4"/>
  </externalReferences>
  <definedNames>
    <definedName name="____xlnm.Print_Titles_4">'[1]not complying'!$A$9:$IV$10</definedName>
    <definedName name="___xlnm.Print_Titles_2">#REF!</definedName>
    <definedName name="___xlnm.Print_Titles_3">#REF!</definedName>
    <definedName name="__xlnm.Print_Titles_2">#REF!</definedName>
    <definedName name="__xlnm.Print_Titles_3">#REF!</definedName>
    <definedName name="__xlnm.Print_Titles_4">'[1]not complying'!$A$9:$IV$10</definedName>
    <definedName name="_xlnm._FilterDatabase" localSheetId="0" hidden="1">'MBA FORMAT No.02'!$G$40:$G$120</definedName>
    <definedName name="aa" comment="a">#REF!</definedName>
    <definedName name="CD" comment="try">#REF!</definedName>
    <definedName name="cod">[2]claims_registry2016!$E$3:$E$9</definedName>
    <definedName name="cr" comment="make">#REF!</definedName>
    <definedName name="_xlnm.Database">#REF!</definedName>
    <definedName name="ddd">#REF!</definedName>
    <definedName name="dsdsds">#REF!</definedName>
    <definedName name="Excel_BuiltIn__FilterDatabase_2">#REF!</definedName>
    <definedName name="Excel_BuiltIn__FilterDatabase_3">#REF!</definedName>
    <definedName name="Excel_BuiltIn_Database">#REF!</definedName>
    <definedName name="k">#REF!</definedName>
    <definedName name="LORNA">#REF!</definedName>
    <definedName name="MBA">#REF!</definedName>
    <definedName name="new">#REF!</definedName>
    <definedName name="Nov">#REF!</definedName>
    <definedName name="o">#REF!</definedName>
    <definedName name="_xlnm.Print_Area" localSheetId="0">'MBA FORMAT No.02'!$A$1:$P$344</definedName>
    <definedName name="sec">[2]sec!$A$1:$A$4</definedName>
    <definedName name="sector">[2]sec!$A$1:$A$3</definedName>
  </definedNames>
  <calcPr calcId="162913"/>
</workbook>
</file>

<file path=xl/calcChain.xml><?xml version="1.0" encoding="utf-8"?>
<calcChain xmlns="http://schemas.openxmlformats.org/spreadsheetml/2006/main">
  <c r="O137" i="1" l="1"/>
  <c r="M289" i="1" l="1"/>
  <c r="J289" i="1"/>
  <c r="M252" i="1"/>
  <c r="J239" i="1"/>
  <c r="J160" i="1"/>
  <c r="M122" i="1" l="1"/>
  <c r="I122" i="1" l="1"/>
  <c r="O304" i="1"/>
  <c r="O294" i="1"/>
  <c r="O299" i="1"/>
  <c r="O27" i="1"/>
  <c r="M239" i="1" l="1"/>
  <c r="M137" i="1"/>
  <c r="O289" i="1" l="1"/>
  <c r="O252" i="1"/>
  <c r="J252" i="1"/>
  <c r="J137" i="1"/>
  <c r="O122" i="1" l="1"/>
  <c r="I310" i="1"/>
  <c r="O310" i="1"/>
  <c r="M310" i="1"/>
  <c r="J310" i="1"/>
  <c r="I334" i="1"/>
  <c r="I325" i="1"/>
  <c r="I316" i="1"/>
  <c r="O239" i="1"/>
  <c r="I333" i="1"/>
  <c r="I324" i="1"/>
  <c r="O196" i="1"/>
  <c r="O206" i="1" s="1"/>
  <c r="M196" i="1"/>
  <c r="J196" i="1"/>
  <c r="I315" i="1" s="1"/>
  <c r="O184" i="1"/>
  <c r="M184" i="1"/>
  <c r="J184" i="1"/>
  <c r="I332" i="1" s="1"/>
  <c r="I323" i="1"/>
  <c r="O160" i="1"/>
  <c r="O171" i="1" s="1"/>
  <c r="O176" i="1" s="1"/>
  <c r="M160" i="1"/>
  <c r="I322" i="1"/>
  <c r="I331" i="1" l="1"/>
  <c r="I330" i="1"/>
  <c r="I335" i="1"/>
  <c r="I336" i="1" l="1"/>
  <c r="I58" i="13"/>
  <c r="O58" i="13"/>
  <c r="M58" i="13"/>
  <c r="L58" i="13"/>
  <c r="K58" i="13"/>
  <c r="J58" i="13"/>
  <c r="I52" i="13" l="1"/>
  <c r="O52" i="13"/>
  <c r="J52" i="13"/>
  <c r="I43" i="13"/>
  <c r="O43" i="13"/>
  <c r="J43" i="13"/>
  <c r="O30" i="13"/>
  <c r="I30" i="13"/>
  <c r="J37" i="13" l="1"/>
  <c r="M37" i="13"/>
  <c r="L37" i="13"/>
  <c r="K37" i="13"/>
  <c r="I37" i="13"/>
  <c r="O37" i="13"/>
  <c r="M27" i="1" l="1"/>
  <c r="I321" i="1" l="1"/>
  <c r="I327" i="1" s="1"/>
  <c r="L27" i="1"/>
  <c r="I27" i="1"/>
  <c r="I312" i="1" l="1"/>
  <c r="I318" i="1" s="1"/>
</calcChain>
</file>

<file path=xl/sharedStrings.xml><?xml version="1.0" encoding="utf-8"?>
<sst xmlns="http://schemas.openxmlformats.org/spreadsheetml/2006/main" count="1911" uniqueCount="336">
  <si>
    <t>TSPI Mutual Benefit Association, Inc.</t>
  </si>
  <si>
    <t>Type of Claim</t>
  </si>
  <si>
    <t>Amount Paid</t>
  </si>
  <si>
    <t>Remarks</t>
  </si>
  <si>
    <t>Equity Value</t>
  </si>
  <si>
    <t>1. Due and Unpaid</t>
  </si>
  <si>
    <t>n/a</t>
  </si>
  <si>
    <t>TOTAL</t>
  </si>
  <si>
    <t>LPIP</t>
  </si>
  <si>
    <t>LMIP</t>
  </si>
  <si>
    <t>MRI</t>
  </si>
  <si>
    <t>CLIP</t>
  </si>
  <si>
    <t>Name of Member/Policy Holder</t>
  </si>
  <si>
    <t>Policy/Effectivity Date</t>
  </si>
  <si>
    <t xml:space="preserve">Othe Benefit Payable on Basic/Optional Policies </t>
  </si>
  <si>
    <t>732909_1</t>
  </si>
  <si>
    <t>1248578_1</t>
  </si>
  <si>
    <t>MAGBAG, LUBY MERCADO</t>
  </si>
  <si>
    <t>1326721_1</t>
  </si>
  <si>
    <t>FABIAN MARITA MACAPAGAL</t>
  </si>
  <si>
    <t>268357_1</t>
  </si>
  <si>
    <t>JARILLA, MA .SUSAN DOMA</t>
  </si>
  <si>
    <t>711974_1</t>
  </si>
  <si>
    <t>HOLGADO, ROSEMARIE VITTO</t>
  </si>
  <si>
    <t>spouse commit suicide within 1year(no benefits)</t>
  </si>
  <si>
    <t>membership is less than 1year</t>
  </si>
  <si>
    <t>due to less than 1year membership</t>
  </si>
  <si>
    <t>Denied BLIP less than 6months of reinstatement</t>
  </si>
  <si>
    <t>MEMBER DEATH</t>
  </si>
  <si>
    <t>SPOUSE DEATH</t>
  </si>
  <si>
    <t>PARENT DEATH</t>
  </si>
  <si>
    <t>AD&amp;D CLAIM</t>
  </si>
  <si>
    <t xml:space="preserve">MONTANO, TERESITA </t>
  </si>
  <si>
    <t>GLIP</t>
  </si>
  <si>
    <t>BLIP</t>
  </si>
  <si>
    <t>Denied less than 1year due to PEC</t>
  </si>
  <si>
    <t>CHILD DEATH</t>
  </si>
  <si>
    <t>Date Paid</t>
  </si>
  <si>
    <t>Date of Death/Hospitalization/Accident/Surrender</t>
  </si>
  <si>
    <t>Amount of Claim</t>
  </si>
  <si>
    <t>Basic Mutual Benefit</t>
  </si>
  <si>
    <t>Optional Benefit</t>
  </si>
  <si>
    <t>Date of Claim Filed</t>
  </si>
  <si>
    <t>Claim Number</t>
  </si>
  <si>
    <t>CLAIMS PAYABLE</t>
  </si>
  <si>
    <t>3. Resisted / Denied Claims</t>
  </si>
  <si>
    <t>404061_1</t>
  </si>
  <si>
    <t>CABALUNA, LINA CABOTAGE</t>
  </si>
  <si>
    <t>1353424_1</t>
  </si>
  <si>
    <t>JAVIER, JULIE NUNAG</t>
  </si>
  <si>
    <t>1330075_1</t>
  </si>
  <si>
    <t xml:space="preserve">BACOLCOL, LERMA CARIAGA </t>
  </si>
  <si>
    <t>739797_1</t>
  </si>
  <si>
    <t>FLORES, JENNELYN PRANADA</t>
  </si>
  <si>
    <t>637397_1</t>
  </si>
  <si>
    <t>DEL MUNDO NELDEO DELOS REYES</t>
  </si>
  <si>
    <t>1277874_1</t>
  </si>
  <si>
    <t xml:space="preserve">CABILDO, EVA PAJARILLAGA </t>
  </si>
  <si>
    <t>1328050_1</t>
  </si>
  <si>
    <t xml:space="preserve">ESPLANA, RIZALINA BALDOVINA </t>
  </si>
  <si>
    <t>1405162_1</t>
  </si>
  <si>
    <t>CANCINO JR. ANDRES BARBERAN</t>
  </si>
  <si>
    <t>1418005_1</t>
  </si>
  <si>
    <t>CASAS CELSON NOLINAY</t>
  </si>
  <si>
    <t>442323_1</t>
  </si>
  <si>
    <t>AGUSTIN, FRANCISCO ALEJANDRO</t>
  </si>
  <si>
    <t>1345937_1</t>
  </si>
  <si>
    <t>MAIMOT RUBEN LAURETA</t>
  </si>
  <si>
    <t>1311616_1</t>
  </si>
  <si>
    <t xml:space="preserve">GATERING CRISANTA ROSETE </t>
  </si>
  <si>
    <t>1342927_1</t>
  </si>
  <si>
    <t>GUEVARRA JORDAN FELIX</t>
  </si>
  <si>
    <t>1436170_1</t>
  </si>
  <si>
    <t>LACAP, LAILA SUNGA</t>
  </si>
  <si>
    <t>1404492_1</t>
  </si>
  <si>
    <t>CASTILLO JOEL NIDUAZA</t>
  </si>
  <si>
    <t>1406214_1</t>
  </si>
  <si>
    <t xml:space="preserve">ELLAZAR FELIX VALENTINA </t>
  </si>
  <si>
    <t>1391700_1</t>
  </si>
  <si>
    <t xml:space="preserve">ZUNIGA, JONATHAN AGUILAR </t>
  </si>
  <si>
    <t>613388_1</t>
  </si>
  <si>
    <t>DELA CRUZ, SHIELA CULLAR</t>
  </si>
  <si>
    <t>1240918_1</t>
  </si>
  <si>
    <t>DAGPIN ROGELIO JR ESTREBILLO</t>
  </si>
  <si>
    <t>1387719_1</t>
  </si>
  <si>
    <t xml:space="preserve">GARCIA JUAN CARLO ESPINOSA </t>
  </si>
  <si>
    <t xml:space="preserve"> 442270_1</t>
  </si>
  <si>
    <t>AGUSTIN DELIA GRAGASIN</t>
  </si>
  <si>
    <t>1398588-1</t>
  </si>
  <si>
    <t>GATERING CHARMAINE FAYE ROSETE</t>
  </si>
  <si>
    <t>PARENT DEPENDENT</t>
  </si>
  <si>
    <t>Denied Dependent is also a member</t>
  </si>
  <si>
    <t xml:space="preserve">Denied PEC less than 1year </t>
  </si>
  <si>
    <t>Denied Dependent not declared in the MAF</t>
  </si>
  <si>
    <t>Denied Parent is also a Member</t>
  </si>
  <si>
    <t xml:space="preserve">legally married </t>
  </si>
  <si>
    <t>due to less than 6 months of reinstatment, spouse claim</t>
  </si>
  <si>
    <t>denied due PEC less than 1 year (Liver Cirrhosis)</t>
  </si>
  <si>
    <t>denied due to PEC (Chronic Lympocytic Leukemia)</t>
  </si>
  <si>
    <t>denied due to lapsed payment (withdrawn)</t>
  </si>
  <si>
    <t>denied due to PEC (Heart Failure Class IV)</t>
  </si>
  <si>
    <t>denied Parent Depedent Claim(Dependent is also a member)</t>
  </si>
  <si>
    <t>denied due to PEC (lung Cancer)</t>
  </si>
  <si>
    <t>denied due to PEC (liver Cirrhosis)</t>
  </si>
  <si>
    <t>denied due to PEC( Hepatic Cirrhosis,Chronic)</t>
  </si>
  <si>
    <t>denied due to PECless than a year membership</t>
  </si>
  <si>
    <t>denied due to suicide less than a year membership</t>
  </si>
  <si>
    <t>denied with mental infirmity</t>
  </si>
  <si>
    <t>denied accident claim under exclusion</t>
  </si>
  <si>
    <t>denied due to PEC(Pancreatic Tail Mass)</t>
  </si>
  <si>
    <t>Denied BLIP Spouse due to lapsed Payment</t>
  </si>
  <si>
    <t>1236667_1</t>
  </si>
  <si>
    <t xml:space="preserve">DUSAYEN, JESSA LEGUIS </t>
  </si>
  <si>
    <t>1100118_1</t>
  </si>
  <si>
    <t xml:space="preserve">ESPANTO, MYRNA ORDONEZ </t>
  </si>
  <si>
    <t>1005576_1</t>
  </si>
  <si>
    <t>CARABIDO, MELY ANN ORIG</t>
  </si>
  <si>
    <t>N/A</t>
  </si>
  <si>
    <t>denied due to PEC(Serous Carcinoma of the Ovary Stage II-B)</t>
  </si>
  <si>
    <t>denied due to PEC (Congenital Heart Disease)</t>
  </si>
  <si>
    <t>denied due to PEC( Liver Cirrhosis</t>
  </si>
  <si>
    <t>497098_1</t>
  </si>
  <si>
    <t>MACABALLUG, IMELDA ESPINOSA</t>
  </si>
  <si>
    <t>denied due to PEC( Chronic Kidney Disease)</t>
  </si>
  <si>
    <t>DELA TORRE, JOVENEL GUERRERO</t>
  </si>
  <si>
    <t>Spouse already deceased before LPIP membership</t>
  </si>
  <si>
    <t>149854_1</t>
  </si>
  <si>
    <t>ARAOJO, FE ABENES</t>
  </si>
  <si>
    <t>supplementary report</t>
  </si>
  <si>
    <t>Due and Unpaid</t>
  </si>
  <si>
    <t>Resisted / Denied Claims</t>
  </si>
  <si>
    <t>Incurred But Unreported Claims</t>
  </si>
  <si>
    <t>`</t>
  </si>
  <si>
    <t xml:space="preserve">Basic Members' Benefit </t>
  </si>
  <si>
    <t>MBA FORMAT NO. 02</t>
  </si>
  <si>
    <t>SHERRY LOU A. SALAZAR</t>
  </si>
  <si>
    <t>Director Operations &amp; Marketing</t>
  </si>
  <si>
    <t>WILMA T. CARTAGO</t>
  </si>
  <si>
    <t>Claims Supervisor</t>
  </si>
  <si>
    <t>As of  31 December 2022</t>
  </si>
  <si>
    <t>1438286_1</t>
  </si>
  <si>
    <t>1473932_1</t>
  </si>
  <si>
    <t>13916_1</t>
  </si>
  <si>
    <t>1390550_1</t>
  </si>
  <si>
    <t>447883_1</t>
  </si>
  <si>
    <t>445989_1</t>
  </si>
  <si>
    <t>151013_1</t>
  </si>
  <si>
    <t>1393498_1</t>
  </si>
  <si>
    <t>1418078 _1</t>
  </si>
  <si>
    <t>374090_1</t>
  </si>
  <si>
    <t>374103_1</t>
  </si>
  <si>
    <t>1208234_1</t>
  </si>
  <si>
    <t>DONATO ROSIE MACADANGDANG</t>
  </si>
  <si>
    <t xml:space="preserve">PULIDO, ISAGANI MAGPANTAY    </t>
  </si>
  <si>
    <t>PEDRERA, RUTH GALLON</t>
  </si>
  <si>
    <t>PANAGLIMA, MARISSA COROZA</t>
  </si>
  <si>
    <t>SOTELO, JOEL CAYABYAB</t>
  </si>
  <si>
    <t>SOTELO, MARIBEL CABANSAG</t>
  </si>
  <si>
    <t>PEDRERA, EDUARDO CENAS</t>
  </si>
  <si>
    <t>PANAGLIMA, ALBERTO CONDUCTO</t>
  </si>
  <si>
    <t>MATEO, ARGEL JOSEPH ROXAS</t>
  </si>
  <si>
    <t>LANDINGIN ALEGRIA CERVEZA</t>
  </si>
  <si>
    <t>JUGO, CARMELITA DE VERA</t>
  </si>
  <si>
    <t>SALAZAR, SANDE ROMEROZO</t>
  </si>
  <si>
    <t>ADHIB AND AD&amp;D</t>
  </si>
  <si>
    <t>Amount Unpaid as of 31 December 2022</t>
  </si>
  <si>
    <t>1449069_1</t>
  </si>
  <si>
    <t>VANZUELA, JOSE NELSON ALCUINO</t>
  </si>
  <si>
    <t>ADHIB CLAIM</t>
  </si>
  <si>
    <t>1204870_1</t>
  </si>
  <si>
    <t>1574526_1</t>
  </si>
  <si>
    <t>285486_1</t>
  </si>
  <si>
    <t>775313_1</t>
  </si>
  <si>
    <t>992751_1</t>
  </si>
  <si>
    <t>656728_1</t>
  </si>
  <si>
    <t>24239_1</t>
  </si>
  <si>
    <t>765960_1</t>
  </si>
  <si>
    <t>435739_1</t>
  </si>
  <si>
    <t>1557867_1</t>
  </si>
  <si>
    <t>1263260_1</t>
  </si>
  <si>
    <t>354059_1</t>
  </si>
  <si>
    <t>1472268_1</t>
  </si>
  <si>
    <t>476990_1</t>
  </si>
  <si>
    <t>774362_1</t>
  </si>
  <si>
    <t>328210_1</t>
  </si>
  <si>
    <t>260505_1</t>
  </si>
  <si>
    <t>286050_1</t>
  </si>
  <si>
    <t>1522220_1</t>
  </si>
  <si>
    <t>274417_1</t>
  </si>
  <si>
    <t>1502766_1</t>
  </si>
  <si>
    <t>1368145_1</t>
  </si>
  <si>
    <t>272287_1</t>
  </si>
  <si>
    <t>253261_1</t>
  </si>
  <si>
    <t>1352657_1</t>
  </si>
  <si>
    <t>1064954_1</t>
  </si>
  <si>
    <t>1274192_1</t>
  </si>
  <si>
    <t>1380376_1</t>
  </si>
  <si>
    <t>67566_1</t>
  </si>
  <si>
    <t>1487946_1</t>
  </si>
  <si>
    <t>492099_1</t>
  </si>
  <si>
    <t>1541769_1</t>
  </si>
  <si>
    <t>967990_1</t>
  </si>
  <si>
    <t>1459565_1</t>
  </si>
  <si>
    <t>1458688_1</t>
  </si>
  <si>
    <t>342518_1</t>
  </si>
  <si>
    <t>535261_1</t>
  </si>
  <si>
    <t>1540112_1</t>
  </si>
  <si>
    <t>1357231_1</t>
  </si>
  <si>
    <t>42129_1</t>
  </si>
  <si>
    <t>223345_1</t>
  </si>
  <si>
    <t>1583831_1</t>
  </si>
  <si>
    <t>272970_1</t>
  </si>
  <si>
    <t>745690_1</t>
  </si>
  <si>
    <t>1222830_1</t>
  </si>
  <si>
    <t>409049_1</t>
  </si>
  <si>
    <t>409031_1</t>
  </si>
  <si>
    <t>1369263_1</t>
  </si>
  <si>
    <t>1375031_1</t>
  </si>
  <si>
    <t>1376145_1</t>
  </si>
  <si>
    <t>1471577_1</t>
  </si>
  <si>
    <t>370692_1</t>
  </si>
  <si>
    <t>1317610_1</t>
  </si>
  <si>
    <t>1476253_1</t>
  </si>
  <si>
    <t>1049632_1</t>
  </si>
  <si>
    <t>353642_1</t>
  </si>
  <si>
    <t>1562497_1</t>
  </si>
  <si>
    <t>1213442_1</t>
  </si>
  <si>
    <t>1340041_1</t>
  </si>
  <si>
    <t>457811_1</t>
  </si>
  <si>
    <t>67577_1</t>
  </si>
  <si>
    <t>1329436_1</t>
  </si>
  <si>
    <t>287313_1</t>
  </si>
  <si>
    <t>1492437_1</t>
  </si>
  <si>
    <t>1305677_1</t>
  </si>
  <si>
    <t>1405227_1</t>
  </si>
  <si>
    <t>1362112_1</t>
  </si>
  <si>
    <t>845287_1</t>
  </si>
  <si>
    <t>1014031_1</t>
  </si>
  <si>
    <t>1358009_1</t>
  </si>
  <si>
    <t>274080_1</t>
  </si>
  <si>
    <t>285297_1</t>
  </si>
  <si>
    <t>1268451_1</t>
  </si>
  <si>
    <t>SINCO, ROWENA ZINGABO</t>
  </si>
  <si>
    <t>ONGOGAN HERSON MILLIS</t>
  </si>
  <si>
    <t>ACOSTA, CESAR SERRANO</t>
  </si>
  <si>
    <t>LAPIZAR, RENATO PADILLA</t>
  </si>
  <si>
    <t>ROBIN, MAXIMO ALCONIS</t>
  </si>
  <si>
    <t>BAYER, RUELA RODRIGUEZ</t>
  </si>
  <si>
    <t>BONAGUA, ANABELL SAPLAGIO</t>
  </si>
  <si>
    <t>BAUTISTA, ANTONINA BALITON</t>
  </si>
  <si>
    <t>KARGANILLA GENARO NEBRES</t>
  </si>
  <si>
    <t>RAMOS, MARLYN BARBOZA</t>
  </si>
  <si>
    <t>GARATE, MERCEDITA VELASCO</t>
  </si>
  <si>
    <t>BALANON, ROGER ORDONIO</t>
  </si>
  <si>
    <t>CALSIE ANITA DOSALIO</t>
  </si>
  <si>
    <t>LAURIO, DOLORES PALIMA</t>
  </si>
  <si>
    <t>TURATO MELANIO BELTRAN</t>
  </si>
  <si>
    <t>DE LUNA, TEOFILA PUNDANO</t>
  </si>
  <si>
    <t>CELLON, GUILLERMO O</t>
  </si>
  <si>
    <t>BANDOL, NOVELITA SOS</t>
  </si>
  <si>
    <t>DUNGO JR., RICARDO FAJARDO</t>
  </si>
  <si>
    <t>BRONIA, PRICILLA BUBAN</t>
  </si>
  <si>
    <t>OBINA DANNY LANTANO</t>
  </si>
  <si>
    <t>BREZ, CRISTINA SOTERO</t>
  </si>
  <si>
    <t>ASOMBRADO, EDITHA MIJARES</t>
  </si>
  <si>
    <t>PORNOBI, ANA MERTO</t>
  </si>
  <si>
    <t>MACANAS, MARY ANN MICO</t>
  </si>
  <si>
    <t>OLESCO, RODOLFO PALAGANAS</t>
  </si>
  <si>
    <t>PARAGAS, ROGER ARENAS</t>
  </si>
  <si>
    <t>DELOS SANTOS, MELINDA ESTACIO</t>
  </si>
  <si>
    <t>MAGAOAY, ZENAIDA MADRIAGA</t>
  </si>
  <si>
    <t>CARREON, HANEVIE CORROS</t>
  </si>
  <si>
    <t>RANA, MARGARITA RABINO</t>
  </si>
  <si>
    <t>TAMBUA, PEDRO JR. VILORIA</t>
  </si>
  <si>
    <t>VILORIA, SHARON TABION</t>
  </si>
  <si>
    <t>MONTEVIRGEN ROGELIO MAURO</t>
  </si>
  <si>
    <t>MONTEVIRGEN, TERESA MAS</t>
  </si>
  <si>
    <t>LAPIZAR, TRINIDAD DUMO</t>
  </si>
  <si>
    <t>MASA, REGINA ANOYO</t>
  </si>
  <si>
    <t>MONTESINES, ARNILO NACEDO</t>
  </si>
  <si>
    <t>AQUINO, BERNARDO FERRER</t>
  </si>
  <si>
    <t>SANTOS, GINA DELIS</t>
  </si>
  <si>
    <t>TIQUE, AMOR BAGUYO</t>
  </si>
  <si>
    <t>PEPITO CRISROTO FRANCISCO</t>
  </si>
  <si>
    <t>GONZALES, DOMINGO COSICO</t>
  </si>
  <si>
    <t>GONZALES, MARTA CALINGASAN</t>
  </si>
  <si>
    <t>MASIGLAT ARLENE PADILLA</t>
  </si>
  <si>
    <t>CAYADING DOMINGO ALBACIO</t>
  </si>
  <si>
    <t>CAYADING, IMELDA C</t>
  </si>
  <si>
    <t>BREZ ROLANDO CARBONEL</t>
  </si>
  <si>
    <t>MARZAN, MARIETA GARCIA</t>
  </si>
  <si>
    <t>MARZAN, REYNATO RENIVA</t>
  </si>
  <si>
    <t>AQUINO LERRA EDEM</t>
  </si>
  <si>
    <t>GALIT, EMILY MENDOZA</t>
  </si>
  <si>
    <t>DAGDAGAN, LEONIDA CARIAGA</t>
  </si>
  <si>
    <t>AVILA ROY MOINA</t>
  </si>
  <si>
    <t>CELLON, FLORDELIZA PATASIN</t>
  </si>
  <si>
    <t>BALANON, MERCEDES ZAMORA</t>
  </si>
  <si>
    <t>AQUINO DOMINADOR CAYABYAB</t>
  </si>
  <si>
    <t>DACASIN ROWENA BACONGAY</t>
  </si>
  <si>
    <t>BADUA, IMERLINDA DELA CRUZ</t>
  </si>
  <si>
    <t>BERNARDINO, MARY GRACE CALONGE</t>
  </si>
  <si>
    <t>MAGAOAY, EDUARDO SORIANO</t>
  </si>
  <si>
    <t>VALDEZ, IMELDA CATALINA MARTOS</t>
  </si>
  <si>
    <t>OLLER, VIRGILIA REMAOS</t>
  </si>
  <si>
    <t>BALIGNASAY, DEVORA BAUTISTA</t>
  </si>
  <si>
    <t>MACANAS SIMPLICIO MUNAR</t>
  </si>
  <si>
    <t>DE LEON JOEL BERZA</t>
  </si>
  <si>
    <t>DE LEON, HILDA VALDEZ</t>
  </si>
  <si>
    <t>BONAGUA WILFREDO SURREDA</t>
  </si>
  <si>
    <t>TAMBUA, MARITESS CAPARIDA</t>
  </si>
  <si>
    <t>SOMIDO, PAMELA ALTEZA</t>
  </si>
  <si>
    <t>PANA, LEONIDA ESPANOL</t>
  </si>
  <si>
    <t>ACOSTA, MARY JANE LABANON</t>
  </si>
  <si>
    <t>LASANAS JR., ARMANDO TAOPO</t>
  </si>
  <si>
    <t>340350_1</t>
  </si>
  <si>
    <t>526563_1</t>
  </si>
  <si>
    <t>109924_1</t>
  </si>
  <si>
    <t>374330_1</t>
  </si>
  <si>
    <t>VILOG, CONCEPCION JAVILLONAR</t>
  </si>
  <si>
    <t>MACINAS, LORNA BALUYOT</t>
  </si>
  <si>
    <t>1537303_1</t>
  </si>
  <si>
    <t>TUALA, ANNABEL MONCADA</t>
  </si>
  <si>
    <t>460517_1</t>
  </si>
  <si>
    <t>1493200_1</t>
  </si>
  <si>
    <t>WONG, MAY TERESA LEGASPI</t>
  </si>
  <si>
    <t>CORILLA KERVIN ZERNA</t>
  </si>
  <si>
    <t>432752_1</t>
  </si>
  <si>
    <t>302100_1</t>
  </si>
  <si>
    <t>2. Claims in Course of Settlement</t>
  </si>
  <si>
    <t>4.  Incurred But Unreported Claims (IBNR)</t>
  </si>
  <si>
    <t>NA</t>
  </si>
  <si>
    <t>3. Resisted Claims</t>
  </si>
  <si>
    <t>4. Incurred But Unreported Claims (IBNR)</t>
  </si>
  <si>
    <t>Membership Date</t>
  </si>
  <si>
    <t>Unpaid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</si>
</sst>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_(* \(#,##0.00\);_(* &quot;-&quot;??_);_(@_)"/>
    <numFmt numFmtId="164" formatCode="_-* #,##0.00_-;\-* #,##0.00_-;_-* &quot;-&quot;??_-;_-@_-"/>
    <numFmt numFmtId="165" formatCode="mm/dd/yy"/>
    <numFmt numFmtId="166" formatCode="#,##0.00;[Red]#,##0.00"/>
    <numFmt numFmtId="167" formatCode="m/d/yy"/>
    <numFmt numFmtId="168" formatCode="mm/dd/yy;@"/>
    <numFmt numFmtId="169" formatCode="_(* #,##0.00_);_(* \(#,##0.00\);_(* \-??_);_(@_)"/>
    <numFmt numFmtId="170" formatCode="m/d/yyyy;@"/>
    <numFmt numFmtId="171" formatCode="[$$-409]#,##0.00;[Red]\-[$$-409]#,##0.00"/>
    <numFmt numFmtId="172" formatCode="[$-409]General"/>
    <numFmt numFmtId="173" formatCode="[$$-409]#,##0.00;[Red]&quot;-&quot;[$$-409]#,##0.00"/>
    <numFmt numFmtId="174" formatCode="&quot; &quot;#,##0.00&quot; &quot;;&quot; (&quot;#,##0.00&quot;)&quot;;&quot; -&quot;00&quot; &quot;;&quot; &quot;@&quot; &quot;"/>
    <numFmt numFmtId="175" formatCode="#,##0.00&quot; &quot;;&quot; (&quot;#,##0.00&quot;)&quot;;&quot; -&quot;#&quot; &quot;;@&quot; &quot;"/>
    <numFmt numFmtId="176" formatCode="mm/dd/yyyy;@"/>
  </numFmts>
  <fonts count="96">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8"/>
      <name val="Arial"/>
      <family val="2"/>
    </font>
    <font>
      <b/>
      <sz val="10"/>
      <name val="Arial"/>
      <family val="2"/>
    </font>
    <font>
      <sz val="10"/>
      <color indexed="8"/>
      <name val="MS Sans Serif"/>
      <family val="2"/>
    </font>
    <font>
      <sz val="11"/>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sz val="11"/>
      <color indexed="58"/>
      <name val="Calibri"/>
      <family val="2"/>
    </font>
    <font>
      <b/>
      <i/>
      <sz val="16"/>
      <color indexed="8"/>
      <name val="Arial"/>
      <family val="2"/>
    </font>
    <font>
      <b/>
      <sz val="15"/>
      <color indexed="21"/>
      <name val="Calibri"/>
      <family val="2"/>
    </font>
    <font>
      <b/>
      <sz val="13"/>
      <color indexed="21"/>
      <name val="Calibri"/>
      <family val="2"/>
    </font>
    <font>
      <b/>
      <sz val="11"/>
      <color indexed="21"/>
      <name val="Calibri"/>
      <family val="2"/>
    </font>
    <font>
      <sz val="11"/>
      <color indexed="19"/>
      <name val="Calibri"/>
      <family val="2"/>
    </font>
    <font>
      <b/>
      <i/>
      <u/>
      <sz val="11"/>
      <color indexed="8"/>
      <name val="Arial"/>
      <family val="2"/>
    </font>
    <font>
      <u/>
      <sz val="10"/>
      <color indexed="8"/>
      <name val="MS Sans Serif"/>
      <family val="2"/>
    </font>
    <font>
      <b/>
      <sz val="18"/>
      <color indexed="21"/>
      <name val="Cambria"/>
      <family val="2"/>
    </font>
    <font>
      <sz val="11"/>
      <color rgb="FF000000"/>
      <name val="Calibri"/>
      <family val="2"/>
    </font>
    <font>
      <sz val="11"/>
      <color rgb="FF000000"/>
      <name val="Calibri1"/>
    </font>
    <font>
      <sz val="11"/>
      <color rgb="FF000000"/>
      <name val="Arial"/>
      <family val="2"/>
    </font>
    <font>
      <b/>
      <i/>
      <sz val="16"/>
      <color rgb="FF000000"/>
      <name val="Arial"/>
      <family val="2"/>
    </font>
    <font>
      <sz val="11"/>
      <color rgb="FF000000"/>
      <name val="Arial Narrow"/>
      <family val="2"/>
    </font>
    <font>
      <sz val="10"/>
      <color rgb="FF000000"/>
      <name val="Arial"/>
      <family val="2"/>
    </font>
    <font>
      <sz val="11"/>
      <color theme="1"/>
      <name val="Arial"/>
      <family val="2"/>
    </font>
    <font>
      <b/>
      <i/>
      <u/>
      <sz val="11"/>
      <color rgb="FF000000"/>
      <name val="Arial"/>
      <family val="2"/>
    </font>
    <font>
      <b/>
      <sz val="10"/>
      <color rgb="FFFF0000"/>
      <name val="Arial"/>
      <family val="2"/>
    </font>
    <font>
      <sz val="48"/>
      <color theme="1"/>
      <name val="Calibri"/>
      <family val="2"/>
      <scheme val="minor"/>
    </font>
    <font>
      <sz val="11"/>
      <color rgb="FFFFFFFF"/>
      <name val="Calibri"/>
      <family val="2"/>
    </font>
    <font>
      <sz val="11"/>
      <color rgb="FF800080"/>
      <name val="Calibri"/>
      <family val="2"/>
    </font>
    <font>
      <b/>
      <sz val="11"/>
      <color rgb="FFFF9900"/>
      <name val="Calibri"/>
      <family val="2"/>
    </font>
    <font>
      <b/>
      <sz val="11"/>
      <color rgb="FFFF0000"/>
      <name val="Calibri"/>
      <family val="2"/>
    </font>
    <font>
      <b/>
      <sz val="11"/>
      <color rgb="FFFFFFFF"/>
      <name val="Calibri"/>
      <family val="2"/>
    </font>
    <font>
      <i/>
      <sz val="11"/>
      <color rgb="FF808080"/>
      <name val="Calibri"/>
      <family val="2"/>
    </font>
    <font>
      <sz val="11"/>
      <color rgb="FF008000"/>
      <name val="Calibri"/>
      <family val="2"/>
    </font>
    <font>
      <sz val="11"/>
      <color rgb="FF003300"/>
      <name val="Calibri"/>
      <family val="2"/>
    </font>
    <font>
      <b/>
      <sz val="15"/>
      <color rgb="FF003366"/>
      <name val="Calibri"/>
      <family val="2"/>
    </font>
    <font>
      <b/>
      <sz val="15"/>
      <color rgb="FF008080"/>
      <name val="Calibri"/>
      <family val="2"/>
    </font>
    <font>
      <b/>
      <sz val="13"/>
      <color rgb="FF003366"/>
      <name val="Calibri"/>
      <family val="2"/>
    </font>
    <font>
      <b/>
      <sz val="13"/>
      <color rgb="FF008080"/>
      <name val="Calibri"/>
      <family val="2"/>
    </font>
    <font>
      <b/>
      <sz val="11"/>
      <color rgb="FF003366"/>
      <name val="Calibri"/>
      <family val="2"/>
    </font>
    <font>
      <b/>
      <sz val="11"/>
      <color rgb="FF008080"/>
      <name val="Calibri"/>
      <family val="2"/>
    </font>
    <font>
      <sz val="11"/>
      <color rgb="FF333399"/>
      <name val="Calibri"/>
      <family val="2"/>
    </font>
    <font>
      <sz val="11"/>
      <color rgb="FFFF9900"/>
      <name val="Calibri"/>
      <family val="2"/>
    </font>
    <font>
      <sz val="11"/>
      <color rgb="FFFF0000"/>
      <name val="Calibri"/>
      <family val="2"/>
    </font>
    <font>
      <sz val="11"/>
      <color rgb="FF993300"/>
      <name val="Calibri"/>
      <family val="2"/>
    </font>
    <font>
      <sz val="11"/>
      <color rgb="FF808000"/>
      <name val="Calibri"/>
      <family val="2"/>
    </font>
    <font>
      <sz val="10"/>
      <color rgb="FF000000"/>
      <name val="MS Sans Serif"/>
      <family val="2"/>
    </font>
    <font>
      <sz val="11"/>
      <color rgb="FF000000"/>
      <name val="MS Sans Serif"/>
      <family val="2"/>
    </font>
    <font>
      <b/>
      <sz val="11"/>
      <color rgb="FF333333"/>
      <name val="Calibri"/>
      <family val="2"/>
    </font>
    <font>
      <u/>
      <sz val="10"/>
      <color rgb="FF000000"/>
      <name val="MS Sans Serif"/>
      <family val="2"/>
    </font>
    <font>
      <b/>
      <sz val="18"/>
      <color rgb="FF003366"/>
      <name val="Cambria"/>
      <family val="1"/>
    </font>
    <font>
      <b/>
      <sz val="18"/>
      <color rgb="FF008080"/>
      <name val="Cambria"/>
      <family val="1"/>
    </font>
    <font>
      <b/>
      <sz val="11"/>
      <color rgb="FF000000"/>
      <name val="Calibri"/>
      <family val="2"/>
    </font>
    <font>
      <sz val="10"/>
      <color rgb="FF000000"/>
      <name val="MS Sans Serif"/>
      <family val="2"/>
    </font>
    <font>
      <sz val="11"/>
      <color rgb="FF000000"/>
      <name val="MS Sans Serif"/>
      <family val="2"/>
    </font>
    <font>
      <u/>
      <sz val="10"/>
      <color rgb="FF000000"/>
      <name val="MS Sans Serif"/>
      <family val="2"/>
    </font>
    <font>
      <sz val="10"/>
      <color theme="1"/>
      <name val="Arial"/>
      <family val="2"/>
    </font>
    <font>
      <b/>
      <sz val="10"/>
      <color theme="1"/>
      <name val="Arial"/>
      <family val="2"/>
    </font>
    <font>
      <sz val="10"/>
      <color rgb="FFFF0000"/>
      <name val="Arial"/>
      <family val="2"/>
    </font>
    <font>
      <b/>
      <sz val="10"/>
      <name val="Arial "/>
    </font>
    <font>
      <sz val="10"/>
      <name val="Arial "/>
    </font>
    <font>
      <sz val="10"/>
      <color theme="1"/>
      <name val="Arial "/>
    </font>
    <font>
      <sz val="11"/>
      <name val="Calibri"/>
      <family val="2"/>
      <scheme val="minor"/>
    </font>
    <font>
      <sz val="11"/>
      <color rgb="FF000000"/>
      <name val="Calibri"/>
      <family val="2"/>
      <scheme val="minor"/>
    </font>
    <font>
      <b/>
      <sz val="10"/>
      <color rgb="FF00B050"/>
      <name val="Arial "/>
    </font>
    <font>
      <b/>
      <sz val="10"/>
      <color rgb="FF00B050"/>
      <name val="Arial"/>
      <family val="2"/>
    </font>
    <font>
      <i/>
      <sz val="10"/>
      <name val="Arial"/>
      <family val="2"/>
    </font>
    <font>
      <b/>
      <sz val="11"/>
      <color theme="1"/>
      <name val="Calibri"/>
      <family val="2"/>
      <scheme val="minor"/>
    </font>
    <font>
      <b/>
      <i/>
      <sz val="10"/>
      <name val="Arial"/>
      <family val="2"/>
    </font>
    <font>
      <b/>
      <i/>
      <u/>
      <sz val="11"/>
      <color indexed="10"/>
      <name val="Comic Sans MS"/>
      <family val="4"/>
    </font>
    <font>
      <b/>
      <sz val="11"/>
      <name val="Calibri"/>
      <family val="2"/>
      <scheme val="minor"/>
    </font>
    <font>
      <i/>
      <sz val="11"/>
      <color theme="1"/>
      <name val="Calibri"/>
      <family val="2"/>
      <scheme val="minor"/>
    </font>
    <font>
      <sz val="11"/>
      <color theme="1"/>
      <name val="Calibri"/>
      <family val="2"/>
    </font>
    <font>
      <i/>
      <sz val="10"/>
      <name val="Aria "/>
    </font>
    <font>
      <b/>
      <sz val="11"/>
      <name val="Calibri "/>
    </font>
    <font>
      <sz val="11"/>
      <name val="Calibri "/>
    </font>
    <font>
      <b/>
      <i/>
      <sz val="11"/>
      <name val="Calibri "/>
    </font>
    <font>
      <i/>
      <sz val="11"/>
      <name val="Calibri "/>
    </font>
    <font>
      <b/>
      <u/>
      <sz val="11"/>
      <name val="Calibri "/>
    </font>
  </fonts>
  <fills count="55">
    <fill>
      <patternFill patternType="none"/>
    </fill>
    <fill>
      <patternFill patternType="gray125"/>
    </fill>
    <fill>
      <patternFill patternType="solid">
        <fgColor indexed="31"/>
        <bgColor indexed="22"/>
      </patternFill>
    </fill>
    <fill>
      <patternFill patternType="solid">
        <fgColor indexed="44"/>
        <bgColor indexed="31"/>
      </patternFill>
    </fill>
    <fill>
      <patternFill patternType="solid">
        <fgColor indexed="45"/>
        <bgColor indexed="29"/>
      </patternFill>
    </fill>
    <fill>
      <patternFill patternType="solid">
        <fgColor indexed="29"/>
        <bgColor indexed="45"/>
      </patternFill>
    </fill>
    <fill>
      <patternFill patternType="solid">
        <fgColor indexed="42"/>
        <bgColor indexed="27"/>
      </patternFill>
    </fill>
    <fill>
      <patternFill patternType="solid">
        <fgColor indexed="26"/>
        <bgColor indexed="9"/>
      </patternFill>
    </fill>
    <fill>
      <patternFill patternType="solid">
        <fgColor indexed="46"/>
        <bgColor indexed="24"/>
      </patternFill>
    </fill>
    <fill>
      <patternFill patternType="solid">
        <fgColor indexed="22"/>
        <bgColor indexed="31"/>
      </patternFill>
    </fill>
    <fill>
      <patternFill patternType="solid">
        <fgColor indexed="27"/>
        <bgColor indexed="41"/>
      </patternFill>
    </fill>
    <fill>
      <patternFill patternType="solid">
        <fgColor indexed="47"/>
        <bgColor indexed="22"/>
      </patternFill>
    </fill>
    <fill>
      <patternFill patternType="solid">
        <fgColor indexed="11"/>
        <bgColor indexed="49"/>
      </patternFill>
    </fill>
    <fill>
      <patternFill patternType="solid">
        <fgColor indexed="43"/>
        <bgColor indexed="26"/>
      </patternFill>
    </fill>
    <fill>
      <patternFill patternType="solid">
        <fgColor indexed="51"/>
        <bgColor indexed="13"/>
      </patternFill>
    </fill>
    <fill>
      <patternFill patternType="solid">
        <fgColor indexed="30"/>
        <bgColor indexed="21"/>
      </patternFill>
    </fill>
    <fill>
      <patternFill patternType="solid">
        <fgColor indexed="50"/>
        <bgColor indexed="5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25"/>
        <bgColor indexed="61"/>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26"/>
      </patternFill>
    </fill>
    <fill>
      <patternFill patternType="solid">
        <fgColor indexed="55"/>
        <bgColor indexed="23"/>
      </patternFill>
    </fill>
    <fill>
      <patternFill patternType="solid">
        <fgColor rgb="FFCCCCFF"/>
        <bgColor rgb="FFCCCCFF"/>
      </patternFill>
    </fill>
    <fill>
      <patternFill patternType="solid">
        <fgColor rgb="FF99CCFF"/>
        <bgColor rgb="FF99CCFF"/>
      </patternFill>
    </fill>
    <fill>
      <patternFill patternType="solid">
        <fgColor rgb="FFFF99CC"/>
        <bgColor rgb="FFFF99CC"/>
      </patternFill>
    </fill>
    <fill>
      <patternFill patternType="solid">
        <fgColor rgb="FFFF8080"/>
        <bgColor rgb="FFFF8080"/>
      </patternFill>
    </fill>
    <fill>
      <patternFill patternType="solid">
        <fgColor rgb="FFCCFFCC"/>
        <bgColor rgb="FFCCFFCC"/>
      </patternFill>
    </fill>
    <fill>
      <patternFill patternType="solid">
        <fgColor rgb="FFFFFFCC"/>
        <bgColor rgb="FFFFFFCC"/>
      </patternFill>
    </fill>
    <fill>
      <patternFill patternType="solid">
        <fgColor rgb="FFCC99FF"/>
        <bgColor rgb="FFCC99FF"/>
      </patternFill>
    </fill>
    <fill>
      <patternFill patternType="solid">
        <fgColor rgb="FFC0C0C0"/>
        <bgColor rgb="FFC0C0C0"/>
      </patternFill>
    </fill>
    <fill>
      <patternFill patternType="solid">
        <fgColor rgb="FFCCFFFF"/>
        <bgColor rgb="FFCCFFFF"/>
      </patternFill>
    </fill>
    <fill>
      <patternFill patternType="solid">
        <fgColor rgb="FFFFCC99"/>
        <bgColor rgb="FFFFCC99"/>
      </patternFill>
    </fill>
    <fill>
      <patternFill patternType="solid">
        <fgColor rgb="FF00FF00"/>
        <bgColor rgb="FF00FF00"/>
      </patternFill>
    </fill>
    <fill>
      <patternFill patternType="solid">
        <fgColor rgb="FFFFFF99"/>
        <bgColor rgb="FFFFFF99"/>
      </patternFill>
    </fill>
    <fill>
      <patternFill patternType="solid">
        <fgColor rgb="FFFFCC00"/>
        <bgColor rgb="FFFFCC00"/>
      </patternFill>
    </fill>
    <fill>
      <patternFill patternType="solid">
        <fgColor rgb="FF0066CC"/>
        <bgColor rgb="FF0066CC"/>
      </patternFill>
    </fill>
    <fill>
      <patternFill patternType="solid">
        <fgColor rgb="FF99CC00"/>
        <bgColor rgb="FF99CC00"/>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993366"/>
        <bgColor rgb="FF993366"/>
      </patternFill>
    </fill>
    <fill>
      <patternFill patternType="solid">
        <fgColor rgb="FF339966"/>
        <bgColor rgb="FF339966"/>
      </patternFill>
    </fill>
    <fill>
      <patternFill patternType="solid">
        <fgColor rgb="FF666699"/>
        <bgColor rgb="FF666699"/>
      </patternFill>
    </fill>
    <fill>
      <patternFill patternType="solid">
        <fgColor rgb="FFFF6600"/>
        <bgColor rgb="FFFF6600"/>
      </patternFill>
    </fill>
    <fill>
      <patternFill patternType="solid">
        <fgColor rgb="FFFFFFFF"/>
        <bgColor rgb="FFFFFFFF"/>
      </patternFill>
    </fill>
    <fill>
      <patternFill patternType="solid">
        <fgColor rgb="FF969696"/>
        <bgColor rgb="FF969696"/>
      </patternFill>
    </fill>
    <fill>
      <patternFill patternType="solid">
        <fgColor rgb="FFFFFF00"/>
        <bgColor indexed="64"/>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thick">
        <color indexed="42"/>
      </bottom>
      <diagonal/>
    </border>
    <border>
      <left/>
      <right/>
      <top/>
      <bottom style="medium">
        <color indexed="30"/>
      </bottom>
      <diagonal/>
    </border>
    <border>
      <left/>
      <right/>
      <top/>
      <bottom style="medium">
        <color indexed="42"/>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33CCCC"/>
      </bottom>
      <diagonal/>
    </border>
    <border>
      <left/>
      <right/>
      <top/>
      <bottom style="thick">
        <color rgb="FFC0C0C0"/>
      </bottom>
      <diagonal/>
    </border>
    <border>
      <left/>
      <right/>
      <top/>
      <bottom style="thick">
        <color rgb="FFCCFFCC"/>
      </bottom>
      <diagonal/>
    </border>
    <border>
      <left/>
      <right/>
      <top/>
      <bottom style="medium">
        <color rgb="FF0066CC"/>
      </bottom>
      <diagonal/>
    </border>
    <border>
      <left/>
      <right/>
      <top/>
      <bottom style="medium">
        <color rgb="FFCCFFCC"/>
      </bottom>
      <diagonal/>
    </border>
    <border>
      <left/>
      <right/>
      <top/>
      <bottom style="double">
        <color rgb="FFFF9900"/>
      </bottom>
      <diagonal/>
    </border>
    <border>
      <left/>
      <right/>
      <top/>
      <bottom style="double">
        <color rgb="FFFF00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right/>
      <top style="thin">
        <color rgb="FF33CCCC"/>
      </top>
      <bottom style="double">
        <color rgb="FF33CCCC"/>
      </bottom>
      <diagonal/>
    </border>
    <border>
      <left/>
      <right style="thin">
        <color indexed="64"/>
      </right>
      <top style="medium">
        <color indexed="64"/>
      </top>
      <bottom style="medium">
        <color indexed="64"/>
      </bottom>
      <diagonal/>
    </border>
    <border>
      <left/>
      <right/>
      <top/>
      <bottom style="double">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style="thin">
        <color rgb="FF000000"/>
      </top>
      <bottom style="thin">
        <color indexed="64"/>
      </bottom>
      <diagonal/>
    </border>
  </borders>
  <cellStyleXfs count="2990">
    <xf numFmtId="0" fontId="0" fillId="0" borderId="0"/>
    <xf numFmtId="43" fontId="1"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7"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6"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9"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8"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16"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9" borderId="1" applyNumberFormat="0" applyAlignment="0" applyProtection="0"/>
    <xf numFmtId="0" fontId="10" fillId="9" borderId="1" applyNumberFormat="0" applyAlignment="0" applyProtection="0"/>
    <xf numFmtId="0" fontId="24" fillId="26" borderId="1" applyNumberFormat="0" applyAlignment="0" applyProtection="0"/>
    <xf numFmtId="0" fontId="10" fillId="9" borderId="1" applyNumberFormat="0" applyAlignment="0" applyProtection="0"/>
    <xf numFmtId="0" fontId="10" fillId="9" borderId="1" applyNumberFormat="0" applyAlignment="0" applyProtection="0"/>
    <xf numFmtId="0" fontId="10" fillId="9" borderId="1" applyNumberFormat="0" applyAlignment="0" applyProtection="0"/>
    <xf numFmtId="0" fontId="10" fillId="9" borderId="1" applyNumberFormat="0" applyAlignment="0" applyProtection="0"/>
    <xf numFmtId="0" fontId="10" fillId="9" borderId="1" applyNumberFormat="0" applyAlignment="0" applyProtection="0"/>
    <xf numFmtId="0" fontId="10" fillId="9" borderId="1" applyNumberFormat="0" applyAlignment="0" applyProtection="0"/>
    <xf numFmtId="0" fontId="10" fillId="9" borderId="1" applyNumberFormat="0" applyAlignment="0" applyProtection="0"/>
    <xf numFmtId="0" fontId="11" fillId="27" borderId="2" applyNumberFormat="0" applyAlignment="0" applyProtection="0"/>
    <xf numFmtId="0" fontId="11" fillId="27" borderId="2" applyNumberFormat="0" applyAlignment="0" applyProtection="0"/>
    <xf numFmtId="0" fontId="11" fillId="27" borderId="2" applyNumberFormat="0" applyAlignment="0" applyProtection="0"/>
    <xf numFmtId="0" fontId="11" fillId="27" borderId="2" applyNumberFormat="0" applyAlignment="0" applyProtection="0"/>
    <xf numFmtId="0" fontId="11" fillId="27" borderId="2" applyNumberFormat="0" applyAlignment="0" applyProtection="0"/>
    <xf numFmtId="0" fontId="11" fillId="27" borderId="2" applyNumberFormat="0" applyAlignment="0" applyProtection="0"/>
    <xf numFmtId="0" fontId="11" fillId="27" borderId="2" applyNumberFormat="0" applyAlignment="0" applyProtection="0"/>
    <xf numFmtId="0" fontId="11" fillId="27" borderId="2" applyNumberFormat="0" applyAlignment="0" applyProtection="0"/>
    <xf numFmtId="0" fontId="11" fillId="27" borderId="2" applyNumberFormat="0" applyAlignment="0" applyProtection="0"/>
    <xf numFmtId="169" fontId="3" fillId="0" borderId="0" applyFill="0" applyBorder="0" applyAlignment="0" applyProtection="0"/>
    <xf numFmtId="0" fontId="6" fillId="0" borderId="0" applyNumberFormat="0" applyFont="0" applyFill="0" applyBorder="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xf numFmtId="0" fontId="34" fillId="0" borderId="0"/>
    <xf numFmtId="0" fontId="2" fillId="0" borderId="0"/>
    <xf numFmtId="0" fontId="3" fillId="0" borderId="0"/>
    <xf numFmtId="172" fontId="35" fillId="0" borderId="0" applyBorder="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6" borderId="0" applyNumberFormat="0" applyBorder="0" applyAlignment="0" applyProtection="0"/>
    <xf numFmtId="0" fontId="13" fillId="6" borderId="0" applyNumberFormat="0" applyBorder="0" applyAlignment="0" applyProtection="0"/>
    <xf numFmtId="0" fontId="25"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36" fillId="0" borderId="0" applyNumberFormat="0" applyFont="0" applyFill="0" applyBorder="0" applyAlignment="0" applyProtection="0"/>
    <xf numFmtId="0" fontId="37" fillId="0" borderId="0" applyNumberFormat="0" applyBorder="0" applyProtection="0">
      <alignment horizontal="center"/>
    </xf>
    <xf numFmtId="0" fontId="14" fillId="0" borderId="4" applyNumberFormat="0" applyFill="0" applyAlignment="0" applyProtection="0"/>
    <xf numFmtId="0" fontId="14" fillId="0" borderId="4" applyNumberFormat="0" applyFill="0" applyAlignment="0" applyProtection="0"/>
    <xf numFmtId="0" fontId="26" fillId="0" borderId="0">
      <alignment horizontal="center"/>
    </xf>
    <xf numFmtId="0" fontId="27"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28" fillId="0" borderId="6"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29" fillId="0" borderId="8"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Border="0" applyProtection="0">
      <alignment horizontal="center" textRotation="90"/>
    </xf>
    <xf numFmtId="0" fontId="26" fillId="0" borderId="0">
      <alignment horizontal="center" textRotation="90"/>
    </xf>
    <xf numFmtId="0" fontId="17" fillId="11" borderId="1" applyNumberFormat="0" applyAlignment="0" applyProtection="0"/>
    <xf numFmtId="0" fontId="17" fillId="11" borderId="1" applyNumberFormat="0" applyAlignment="0" applyProtection="0"/>
    <xf numFmtId="0" fontId="17" fillId="5" borderId="1" applyNumberFormat="0" applyAlignment="0" applyProtection="0"/>
    <xf numFmtId="0" fontId="17" fillId="11" borderId="1" applyNumberFormat="0" applyAlignment="0" applyProtection="0"/>
    <xf numFmtId="0" fontId="17" fillId="11" borderId="1" applyNumberFormat="0" applyAlignment="0" applyProtection="0"/>
    <xf numFmtId="0" fontId="17" fillId="11" borderId="1" applyNumberFormat="0" applyAlignment="0" applyProtection="0"/>
    <xf numFmtId="0" fontId="17" fillId="11" borderId="1" applyNumberFormat="0" applyAlignment="0" applyProtection="0"/>
    <xf numFmtId="0" fontId="17" fillId="11" borderId="1" applyNumberFormat="0" applyAlignment="0" applyProtection="0"/>
    <xf numFmtId="0" fontId="17" fillId="11" borderId="1" applyNumberFormat="0" applyAlignment="0" applyProtection="0"/>
    <xf numFmtId="0" fontId="17" fillId="11" borderId="1" applyNumberFormat="0" applyAlignment="0" applyProtection="0"/>
    <xf numFmtId="0" fontId="18" fillId="0" borderId="9" applyNumberFormat="0" applyFill="0" applyAlignment="0" applyProtection="0"/>
    <xf numFmtId="0" fontId="18" fillId="0" borderId="9" applyNumberFormat="0" applyFill="0" applyAlignment="0" applyProtection="0"/>
    <xf numFmtId="0" fontId="23" fillId="0" borderId="10"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9" fillId="13" borderId="0" applyNumberFormat="0" applyBorder="0" applyAlignment="0" applyProtection="0"/>
    <xf numFmtId="0" fontId="19" fillId="13" borderId="0" applyNumberFormat="0" applyBorder="0" applyAlignment="0" applyProtection="0"/>
    <xf numFmtId="0" fontId="30"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38" fillId="0" borderId="0" applyNumberFormat="0" applyBorder="0" applyProtection="0"/>
    <xf numFmtId="0" fontId="2" fillId="0" borderId="0"/>
    <xf numFmtId="0" fontId="7" fillId="0" borderId="0"/>
    <xf numFmtId="0" fontId="6" fillId="0" borderId="0"/>
    <xf numFmtId="0" fontId="2" fillId="0" borderId="0"/>
    <xf numFmtId="0" fontId="39" fillId="0" borderId="0" applyNumberFormat="0" applyBorder="0" applyProtection="0"/>
    <xf numFmtId="0" fontId="2" fillId="0" borderId="0"/>
    <xf numFmtId="0" fontId="2" fillId="0" borderId="0"/>
    <xf numFmtId="0" fontId="6" fillId="0" borderId="0"/>
    <xf numFmtId="0" fontId="2" fillId="0" borderId="0"/>
    <xf numFmtId="0" fontId="36" fillId="0" borderId="0"/>
    <xf numFmtId="0" fontId="7" fillId="0" borderId="0"/>
    <xf numFmtId="0" fontId="36" fillId="0" borderId="0"/>
    <xf numFmtId="0" fontId="3"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4" fillId="0" borderId="0"/>
    <xf numFmtId="0" fontId="2" fillId="0" borderId="0"/>
    <xf numFmtId="0" fontId="40" fillId="0" borderId="0"/>
    <xf numFmtId="0" fontId="6" fillId="0" borderId="0"/>
    <xf numFmtId="0" fontId="3" fillId="0" borderId="0"/>
    <xf numFmtId="0" fontId="2" fillId="0" borderId="0"/>
    <xf numFmtId="0" fontId="2" fillId="0" borderId="0"/>
    <xf numFmtId="0" fontId="2" fillId="0" borderId="0"/>
    <xf numFmtId="0" fontId="34" fillId="0" borderId="0" applyNumberFormat="0" applyBorder="0" applyProtection="0"/>
    <xf numFmtId="0" fontId="1"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7" borderId="11" applyNumberFormat="0" applyAlignment="0" applyProtection="0"/>
    <xf numFmtId="0" fontId="3" fillId="7" borderId="11" applyNumberFormat="0" applyAlignment="0" applyProtection="0"/>
    <xf numFmtId="0" fontId="6" fillId="7" borderId="11" applyNumberFormat="0" applyAlignment="0" applyProtection="0"/>
    <xf numFmtId="0" fontId="2" fillId="7" borderId="11" applyNumberFormat="0" applyAlignment="0" applyProtection="0"/>
    <xf numFmtId="0" fontId="3" fillId="7" borderId="11" applyNumberFormat="0" applyAlignment="0" applyProtection="0"/>
    <xf numFmtId="0" fontId="3" fillId="7" borderId="11" applyNumberFormat="0" applyAlignment="0" applyProtection="0"/>
    <xf numFmtId="0" fontId="3" fillId="7" borderId="11" applyNumberFormat="0" applyAlignment="0" applyProtection="0"/>
    <xf numFmtId="0" fontId="3" fillId="7" borderId="11" applyNumberFormat="0" applyAlignment="0" applyProtection="0"/>
    <xf numFmtId="0" fontId="3" fillId="7" borderId="11" applyNumberFormat="0" applyAlignment="0" applyProtection="0"/>
    <xf numFmtId="0" fontId="3" fillId="7" borderId="11" applyNumberFormat="0" applyAlignment="0" applyProtection="0"/>
    <xf numFmtId="0" fontId="20" fillId="9" borderId="12" applyNumberFormat="0" applyAlignment="0" applyProtection="0"/>
    <xf numFmtId="0" fontId="20" fillId="9" borderId="12" applyNumberFormat="0" applyAlignment="0" applyProtection="0"/>
    <xf numFmtId="0" fontId="20" fillId="26" borderId="12" applyNumberFormat="0" applyAlignment="0" applyProtection="0"/>
    <xf numFmtId="0" fontId="20" fillId="9" borderId="12" applyNumberFormat="0" applyAlignment="0" applyProtection="0"/>
    <xf numFmtId="0" fontId="20" fillId="9" borderId="12" applyNumberFormat="0" applyAlignment="0" applyProtection="0"/>
    <xf numFmtId="0" fontId="20" fillId="9" borderId="12" applyNumberFormat="0" applyAlignment="0" applyProtection="0"/>
    <xf numFmtId="0" fontId="20" fillId="9" borderId="12" applyNumberFormat="0" applyAlignment="0" applyProtection="0"/>
    <xf numFmtId="0" fontId="20" fillId="9" borderId="12" applyNumberFormat="0" applyAlignment="0" applyProtection="0"/>
    <xf numFmtId="0" fontId="20" fillId="9" borderId="12" applyNumberFormat="0" applyAlignment="0" applyProtection="0"/>
    <xf numFmtId="0" fontId="20" fillId="9" borderId="12" applyNumberFormat="0" applyAlignment="0" applyProtection="0"/>
    <xf numFmtId="9" fontId="1" fillId="0" borderId="0" applyFont="0" applyFill="0" applyBorder="0" applyAlignment="0" applyProtection="0"/>
    <xf numFmtId="0" fontId="41" fillId="0" borderId="0" applyNumberFormat="0" applyBorder="0" applyProtection="0"/>
    <xf numFmtId="0" fontId="31"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3" fontId="41" fillId="0" borderId="0" applyBorder="0" applyProtection="0"/>
    <xf numFmtId="171" fontId="31" fillId="0" borderId="0"/>
    <xf numFmtId="0" fontId="21" fillId="0" borderId="0" applyNumberFormat="0" applyFill="0" applyBorder="0" applyAlignment="0" applyProtection="0"/>
    <xf numFmtId="0" fontId="21" fillId="0" borderId="0" applyNumberFormat="0" applyFill="0" applyBorder="0" applyAlignment="0" applyProtection="0"/>
    <xf numFmtId="0" fontId="33"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3"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3" fillId="0" borderId="0" applyFont="0" applyFill="0" applyBorder="0" applyAlignment="0" applyProtection="0"/>
    <xf numFmtId="164" fontId="1" fillId="0" borderId="0" applyFont="0" applyFill="0" applyBorder="0" applyAlignment="0" applyProtection="0"/>
    <xf numFmtId="0" fontId="43" fillId="0" borderId="0"/>
    <xf numFmtId="0" fontId="1" fillId="0" borderId="0"/>
    <xf numFmtId="0" fontId="2" fillId="0" borderId="0"/>
    <xf numFmtId="0" fontId="34" fillId="0" borderId="0"/>
    <xf numFmtId="0" fontId="2" fillId="0" borderId="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6" fillId="0" borderId="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39" fillId="0" borderId="0" applyNumberFormat="0" applyBorder="0" applyProtection="0"/>
    <xf numFmtId="0" fontId="39" fillId="0" borderId="0" applyNumberFormat="0" applyBorder="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7" fillId="52" borderId="35" applyNumberFormat="0" applyAlignment="0" applyProtection="0"/>
    <xf numFmtId="0" fontId="47" fillId="52" borderId="35" applyNumberFormat="0" applyAlignment="0" applyProtection="0"/>
    <xf numFmtId="0" fontId="47" fillId="52" borderId="35" applyNumberFormat="0" applyAlignment="0" applyProtection="0"/>
    <xf numFmtId="0" fontId="47" fillId="52"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6" fillId="35" borderId="35"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0" fontId="48" fillId="53" borderId="36" applyNumberFormat="0" applyAlignment="0" applyProtection="0"/>
    <xf numFmtId="174" fontId="36" fillId="0" borderId="0" applyFont="0" applyFill="0" applyBorder="0" applyAlignment="0" applyProtection="0"/>
    <xf numFmtId="174" fontId="34" fillId="0" borderId="0" applyFill="0" applyBorder="0" applyAlignment="0" applyProtection="0"/>
    <xf numFmtId="174" fontId="36" fillId="0" borderId="0" applyFont="0" applyFill="0" applyBorder="0" applyAlignment="0" applyProtection="0"/>
    <xf numFmtId="174" fontId="34" fillId="0" borderId="0" applyFill="0" applyBorder="0" applyAlignment="0" applyProtection="0"/>
    <xf numFmtId="174" fontId="34" fillId="0" borderId="0" applyFill="0" applyBorder="0" applyAlignment="0" applyProtection="0"/>
    <xf numFmtId="174" fontId="34" fillId="0" borderId="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174" fontId="36" fillId="0" borderId="0" applyFont="0" applyFill="0" applyBorder="0" applyAlignment="0" applyProtection="0"/>
    <xf numFmtId="0" fontId="34" fillId="0" borderId="0" applyNumberFormat="0" applyBorder="0" applyProtection="0"/>
    <xf numFmtId="0" fontId="34" fillId="0" borderId="0" applyNumberFormat="0" applyBorder="0" applyProtection="0"/>
    <xf numFmtId="0" fontId="34" fillId="0" borderId="0" applyNumberFormat="0" applyBorder="0" applyProtection="0"/>
    <xf numFmtId="0" fontId="34" fillId="0" borderId="0" applyNumberFormat="0" applyBorder="0" applyProtection="0"/>
    <xf numFmtId="175" fontId="36" fillId="0" borderId="0" applyFont="0" applyBorder="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37" fillId="0" borderId="0" applyNumberFormat="0" applyBorder="0" applyProtection="0">
      <alignment horizontal="center"/>
    </xf>
    <xf numFmtId="0" fontId="37" fillId="0" borderId="0" applyNumberFormat="0" applyBorder="0" applyProtection="0">
      <alignment horizontal="center"/>
    </xf>
    <xf numFmtId="0" fontId="37" fillId="0" borderId="0" applyNumberFormat="0" applyBorder="0" applyProtection="0">
      <alignment horizontal="center"/>
    </xf>
    <xf numFmtId="0" fontId="37" fillId="0" borderId="0" applyNumberFormat="0" applyBorder="0" applyProtection="0">
      <alignment horizontal="center"/>
    </xf>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5" fillId="0" borderId="40" applyNumberFormat="0" applyFill="0" applyAlignment="0" applyProtection="0"/>
    <xf numFmtId="0" fontId="55" fillId="0" borderId="40" applyNumberFormat="0" applyFill="0" applyAlignment="0" applyProtection="0"/>
    <xf numFmtId="0" fontId="55" fillId="0" borderId="40" applyNumberFormat="0" applyFill="0" applyAlignment="0" applyProtection="0"/>
    <xf numFmtId="0" fontId="55" fillId="0" borderId="40"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41"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7" fillId="0" borderId="0" applyNumberFormat="0" applyBorder="0" applyProtection="0">
      <alignment horizontal="center" textRotation="90"/>
    </xf>
    <xf numFmtId="0" fontId="37" fillId="0" borderId="0" applyNumberFormat="0" applyBorder="0" applyProtection="0">
      <alignment horizontal="center" textRotation="90"/>
    </xf>
    <xf numFmtId="0" fontId="37" fillId="0" borderId="0" applyNumberFormat="0" applyBorder="0" applyProtection="0">
      <alignment horizontal="center" textRotation="90"/>
    </xf>
    <xf numFmtId="0" fontId="37" fillId="0" borderId="0" applyNumberFormat="0" applyBorder="0" applyProtection="0">
      <alignment horizontal="center" textRotation="90"/>
    </xf>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1" borderId="35" applyNumberFormat="0" applyAlignment="0" applyProtection="0"/>
    <xf numFmtId="0" fontId="58" fillId="31" borderId="35" applyNumberFormat="0" applyAlignment="0" applyProtection="0"/>
    <xf numFmtId="0" fontId="58" fillId="31" borderId="35" applyNumberFormat="0" applyAlignment="0" applyProtection="0"/>
    <xf numFmtId="0" fontId="58" fillId="31"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8" fillId="37" borderId="35" applyNumberFormat="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60" fillId="0" borderId="44" applyNumberFormat="0" applyFill="0" applyAlignment="0" applyProtection="0"/>
    <xf numFmtId="0" fontId="60" fillId="0" borderId="44" applyNumberFormat="0" applyFill="0" applyAlignment="0" applyProtection="0"/>
    <xf numFmtId="0" fontId="60" fillId="0" borderId="44" applyNumberFormat="0" applyFill="0" applyAlignment="0" applyProtection="0"/>
    <xf numFmtId="0" fontId="60" fillId="0" borderId="44"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3" fillId="0" borderId="0" applyNumberFormat="0" applyBorder="0" applyProtection="0"/>
    <xf numFmtId="0" fontId="39" fillId="0" borderId="0" applyNumberFormat="0" applyBorder="0" applyProtection="0"/>
    <xf numFmtId="0" fontId="39" fillId="0" borderId="0" applyNumberFormat="0" applyBorder="0" applyProtection="0"/>
    <xf numFmtId="0" fontId="63" fillId="0" borderId="0" applyNumberFormat="0" applyBorder="0" applyProtection="0"/>
    <xf numFmtId="0" fontId="64" fillId="0" borderId="0" applyNumberFormat="0" applyBorder="0" applyProtection="0"/>
    <xf numFmtId="0" fontId="63" fillId="0" borderId="0" applyNumberFormat="0" applyBorder="0" applyProtection="0"/>
    <xf numFmtId="0" fontId="63" fillId="0" borderId="0" applyNumberFormat="0" applyBorder="0" applyProtection="0"/>
    <xf numFmtId="0" fontId="63" fillId="0" borderId="0" applyNumberFormat="0" applyBorder="0" applyProtection="0"/>
    <xf numFmtId="0" fontId="36" fillId="0" borderId="0" applyNumberFormat="0" applyFont="0" applyBorder="0" applyProtection="0"/>
    <xf numFmtId="0" fontId="36" fillId="0" borderId="0" applyNumberFormat="0" applyFont="0" applyBorder="0" applyProtection="0"/>
    <xf numFmtId="0" fontId="64"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9" fillId="0" borderId="0" applyNumberFormat="0" applyBorder="0" applyProtection="0"/>
    <xf numFmtId="0" fontId="36" fillId="0" borderId="0" applyNumberFormat="0" applyFont="0" applyBorder="0" applyProtection="0"/>
    <xf numFmtId="0" fontId="39" fillId="0" borderId="0" applyNumberFormat="0" applyBorder="0" applyProtection="0"/>
    <xf numFmtId="0" fontId="36" fillId="0" borderId="0" applyNumberFormat="0" applyFont="0" applyBorder="0" applyProtection="0"/>
    <xf numFmtId="0" fontId="36" fillId="0" borderId="0" applyNumberFormat="0" applyFont="0" applyBorder="0" applyProtection="0"/>
    <xf numFmtId="0" fontId="36" fillId="0" borderId="0" applyNumberFormat="0" applyFont="0" applyBorder="0" applyProtection="0"/>
    <xf numFmtId="0" fontId="39" fillId="0" borderId="0" applyNumberFormat="0" applyBorder="0" applyProtection="0"/>
    <xf numFmtId="0" fontId="34" fillId="0" borderId="0" applyNumberFormat="0" applyBorder="0" applyProtection="0"/>
    <xf numFmtId="0" fontId="34" fillId="0" borderId="0" applyNumberFormat="0" applyBorder="0" applyProtection="0"/>
    <xf numFmtId="0" fontId="34" fillId="0" borderId="0" applyNumberFormat="0" applyBorder="0" applyProtection="0"/>
    <xf numFmtId="0" fontId="34" fillId="0" borderId="0" applyNumberFormat="0" applyBorder="0" applyProtection="0"/>
    <xf numFmtId="0" fontId="34" fillId="0" borderId="0" applyNumberFormat="0" applyBorder="0" applyProtection="0"/>
    <xf numFmtId="0" fontId="39" fillId="0" borderId="0" applyNumberFormat="0" applyBorder="0" applyProtection="0"/>
    <xf numFmtId="0" fontId="39" fillId="0" borderId="0" applyNumberFormat="0" applyBorder="0" applyProtection="0"/>
    <xf numFmtId="0" fontId="63" fillId="0" borderId="0" applyNumberFormat="0" applyBorder="0" applyProtection="0"/>
    <xf numFmtId="0" fontId="63" fillId="0" borderId="0" applyNumberFormat="0" applyBorder="0" applyProtection="0"/>
    <xf numFmtId="0" fontId="34" fillId="0" borderId="0" applyNumberFormat="0" applyBorder="0" applyProtection="0"/>
    <xf numFmtId="0" fontId="34" fillId="0" borderId="0" applyNumberFormat="0" applyBorder="0" applyProtection="0"/>
    <xf numFmtId="0" fontId="34" fillId="0" borderId="0" applyNumberFormat="0" applyBorder="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63" fillId="33" borderId="45" applyNumberFormat="0" applyAlignment="0" applyProtection="0"/>
    <xf numFmtId="0" fontId="63" fillId="33" borderId="45" applyNumberFormat="0" applyAlignment="0" applyProtection="0"/>
    <xf numFmtId="0" fontId="63" fillId="33" borderId="45" applyNumberFormat="0" applyAlignment="0" applyProtection="0"/>
    <xf numFmtId="0" fontId="63" fillId="33" borderId="45" applyNumberFormat="0" applyAlignment="0" applyProtection="0"/>
    <xf numFmtId="0" fontId="39" fillId="33" borderId="45" applyNumberFormat="0" applyAlignment="0" applyProtection="0"/>
    <xf numFmtId="0" fontId="39" fillId="33" borderId="45" applyNumberFormat="0" applyAlignment="0" applyProtection="0"/>
    <xf numFmtId="0" fontId="39" fillId="33" borderId="45" applyNumberFormat="0" applyAlignment="0" applyProtection="0"/>
    <xf numFmtId="0" fontId="39"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34" fillId="33" borderId="45"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52" borderId="46" applyNumberFormat="0" applyAlignment="0" applyProtection="0"/>
    <xf numFmtId="0" fontId="65" fillId="52" borderId="46" applyNumberFormat="0" applyAlignment="0" applyProtection="0"/>
    <xf numFmtId="0" fontId="65" fillId="52" borderId="46" applyNumberFormat="0" applyAlignment="0" applyProtection="0"/>
    <xf numFmtId="0" fontId="65" fillId="52"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0" fontId="65" fillId="35" borderId="46" applyNumberFormat="0" applyAlignment="0" applyProtection="0"/>
    <xf numFmtId="9" fontId="36" fillId="0" borderId="0" applyFont="0" applyFill="0" applyBorder="0" applyAlignment="0" applyProtection="0"/>
    <xf numFmtId="9" fontId="36" fillId="0" borderId="0" applyFont="0" applyFill="0" applyBorder="0" applyAlignment="0" applyProtection="0"/>
    <xf numFmtId="0" fontId="41" fillId="0" borderId="0" applyNumberFormat="0" applyBorder="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1" fillId="0" borderId="0" applyNumberFormat="0" applyBorder="0" applyProtection="0"/>
    <xf numFmtId="0" fontId="41" fillId="0" borderId="0" applyNumberFormat="0" applyBorder="0" applyProtection="0"/>
    <xf numFmtId="0" fontId="41" fillId="0" borderId="0" applyNumberFormat="0" applyBorder="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73" fontId="41" fillId="0" borderId="0" applyBorder="0" applyProtection="0"/>
    <xf numFmtId="173" fontId="41" fillId="0" borderId="0" applyBorder="0" applyProtection="0"/>
    <xf numFmtId="173" fontId="41" fillId="0" borderId="0" applyBorder="0" applyProtection="0"/>
    <xf numFmtId="173" fontId="41" fillId="0" borderId="0" applyBorder="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8" applyNumberFormat="0" applyFill="0" applyAlignment="0" applyProtection="0"/>
    <xf numFmtId="0" fontId="69" fillId="0" borderId="48" applyNumberFormat="0" applyFill="0" applyAlignment="0" applyProtection="0"/>
    <xf numFmtId="0" fontId="69" fillId="0" borderId="48" applyNumberFormat="0" applyFill="0" applyAlignment="0" applyProtection="0"/>
    <xf numFmtId="0" fontId="69" fillId="0" borderId="48"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9" fillId="0" borderId="47"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 fillId="0" borderId="0"/>
    <xf numFmtId="43" fontId="1" fillId="0" borderId="0" applyFont="0" applyFill="0" applyBorder="0" applyAlignment="0" applyProtection="0"/>
    <xf numFmtId="43" fontId="3" fillId="0" borderId="0" applyFont="0" applyFill="0" applyBorder="0" applyAlignment="0" applyProtection="0"/>
    <xf numFmtId="0" fontId="70" fillId="0" borderId="0" applyNumberFormat="0" applyBorder="0" applyProtection="0"/>
    <xf numFmtId="0" fontId="70" fillId="0" borderId="0" applyNumberFormat="0" applyBorder="0" applyProtection="0"/>
    <xf numFmtId="0" fontId="71" fillId="0" borderId="0" applyNumberFormat="0" applyBorder="0" applyProtection="0"/>
    <xf numFmtId="0" fontId="70" fillId="0" borderId="0" applyNumberFormat="0" applyBorder="0" applyProtection="0"/>
    <xf numFmtId="0" fontId="70" fillId="0" borderId="0" applyNumberFormat="0" applyBorder="0" applyProtection="0"/>
    <xf numFmtId="0" fontId="70" fillId="0" borderId="0" applyNumberFormat="0" applyBorder="0" applyProtection="0"/>
    <xf numFmtId="0" fontId="71" fillId="0" borderId="0" applyNumberFormat="0" applyBorder="0" applyProtection="0"/>
    <xf numFmtId="0" fontId="70" fillId="0" borderId="0" applyNumberFormat="0" applyBorder="0" applyProtection="0"/>
    <xf numFmtId="0" fontId="70" fillId="0" borderId="0" applyNumberFormat="0" applyBorder="0" applyProtection="0"/>
    <xf numFmtId="0" fontId="70" fillId="33" borderId="45" applyNumberFormat="0" applyAlignment="0" applyProtection="0"/>
    <xf numFmtId="0" fontId="70" fillId="33" borderId="45" applyNumberFormat="0" applyAlignment="0" applyProtection="0"/>
    <xf numFmtId="0" fontId="70" fillId="33" borderId="45" applyNumberFormat="0" applyAlignment="0" applyProtection="0"/>
    <xf numFmtId="0" fontId="70" fillId="33" borderId="45"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 fillId="0" borderId="0"/>
    <xf numFmtId="0" fontId="80"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1" fillId="0" borderId="0" applyNumberFormat="0" applyBorder="0" applyProtection="0"/>
    <xf numFmtId="0" fontId="70" fillId="33" borderId="45" applyNumberFormat="0" applyAlignment="0" applyProtection="0"/>
    <xf numFmtId="0" fontId="70" fillId="0" borderId="0" applyNumberFormat="0" applyBorder="0" applyProtection="0"/>
    <xf numFmtId="0" fontId="72" fillId="0" borderId="0" applyNumberFormat="0" applyFill="0" applyBorder="0" applyAlignment="0" applyProtection="0"/>
    <xf numFmtId="0" fontId="70" fillId="0" borderId="0" applyNumberFormat="0" applyBorder="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0" fillId="33" borderId="45"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0" fillId="0" borderId="0" applyNumberFormat="0" applyBorder="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0" fillId="0" borderId="0" applyNumberFormat="0" applyBorder="0" applyProtection="0"/>
    <xf numFmtId="0" fontId="72" fillId="0" borderId="0" applyNumberFormat="0" applyFill="0" applyBorder="0" applyAlignment="0" applyProtection="0"/>
    <xf numFmtId="0" fontId="70" fillId="33" borderId="45" applyNumberFormat="0" applyAlignment="0" applyProtection="0"/>
    <xf numFmtId="0" fontId="70" fillId="33" borderId="45"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0" fillId="33" borderId="45"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0" fillId="33" borderId="45"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0" fillId="0" borderId="0" applyNumberFormat="0" applyBorder="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0" fillId="33" borderId="45"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0" fillId="33" borderId="45" applyNumberFormat="0" applyAlignment="0" applyProtection="0"/>
    <xf numFmtId="0" fontId="70" fillId="33" borderId="45"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0" fillId="33" borderId="45" applyNumberFormat="0" applyAlignment="0" applyProtection="0"/>
    <xf numFmtId="0" fontId="70" fillId="33" borderId="45" applyNumberFormat="0" applyAlignment="0" applyProtection="0"/>
    <xf numFmtId="0" fontId="70" fillId="33" borderId="45" applyNumberFormat="0" applyAlignment="0" applyProtection="0"/>
    <xf numFmtId="0" fontId="70" fillId="33" borderId="45" applyNumberFormat="0" applyAlignment="0" applyProtection="0"/>
    <xf numFmtId="0" fontId="70" fillId="0" borderId="0" applyNumberFormat="0" applyBorder="0" applyProtection="0"/>
    <xf numFmtId="0" fontId="72" fillId="0" borderId="0" applyNumberFormat="0" applyFill="0" applyBorder="0" applyAlignment="0" applyProtection="0"/>
    <xf numFmtId="0" fontId="72" fillId="0" borderId="0" applyNumberFormat="0" applyFill="0" applyBorder="0" applyAlignment="0" applyProtection="0"/>
    <xf numFmtId="0" fontId="70" fillId="0" borderId="0" applyNumberFormat="0" applyBorder="0" applyProtection="0"/>
    <xf numFmtId="0" fontId="72" fillId="0" borderId="0" applyNumberFormat="0" applyFill="0" applyBorder="0" applyAlignment="0" applyProtection="0"/>
    <xf numFmtId="0" fontId="70" fillId="0" borderId="0" applyNumberFormat="0" applyBorder="0" applyProtection="0"/>
    <xf numFmtId="0" fontId="71" fillId="0" borderId="0" applyNumberFormat="0" applyBorder="0" applyProtection="0"/>
    <xf numFmtId="0" fontId="70" fillId="0" borderId="0" applyNumberFormat="0" applyBorder="0" applyProtection="0"/>
    <xf numFmtId="0" fontId="71" fillId="0" borderId="0" applyNumberFormat="0" applyBorder="0" applyProtection="0"/>
    <xf numFmtId="0" fontId="70" fillId="0" borderId="0" applyNumberFormat="0" applyBorder="0" applyProtection="0"/>
    <xf numFmtId="0" fontId="70" fillId="0" borderId="0" applyNumberFormat="0" applyBorder="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0" fillId="0" borderId="0" applyNumberFormat="0" applyBorder="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0" fillId="33" borderId="45" applyNumberFormat="0" applyAlignment="0" applyProtection="0"/>
    <xf numFmtId="0" fontId="70" fillId="0" borderId="0" applyNumberFormat="0" applyBorder="0" applyProtection="0"/>
    <xf numFmtId="0" fontId="71" fillId="0" borderId="0" applyNumberFormat="0" applyBorder="0" applyProtection="0"/>
    <xf numFmtId="0" fontId="70" fillId="0" borderId="0" applyNumberFormat="0" applyBorder="0" applyProtection="0"/>
    <xf numFmtId="0" fontId="70" fillId="0" borderId="0" applyNumberFormat="0" applyBorder="0" applyProtection="0"/>
    <xf numFmtId="0" fontId="70" fillId="0" borderId="0" applyNumberFormat="0" applyBorder="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0" fillId="0" borderId="0" applyNumberFormat="0" applyBorder="0" applyProtection="0"/>
    <xf numFmtId="0" fontId="70" fillId="0" borderId="0" applyNumberFormat="0" applyBorder="0" applyProtection="0"/>
    <xf numFmtId="0" fontId="71" fillId="0" borderId="0" applyNumberFormat="0" applyBorder="0" applyProtection="0"/>
    <xf numFmtId="0" fontId="70" fillId="0" borderId="0" applyNumberFormat="0" applyBorder="0" applyProtection="0"/>
    <xf numFmtId="0" fontId="70" fillId="0" borderId="0" applyNumberFormat="0" applyBorder="0" applyProtection="0"/>
    <xf numFmtId="0" fontId="71" fillId="0" borderId="0" applyNumberFormat="0" applyBorder="0" applyProtection="0"/>
    <xf numFmtId="0" fontId="70" fillId="0" borderId="0" applyNumberFormat="0" applyBorder="0" applyProtection="0"/>
    <xf numFmtId="0" fontId="70" fillId="0" borderId="0" applyNumberFormat="0" applyBorder="0" applyProtection="0"/>
    <xf numFmtId="0" fontId="70" fillId="33" borderId="45"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0" fillId="0" borderId="0" applyNumberFormat="0" applyBorder="0" applyProtection="0"/>
    <xf numFmtId="0" fontId="70" fillId="0" borderId="0" applyNumberFormat="0" applyBorder="0" applyProtection="0"/>
    <xf numFmtId="0" fontId="70" fillId="0" borderId="0" applyNumberFormat="0" applyBorder="0" applyProtection="0"/>
    <xf numFmtId="0" fontId="70" fillId="0" borderId="0" applyNumberFormat="0" applyBorder="0" applyProtection="0"/>
    <xf numFmtId="0" fontId="71" fillId="0" borderId="0" applyNumberFormat="0" applyBorder="0" applyProtection="0"/>
    <xf numFmtId="0" fontId="70" fillId="0" borderId="0" applyNumberFormat="0" applyBorder="0" applyProtection="0"/>
    <xf numFmtId="0" fontId="70" fillId="0" borderId="0" applyNumberFormat="0" applyBorder="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0" fillId="33" borderId="45"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0" fillId="33" borderId="45" applyNumberFormat="0" applyAlignment="0" applyProtection="0"/>
    <xf numFmtId="0" fontId="70" fillId="33" borderId="45" applyNumberFormat="0" applyAlignment="0" applyProtection="0"/>
    <xf numFmtId="0" fontId="71" fillId="0" borderId="0" applyNumberFormat="0" applyBorder="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0" fillId="0" borderId="0" applyNumberFormat="0" applyBorder="0" applyProtection="0"/>
    <xf numFmtId="0" fontId="70" fillId="33" borderId="45"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0" fillId="0" borderId="0" applyNumberFormat="0" applyBorder="0" applyProtection="0"/>
    <xf numFmtId="0" fontId="70" fillId="0" borderId="0" applyNumberFormat="0" applyBorder="0" applyProtection="0"/>
    <xf numFmtId="0" fontId="72" fillId="0" borderId="0" applyNumberFormat="0" applyFill="0" applyBorder="0" applyAlignment="0" applyProtection="0"/>
    <xf numFmtId="0" fontId="72" fillId="0" borderId="0" applyNumberFormat="0" applyFill="0" applyBorder="0" applyAlignment="0" applyProtection="0"/>
    <xf numFmtId="0" fontId="70" fillId="0" borderId="0" applyNumberFormat="0" applyBorder="0" applyProtection="0"/>
    <xf numFmtId="0" fontId="70" fillId="0" borderId="0" applyNumberFormat="0" applyBorder="0" applyProtection="0"/>
    <xf numFmtId="0" fontId="70" fillId="0" borderId="0" applyNumberFormat="0" applyBorder="0" applyProtection="0"/>
    <xf numFmtId="0" fontId="71" fillId="0" borderId="0" applyNumberFormat="0" applyBorder="0" applyProtection="0"/>
    <xf numFmtId="0" fontId="70" fillId="0" borderId="0" applyNumberFormat="0" applyBorder="0" applyProtection="0"/>
    <xf numFmtId="0" fontId="70" fillId="0" borderId="0" applyNumberFormat="0" applyBorder="0" applyProtection="0"/>
    <xf numFmtId="0" fontId="70" fillId="0" borderId="0" applyNumberFormat="0" applyBorder="0" applyProtection="0"/>
    <xf numFmtId="0" fontId="71" fillId="0" borderId="0" applyNumberFormat="0" applyBorder="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0" fillId="0" borderId="0" applyNumberFormat="0" applyBorder="0" applyProtection="0"/>
    <xf numFmtId="0" fontId="70" fillId="0" borderId="0" applyNumberFormat="0" applyBorder="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0" fillId="33" borderId="45" applyNumberFormat="0" applyAlignment="0" applyProtection="0"/>
    <xf numFmtId="0" fontId="70" fillId="33" borderId="45" applyNumberFormat="0" applyAlignment="0" applyProtection="0"/>
    <xf numFmtId="0" fontId="70" fillId="33" borderId="45" applyNumberFormat="0" applyAlignment="0" applyProtection="0"/>
    <xf numFmtId="0" fontId="70" fillId="33" borderId="45" applyNumberFormat="0" applyAlignment="0" applyProtection="0"/>
    <xf numFmtId="0" fontId="70" fillId="0" borderId="0" applyNumberFormat="0" applyBorder="0" applyProtection="0"/>
    <xf numFmtId="0" fontId="71" fillId="0" borderId="0" applyNumberFormat="0" applyBorder="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0" fillId="0" borderId="0" applyNumberFormat="0" applyBorder="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1" fillId="0" borderId="0" applyNumberFormat="0" applyBorder="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0" fillId="0" borderId="0" applyNumberFormat="0" applyBorder="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0" fillId="33" borderId="45"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0" fontId="1" fillId="0" borderId="0"/>
    <xf numFmtId="0" fontId="1" fillId="0" borderId="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39" fillId="0" borderId="0" applyNumberFormat="0" applyBorder="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74" fontId="36"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2" fontId="35" fillId="0" borderId="0" applyBorder="0" applyProtection="0"/>
    <xf numFmtId="0" fontId="3" fillId="0" borderId="0"/>
    <xf numFmtId="0" fontId="34" fillId="0" borderId="0" applyNumberFormat="0" applyBorder="0" applyProtection="0"/>
    <xf numFmtId="0" fontId="3" fillId="0" borderId="0"/>
    <xf numFmtId="0" fontId="38" fillId="0" borderId="0" applyNumberFormat="0" applyBorder="0" applyProtection="0"/>
    <xf numFmtId="0" fontId="1" fillId="0" borderId="0"/>
    <xf numFmtId="0" fontId="2" fillId="0" borderId="0"/>
    <xf numFmtId="0" fontId="7" fillId="0" borderId="0"/>
    <xf numFmtId="0" fontId="86" fillId="0" borderId="0"/>
    <xf numFmtId="0" fontId="70" fillId="0" borderId="0" applyNumberFormat="0" applyBorder="0" applyProtection="0"/>
    <xf numFmtId="0" fontId="70" fillId="0" borderId="0" applyNumberFormat="0" applyBorder="0" applyProtection="0"/>
    <xf numFmtId="0" fontId="7" fillId="0" borderId="0"/>
    <xf numFmtId="0" fontId="71" fillId="0" borderId="0" applyNumberFormat="0" applyBorder="0" applyProtection="0"/>
    <xf numFmtId="0" fontId="7" fillId="0" borderId="0"/>
    <xf numFmtId="0" fontId="71" fillId="0" borderId="0" applyNumberFormat="0" applyBorder="0" applyProtection="0"/>
    <xf numFmtId="0" fontId="3" fillId="0" borderId="0"/>
    <xf numFmtId="0" fontId="70" fillId="0" borderId="0" applyNumberFormat="0" applyBorder="0" applyProtection="0"/>
    <xf numFmtId="0" fontId="4" fillId="0" borderId="0"/>
    <xf numFmtId="0" fontId="36" fillId="0" borderId="0" applyNumberFormat="0" applyFont="0" applyBorder="0" applyProtection="0"/>
    <xf numFmtId="0" fontId="80" fillId="0" borderId="0"/>
    <xf numFmtId="0" fontId="86" fillId="0" borderId="0"/>
    <xf numFmtId="0" fontId="2" fillId="0" borderId="0"/>
    <xf numFmtId="0" fontId="2" fillId="0" borderId="0"/>
    <xf numFmtId="0" fontId="3" fillId="0" borderId="0"/>
    <xf numFmtId="0" fontId="40" fillId="0" borderId="0"/>
    <xf numFmtId="0" fontId="2" fillId="0" borderId="0"/>
    <xf numFmtId="0" fontId="2" fillId="0" borderId="0"/>
    <xf numFmtId="0" fontId="2" fillId="0" borderId="0"/>
    <xf numFmtId="0" fontId="70" fillId="0" borderId="0" applyNumberFormat="0" applyBorder="0" applyProtection="0"/>
    <xf numFmtId="0" fontId="70" fillId="0" borderId="0" applyNumberFormat="0" applyBorder="0" applyProtection="0"/>
    <xf numFmtId="0" fontId="6" fillId="0" borderId="0"/>
    <xf numFmtId="0" fontId="2" fillId="0" borderId="0"/>
    <xf numFmtId="0" fontId="1" fillId="0" borderId="0"/>
    <xf numFmtId="0" fontId="3" fillId="0" borderId="0"/>
    <xf numFmtId="0" fontId="34" fillId="0" borderId="0" applyNumberFormat="0" applyBorder="0" applyProtection="0"/>
    <xf numFmtId="0" fontId="2" fillId="0" borderId="0"/>
    <xf numFmtId="0" fontId="34" fillId="0" borderId="0" applyNumberFormat="0" applyBorder="0" applyProtection="0"/>
    <xf numFmtId="0" fontId="3" fillId="0" borderId="0"/>
    <xf numFmtId="0" fontId="2" fillId="0" borderId="0"/>
    <xf numFmtId="0" fontId="70" fillId="33" borderId="45" applyNumberFormat="0" applyAlignment="0" applyProtection="0"/>
    <xf numFmtId="0" fontId="70" fillId="33" borderId="45" applyNumberFormat="0" applyAlignment="0" applyProtection="0"/>
    <xf numFmtId="9" fontId="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cellStyleXfs>
  <cellXfs count="537">
    <xf numFmtId="0" fontId="0" fillId="0" borderId="0" xfId="0"/>
    <xf numFmtId="14" fontId="2" fillId="0" borderId="0"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15" xfId="0" applyFont="1" applyFill="1" applyBorder="1" applyAlignment="1">
      <alignment horizontal="right" vertical="center"/>
    </xf>
    <xf numFmtId="43" fontId="2" fillId="0" borderId="15" xfId="1" applyFont="1" applyFill="1" applyBorder="1" applyAlignment="1">
      <alignment horizontal="center" vertical="center"/>
    </xf>
    <xf numFmtId="0" fontId="42" fillId="0" borderId="0" xfId="0" applyFont="1" applyFill="1" applyBorder="1" applyAlignment="1">
      <alignment vertical="center"/>
    </xf>
    <xf numFmtId="43" fontId="5" fillId="0" borderId="27" xfId="1" applyFont="1" applyFill="1" applyBorder="1" applyAlignment="1">
      <alignment vertical="center"/>
    </xf>
    <xf numFmtId="0" fontId="5" fillId="0" borderId="0" xfId="0" applyFont="1" applyFill="1" applyBorder="1" applyAlignment="1">
      <alignment horizontal="right" vertical="center"/>
    </xf>
    <xf numFmtId="0" fontId="2" fillId="0" borderId="0" xfId="0" applyFont="1" applyFill="1" applyBorder="1" applyAlignment="1">
      <alignment horizontal="center" vertical="center"/>
    </xf>
    <xf numFmtId="43" fontId="2" fillId="0" borderId="0" xfId="1" applyFont="1" applyFill="1" applyBorder="1" applyAlignment="1">
      <alignment horizontal="center" vertical="center"/>
    </xf>
    <xf numFmtId="43" fontId="2" fillId="0" borderId="15" xfId="1" applyFont="1" applyFill="1" applyBorder="1" applyAlignment="1">
      <alignment vertical="center"/>
    </xf>
    <xf numFmtId="0" fontId="2" fillId="0" borderId="53" xfId="0" applyFont="1" applyFill="1" applyBorder="1" applyAlignment="1">
      <alignment horizontal="center" vertical="center"/>
    </xf>
    <xf numFmtId="0" fontId="2" fillId="0" borderId="53" xfId="0" applyFont="1" applyFill="1" applyBorder="1" applyAlignment="1">
      <alignment vertical="center"/>
    </xf>
    <xf numFmtId="0" fontId="2" fillId="0" borderId="53" xfId="0" applyFont="1" applyFill="1" applyBorder="1" applyAlignment="1">
      <alignment horizontal="left" vertical="center"/>
    </xf>
    <xf numFmtId="14" fontId="2" fillId="0" borderId="53" xfId="0" applyNumberFormat="1" applyFont="1" applyFill="1" applyBorder="1" applyAlignment="1">
      <alignment horizontal="center" vertical="center"/>
    </xf>
    <xf numFmtId="43" fontId="2" fillId="0" borderId="53" xfId="1" applyFont="1" applyFill="1" applyBorder="1" applyAlignment="1">
      <alignment horizontal="center" vertical="center"/>
    </xf>
    <xf numFmtId="0" fontId="2" fillId="0" borderId="15" xfId="0" applyFont="1" applyFill="1" applyBorder="1"/>
    <xf numFmtId="0" fontId="74" fillId="0" borderId="0" xfId="0" applyFont="1" applyFill="1" applyBorder="1" applyAlignment="1"/>
    <xf numFmtId="0" fontId="2" fillId="0" borderId="0" xfId="384" applyFont="1" applyFill="1" applyBorder="1" applyAlignment="1" applyProtection="1">
      <alignment horizontal="center"/>
    </xf>
    <xf numFmtId="170" fontId="74" fillId="0" borderId="0" xfId="0" applyNumberFormat="1" applyFont="1" applyFill="1" applyBorder="1" applyAlignment="1">
      <alignment horizontal="left"/>
    </xf>
    <xf numFmtId="0" fontId="42" fillId="0" borderId="52" xfId="0" applyFont="1" applyFill="1" applyBorder="1" applyAlignment="1">
      <alignment vertical="center"/>
    </xf>
    <xf numFmtId="14" fontId="2" fillId="0" borderId="0" xfId="0" applyNumberFormat="1" applyFont="1" applyFill="1" applyBorder="1" applyAlignment="1">
      <alignment vertical="center"/>
    </xf>
    <xf numFmtId="0" fontId="73" fillId="0" borderId="0" xfId="0" applyFont="1" applyFill="1" applyBorder="1"/>
    <xf numFmtId="14" fontId="2" fillId="0" borderId="15" xfId="0" applyNumberFormat="1" applyFont="1" applyFill="1" applyBorder="1" applyAlignment="1">
      <alignment vertical="center"/>
    </xf>
    <xf numFmtId="14" fontId="73" fillId="0" borderId="0" xfId="0" applyNumberFormat="1" applyFont="1" applyFill="1" applyBorder="1" applyAlignment="1">
      <alignment horizontal="center"/>
    </xf>
    <xf numFmtId="0" fontId="2" fillId="0" borderId="0" xfId="0" applyFont="1" applyFill="1"/>
    <xf numFmtId="0" fontId="2" fillId="0" borderId="15" xfId="0" applyFont="1" applyFill="1" applyBorder="1" applyAlignment="1">
      <alignment horizontal="right"/>
    </xf>
    <xf numFmtId="14" fontId="2" fillId="0" borderId="15" xfId="0" applyNumberFormat="1" applyFont="1" applyFill="1" applyBorder="1" applyAlignment="1"/>
    <xf numFmtId="43" fontId="2" fillId="0" borderId="15" xfId="1" applyFont="1" applyFill="1" applyBorder="1" applyAlignment="1">
      <alignment horizontal="center"/>
    </xf>
    <xf numFmtId="0" fontId="5" fillId="0" borderId="15" xfId="0" applyFont="1" applyFill="1" applyBorder="1" applyAlignment="1">
      <alignment horizontal="center"/>
    </xf>
    <xf numFmtId="43" fontId="5" fillId="0" borderId="15" xfId="1" applyFont="1" applyFill="1" applyBorder="1" applyAlignment="1">
      <alignment horizontal="center"/>
    </xf>
    <xf numFmtId="167" fontId="5" fillId="0" borderId="0" xfId="384" applyNumberFormat="1" applyFont="1" applyFill="1" applyAlignment="1" applyProtection="1">
      <alignment horizontal="left"/>
    </xf>
    <xf numFmtId="167" fontId="5" fillId="0" borderId="0" xfId="384" applyNumberFormat="1" applyFont="1" applyFill="1" applyAlignment="1" applyProtection="1">
      <alignment horizontal="center"/>
    </xf>
    <xf numFmtId="0" fontId="5" fillId="0" borderId="0" xfId="384" applyFont="1" applyFill="1" applyBorder="1" applyProtection="1"/>
    <xf numFmtId="14" fontId="75" fillId="0" borderId="52" xfId="0" applyNumberFormat="1" applyFont="1" applyFill="1" applyBorder="1" applyAlignment="1">
      <alignment vertical="center"/>
    </xf>
    <xf numFmtId="0" fontId="75" fillId="0" borderId="53" xfId="0" applyFont="1" applyFill="1" applyBorder="1" applyAlignment="1">
      <alignment horizontal="center" vertical="center"/>
    </xf>
    <xf numFmtId="0" fontId="76" fillId="0" borderId="0" xfId="0" applyFont="1" applyFill="1" applyBorder="1" applyAlignment="1">
      <alignment vertical="center"/>
    </xf>
    <xf numFmtId="0" fontId="77" fillId="0" borderId="24" xfId="0" applyFont="1" applyFill="1" applyBorder="1" applyAlignment="1">
      <alignment vertical="center"/>
    </xf>
    <xf numFmtId="0" fontId="77" fillId="0" borderId="24" xfId="0" applyFont="1" applyFill="1" applyBorder="1" applyAlignment="1">
      <alignment horizontal="left" vertical="center"/>
    </xf>
    <xf numFmtId="0" fontId="77" fillId="0" borderId="15" xfId="0" applyFont="1" applyFill="1" applyBorder="1" applyAlignment="1">
      <alignment vertical="center"/>
    </xf>
    <xf numFmtId="0" fontId="77" fillId="0" borderId="15" xfId="0" applyFont="1" applyFill="1" applyBorder="1" applyAlignment="1">
      <alignment horizontal="left" vertical="center"/>
    </xf>
    <xf numFmtId="43" fontId="77" fillId="0" borderId="15" xfId="1" applyFont="1" applyFill="1" applyBorder="1" applyAlignment="1">
      <alignment vertical="center"/>
    </xf>
    <xf numFmtId="0" fontId="78" fillId="0" borderId="0" xfId="0" applyFont="1" applyFill="1"/>
    <xf numFmtId="166" fontId="2" fillId="0" borderId="0" xfId="0" applyNumberFormat="1" applyFont="1" applyFill="1" applyBorder="1" applyAlignment="1">
      <alignment horizontal="right" vertical="center"/>
    </xf>
    <xf numFmtId="14" fontId="5" fillId="0" borderId="0" xfId="384" applyNumberFormat="1" applyFont="1" applyFill="1" applyBorder="1" applyAlignment="1" applyProtection="1">
      <alignment horizontal="center"/>
    </xf>
    <xf numFmtId="14" fontId="2" fillId="0" borderId="0" xfId="384" applyNumberFormat="1" applyFont="1" applyFill="1" applyBorder="1" applyAlignment="1" applyProtection="1">
      <alignment vertical="center" wrapText="1"/>
    </xf>
    <xf numFmtId="166" fontId="5" fillId="0" borderId="27" xfId="0" applyNumberFormat="1" applyFont="1" applyFill="1" applyBorder="1" applyAlignment="1">
      <alignment vertical="center"/>
    </xf>
    <xf numFmtId="0" fontId="2" fillId="0" borderId="27" xfId="0" applyFont="1" applyFill="1" applyBorder="1" applyAlignment="1">
      <alignment vertical="center"/>
    </xf>
    <xf numFmtId="0" fontId="2" fillId="0" borderId="27" xfId="0" applyFont="1" applyFill="1" applyBorder="1" applyAlignment="1">
      <alignment horizontal="right" vertical="center"/>
    </xf>
    <xf numFmtId="43" fontId="2" fillId="0" borderId="0" xfId="1" applyFont="1" applyFill="1" applyBorder="1" applyAlignment="1">
      <alignment horizontal="right" vertical="center"/>
    </xf>
    <xf numFmtId="0" fontId="2" fillId="0" borderId="53" xfId="0" applyFont="1" applyFill="1" applyBorder="1" applyAlignment="1">
      <alignment horizontal="right" vertical="center"/>
    </xf>
    <xf numFmtId="0" fontId="74" fillId="0" borderId="0" xfId="0" applyFont="1" applyFill="1" applyBorder="1" applyAlignment="1">
      <alignment horizontal="right"/>
    </xf>
    <xf numFmtId="170" fontId="73" fillId="0" borderId="0" xfId="0" applyNumberFormat="1" applyFont="1" applyFill="1" applyBorder="1" applyAlignment="1">
      <alignment horizontal="center"/>
    </xf>
    <xf numFmtId="43" fontId="5" fillId="0" borderId="50" xfId="1" applyFont="1" applyFill="1" applyBorder="1" applyAlignment="1">
      <alignment horizontal="right" vertical="center"/>
    </xf>
    <xf numFmtId="14" fontId="2" fillId="0" borderId="15" xfId="0" applyNumberFormat="1" applyFont="1" applyFill="1" applyBorder="1" applyAlignment="1">
      <alignment horizontal="right"/>
    </xf>
    <xf numFmtId="43" fontId="5" fillId="0" borderId="15" xfId="1" applyFont="1" applyFill="1" applyBorder="1" applyAlignment="1" applyProtection="1">
      <alignment horizontal="center"/>
    </xf>
    <xf numFmtId="14" fontId="2" fillId="0" borderId="15" xfId="0" applyNumberFormat="1" applyFont="1" applyFill="1" applyBorder="1" applyAlignment="1">
      <alignment horizontal="right" vertical="center"/>
    </xf>
    <xf numFmtId="0" fontId="73" fillId="0" borderId="0" xfId="0" applyFont="1" applyFill="1" applyBorder="1" applyAlignment="1">
      <alignment horizontal="right"/>
    </xf>
    <xf numFmtId="43" fontId="77" fillId="0" borderId="15" xfId="1" applyFont="1" applyFill="1" applyBorder="1" applyAlignment="1">
      <alignment horizontal="right" vertical="center"/>
    </xf>
    <xf numFmtId="14" fontId="2" fillId="0" borderId="0" xfId="1" applyNumberFormat="1" applyFont="1" applyFill="1" applyBorder="1" applyAlignment="1">
      <alignment horizontal="center" vertical="center"/>
    </xf>
    <xf numFmtId="14" fontId="2" fillId="0" borderId="0" xfId="1" applyNumberFormat="1" applyFont="1" applyFill="1" applyBorder="1" applyAlignment="1">
      <alignment vertical="center"/>
    </xf>
    <xf numFmtId="14" fontId="2" fillId="0" borderId="27" xfId="0" applyNumberFormat="1" applyFont="1" applyFill="1" applyBorder="1" applyAlignment="1">
      <alignment vertical="center"/>
    </xf>
    <xf numFmtId="14" fontId="5" fillId="0" borderId="50" xfId="1" applyNumberFormat="1" applyFont="1" applyFill="1" applyBorder="1" applyAlignment="1">
      <alignment horizontal="right" vertical="center"/>
    </xf>
    <xf numFmtId="14" fontId="2" fillId="0" borderId="15" xfId="1" applyNumberFormat="1" applyFont="1" applyFill="1" applyBorder="1" applyAlignment="1">
      <alignment horizontal="right" vertical="center"/>
    </xf>
    <xf numFmtId="14" fontId="5" fillId="0" borderId="15" xfId="0" applyNumberFormat="1" applyFont="1" applyFill="1" applyBorder="1" applyAlignment="1">
      <alignment horizontal="right"/>
    </xf>
    <xf numFmtId="43" fontId="5" fillId="0" borderId="27" xfId="1" applyFont="1" applyFill="1" applyBorder="1" applyAlignment="1">
      <alignment horizontal="center" vertical="center"/>
    </xf>
    <xf numFmtId="43" fontId="5" fillId="0" borderId="27" xfId="1" applyFont="1" applyFill="1" applyBorder="1" applyAlignment="1">
      <alignment horizontal="right" vertical="center"/>
    </xf>
    <xf numFmtId="14" fontId="2" fillId="0" borderId="15" xfId="271" applyNumberFormat="1" applyFont="1" applyFill="1" applyBorder="1" applyAlignment="1" applyProtection="1"/>
    <xf numFmtId="14" fontId="0" fillId="0" borderId="15" xfId="0" applyNumberFormat="1" applyFill="1" applyBorder="1"/>
    <xf numFmtId="0" fontId="0" fillId="0" borderId="15" xfId="0" applyFill="1" applyBorder="1"/>
    <xf numFmtId="14" fontId="2" fillId="0" borderId="0" xfId="384" applyNumberFormat="1" applyFont="1" applyFill="1" applyBorder="1" applyAlignment="1" applyProtection="1">
      <alignment horizontal="center" vertical="center" wrapText="1"/>
    </xf>
    <xf numFmtId="165" fontId="5" fillId="0" borderId="0" xfId="384" applyNumberFormat="1" applyFont="1" applyFill="1" applyBorder="1" applyAlignment="1" applyProtection="1">
      <alignment horizontal="center" vertical="center"/>
    </xf>
    <xf numFmtId="14" fontId="2" fillId="0" borderId="0" xfId="0" applyNumberFormat="1" applyFont="1" applyFill="1" applyBorder="1" applyAlignment="1">
      <alignment horizontal="right" vertical="center"/>
    </xf>
    <xf numFmtId="14" fontId="2" fillId="0" borderId="53" xfId="0" applyNumberFormat="1" applyFont="1" applyFill="1" applyBorder="1" applyAlignment="1">
      <alignment horizontal="right" vertical="center"/>
    </xf>
    <xf numFmtId="14" fontId="2" fillId="0" borderId="0" xfId="0" applyNumberFormat="1" applyFont="1" applyBorder="1" applyAlignment="1">
      <alignment horizontal="right"/>
    </xf>
    <xf numFmtId="14" fontId="74" fillId="0" borderId="0" xfId="0" applyNumberFormat="1" applyFont="1" applyFill="1" applyBorder="1" applyAlignment="1">
      <alignment horizontal="center"/>
    </xf>
    <xf numFmtId="0" fontId="0" fillId="0" borderId="0" xfId="0"/>
    <xf numFmtId="0" fontId="0" fillId="0" borderId="15" xfId="0" applyFill="1" applyBorder="1" applyAlignment="1">
      <alignment horizontal="right"/>
    </xf>
    <xf numFmtId="0" fontId="83" fillId="0" borderId="0" xfId="0" applyFont="1" applyFill="1" applyBorder="1" applyAlignment="1">
      <alignment horizontal="left" vertical="center"/>
    </xf>
    <xf numFmtId="0" fontId="83" fillId="0" borderId="54" xfId="0" applyFont="1" applyFill="1" applyBorder="1" applyAlignment="1">
      <alignment horizontal="left" vertical="center"/>
    </xf>
    <xf numFmtId="0" fontId="83" fillId="0" borderId="0" xfId="0" applyFont="1" applyFill="1" applyBorder="1" applyAlignment="1">
      <alignment vertical="center"/>
    </xf>
    <xf numFmtId="14" fontId="85" fillId="0" borderId="0" xfId="384" applyNumberFormat="1" applyFont="1" applyFill="1" applyBorder="1" applyAlignment="1" applyProtection="1"/>
    <xf numFmtId="14" fontId="83" fillId="0" borderId="0" xfId="384" applyNumberFormat="1" applyFont="1" applyFill="1" applyBorder="1" applyAlignment="1" applyProtection="1">
      <alignment horizontal="left"/>
    </xf>
    <xf numFmtId="0" fontId="75" fillId="0" borderId="0" xfId="0" applyFont="1" applyFill="1" applyBorder="1" applyAlignment="1">
      <alignment horizontal="center" vertical="center"/>
    </xf>
    <xf numFmtId="14" fontId="75" fillId="0" borderId="0" xfId="0" applyNumberFormat="1" applyFont="1" applyFill="1" applyBorder="1" applyAlignment="1">
      <alignment vertical="center"/>
    </xf>
    <xf numFmtId="170" fontId="73" fillId="0" borderId="15" xfId="0" applyNumberFormat="1" applyFont="1" applyFill="1" applyBorder="1" applyAlignment="1">
      <alignment horizontal="right"/>
    </xf>
    <xf numFmtId="14" fontId="2" fillId="0" borderId="15" xfId="1" applyNumberFormat="1" applyFont="1" applyFill="1" applyBorder="1" applyAlignment="1">
      <alignment horizontal="center" vertical="center"/>
    </xf>
    <xf numFmtId="14" fontId="0" fillId="0" borderId="15" xfId="0" applyNumberFormat="1" applyFill="1" applyBorder="1" applyAlignment="1">
      <alignment horizontal="right"/>
    </xf>
    <xf numFmtId="0" fontId="79" fillId="0" borderId="15" xfId="0" applyFont="1" applyFill="1" applyBorder="1" applyAlignment="1">
      <alignment vertical="center"/>
    </xf>
    <xf numFmtId="0" fontId="82" fillId="0" borderId="15" xfId="0" applyFont="1" applyFill="1" applyBorder="1" applyAlignment="1">
      <alignment horizontal="left"/>
    </xf>
    <xf numFmtId="0" fontId="82" fillId="0" borderId="15" xfId="0" applyFont="1" applyBorder="1" applyAlignment="1">
      <alignment horizontal="left"/>
    </xf>
    <xf numFmtId="0" fontId="81" fillId="0" borderId="15" xfId="384" applyFont="1" applyFill="1" applyBorder="1" applyAlignment="1" applyProtection="1"/>
    <xf numFmtId="14" fontId="2" fillId="0" borderId="15" xfId="384" applyNumberFormat="1" applyFont="1" applyFill="1" applyBorder="1" applyAlignment="1" applyProtection="1">
      <alignment horizontal="right"/>
    </xf>
    <xf numFmtId="14" fontId="2" fillId="0" borderId="15" xfId="1" applyNumberFormat="1" applyFont="1" applyFill="1" applyBorder="1" applyAlignment="1">
      <alignment vertical="center"/>
    </xf>
    <xf numFmtId="0" fontId="79" fillId="0" borderId="0" xfId="0" applyFont="1" applyFill="1" applyAlignment="1">
      <alignment vertical="center"/>
    </xf>
    <xf numFmtId="0" fontId="87" fillId="0" borderId="0" xfId="0" applyFont="1" applyFill="1" applyBorder="1" applyAlignment="1">
      <alignment vertical="center"/>
    </xf>
    <xf numFmtId="0" fontId="87" fillId="0" borderId="0" xfId="384" applyFont="1" applyFill="1" applyBorder="1" applyAlignment="1" applyProtection="1">
      <alignment horizontal="center" vertical="center"/>
      <protection locked="0"/>
    </xf>
    <xf numFmtId="169" fontId="79" fillId="0" borderId="0" xfId="271" applyNumberFormat="1" applyFont="1" applyFill="1" applyBorder="1" applyAlignment="1" applyProtection="1">
      <alignment horizontal="left" vertical="center"/>
    </xf>
    <xf numFmtId="169" fontId="87" fillId="0" borderId="27" xfId="271" applyNumberFormat="1" applyFont="1" applyFill="1" applyBorder="1" applyAlignment="1" applyProtection="1">
      <alignment horizontal="center" vertical="center"/>
    </xf>
    <xf numFmtId="0" fontId="0" fillId="0" borderId="15" xfId="0" applyFill="1" applyBorder="1" applyAlignment="1">
      <alignment wrapText="1"/>
    </xf>
    <xf numFmtId="0" fontId="2" fillId="0" borderId="15" xfId="0" applyFont="1" applyFill="1" applyBorder="1" applyAlignment="1">
      <alignment horizontal="left" vertical="center" wrapText="1"/>
    </xf>
    <xf numFmtId="0" fontId="2" fillId="0" borderId="15" xfId="0" applyFont="1" applyFill="1" applyBorder="1" applyAlignment="1">
      <alignment horizontal="left" wrapText="1"/>
    </xf>
    <xf numFmtId="0" fontId="83" fillId="0" borderId="15" xfId="0" applyFont="1" applyFill="1" applyBorder="1" applyAlignment="1">
      <alignment horizontal="left" vertical="center" wrapText="1"/>
    </xf>
    <xf numFmtId="0" fontId="83" fillId="0" borderId="15" xfId="0" applyFont="1" applyFill="1" applyBorder="1" applyAlignment="1">
      <alignment wrapText="1"/>
    </xf>
    <xf numFmtId="0" fontId="83" fillId="0" borderId="15" xfId="0" applyFont="1" applyFill="1" applyBorder="1" applyAlignment="1">
      <alignment vertical="center" wrapText="1"/>
    </xf>
    <xf numFmtId="43" fontId="77" fillId="0" borderId="24" xfId="1" applyFont="1" applyFill="1" applyBorder="1" applyAlignment="1">
      <alignment vertical="center"/>
    </xf>
    <xf numFmtId="43" fontId="77" fillId="0" borderId="24" xfId="1" applyFont="1" applyFill="1" applyBorder="1" applyAlignment="1">
      <alignment horizontal="right" vertical="center"/>
    </xf>
    <xf numFmtId="14" fontId="79" fillId="0" borderId="15" xfId="0" applyNumberFormat="1" applyFont="1" applyFill="1" applyBorder="1" applyAlignment="1">
      <alignment horizontal="left" vertical="center"/>
    </xf>
    <xf numFmtId="0" fontId="79" fillId="0" borderId="15" xfId="0" applyFont="1" applyFill="1" applyBorder="1"/>
    <xf numFmtId="14" fontId="89" fillId="0" borderId="15" xfId="0" applyNumberFormat="1" applyFont="1" applyBorder="1" applyAlignment="1">
      <alignment horizontal="right"/>
    </xf>
    <xf numFmtId="14" fontId="81" fillId="0" borderId="15" xfId="384" applyNumberFormat="1" applyFont="1" applyFill="1" applyBorder="1" applyAlignment="1" applyProtection="1">
      <alignment horizontal="center"/>
    </xf>
    <xf numFmtId="43" fontId="2" fillId="0" borderId="59" xfId="1" applyFont="1" applyFill="1" applyBorder="1" applyAlignment="1">
      <alignment horizontal="center"/>
    </xf>
    <xf numFmtId="43" fontId="0" fillId="0" borderId="15" xfId="1" applyFont="1" applyFill="1" applyBorder="1" applyAlignment="1">
      <alignment horizontal="right"/>
    </xf>
    <xf numFmtId="14" fontId="89" fillId="0" borderId="15" xfId="0" applyNumberFormat="1" applyFont="1" applyBorder="1"/>
    <xf numFmtId="0" fontId="83" fillId="0" borderId="15" xfId="0" applyFont="1" applyFill="1" applyBorder="1" applyAlignment="1">
      <alignment horizontal="left" vertical="center"/>
    </xf>
    <xf numFmtId="0" fontId="90" fillId="0" borderId="15" xfId="0" applyFont="1" applyFill="1" applyBorder="1"/>
    <xf numFmtId="0" fontId="88" fillId="0" borderId="15" xfId="0" applyFont="1" applyFill="1" applyBorder="1" applyAlignment="1">
      <alignment horizontal="left"/>
    </xf>
    <xf numFmtId="0" fontId="83" fillId="0" borderId="15" xfId="0" applyFont="1" applyFill="1" applyBorder="1" applyAlignment="1"/>
    <xf numFmtId="169" fontId="87" fillId="0" borderId="27" xfId="271" applyNumberFormat="1" applyFont="1" applyFill="1" applyBorder="1" applyAlignment="1" applyProtection="1">
      <alignment horizontal="left" vertical="center"/>
    </xf>
    <xf numFmtId="14" fontId="87" fillId="0" borderId="27" xfId="271" applyNumberFormat="1" applyFont="1" applyFill="1" applyBorder="1" applyAlignment="1" applyProtection="1">
      <alignment horizontal="center" vertical="center"/>
    </xf>
    <xf numFmtId="14" fontId="81" fillId="0" borderId="15" xfId="384" applyNumberFormat="1" applyFont="1" applyFill="1" applyBorder="1" applyAlignment="1" applyProtection="1"/>
    <xf numFmtId="14" fontId="5" fillId="0" borderId="27" xfId="1" applyNumberFormat="1" applyFont="1" applyFill="1" applyBorder="1" applyAlignment="1">
      <alignment horizontal="right" vertical="center"/>
    </xf>
    <xf numFmtId="0" fontId="84" fillId="0" borderId="27" xfId="0" applyFont="1" applyBorder="1"/>
    <xf numFmtId="14" fontId="5" fillId="0" borderId="27" xfId="1" applyNumberFormat="1" applyFont="1" applyFill="1" applyBorder="1" applyAlignment="1">
      <alignment vertical="center"/>
    </xf>
    <xf numFmtId="0" fontId="5" fillId="54" borderId="0" xfId="0" applyFont="1" applyFill="1" applyBorder="1" applyAlignment="1">
      <alignment vertical="center"/>
    </xf>
    <xf numFmtId="0" fontId="84" fillId="54" borderId="0" xfId="0" applyFont="1" applyFill="1"/>
    <xf numFmtId="0" fontId="91" fillId="0" borderId="0" xfId="0" applyFont="1" applyFill="1"/>
    <xf numFmtId="0" fontId="91" fillId="0" borderId="0" xfId="0" applyFont="1" applyFill="1" applyAlignment="1">
      <alignment horizontal="center"/>
    </xf>
    <xf numFmtId="14" fontId="91" fillId="0" borderId="0" xfId="0" applyNumberFormat="1" applyFont="1" applyFill="1" applyAlignment="1"/>
    <xf numFmtId="14" fontId="91" fillId="0" borderId="0" xfId="0" applyNumberFormat="1" applyFont="1" applyFill="1" applyAlignment="1">
      <alignment horizontal="center"/>
    </xf>
    <xf numFmtId="14" fontId="91" fillId="0" borderId="0" xfId="0" applyNumberFormat="1" applyFont="1" applyFill="1" applyAlignment="1">
      <alignment horizontal="right"/>
    </xf>
    <xf numFmtId="0" fontId="92" fillId="0" borderId="0" xfId="0" applyFont="1" applyFill="1" applyAlignment="1">
      <alignment horizontal="left"/>
    </xf>
    <xf numFmtId="43" fontId="91" fillId="0" borderId="0" xfId="1" applyFont="1" applyFill="1" applyAlignment="1">
      <alignment horizontal="center"/>
    </xf>
    <xf numFmtId="176" fontId="91" fillId="0" borderId="0" xfId="0" applyNumberFormat="1" applyFont="1" applyFill="1" applyAlignment="1">
      <alignment horizontal="right"/>
    </xf>
    <xf numFmtId="0" fontId="93" fillId="0" borderId="0" xfId="0" applyFont="1" applyFill="1"/>
    <xf numFmtId="0" fontId="91" fillId="0" borderId="0" xfId="0" applyFont="1" applyFill="1" applyAlignment="1">
      <alignment horizontal="left" vertical="center"/>
    </xf>
    <xf numFmtId="0" fontId="91" fillId="0" borderId="0" xfId="0" applyFont="1" applyFill="1" applyAlignment="1">
      <alignment vertical="center"/>
    </xf>
    <xf numFmtId="0" fontId="92" fillId="0" borderId="0" xfId="0" applyFont="1" applyFill="1" applyAlignment="1"/>
    <xf numFmtId="0" fontId="91" fillId="0" borderId="0" xfId="0" applyFont="1" applyFill="1" applyBorder="1" applyAlignment="1">
      <alignment horizontal="left" vertical="center"/>
    </xf>
    <xf numFmtId="0" fontId="91" fillId="0" borderId="0" xfId="0" applyFont="1" applyFill="1" applyBorder="1" applyAlignment="1">
      <alignment horizontal="left" vertical="center"/>
    </xf>
    <xf numFmtId="0" fontId="91" fillId="0" borderId="0" xfId="0" applyFont="1" applyFill="1" applyBorder="1" applyAlignment="1">
      <alignment horizontal="center" vertical="center"/>
    </xf>
    <xf numFmtId="16" fontId="91" fillId="0" borderId="0" xfId="384" applyNumberFormat="1" applyFont="1" applyFill="1" applyBorder="1" applyAlignment="1" applyProtection="1">
      <alignment vertical="center"/>
    </xf>
    <xf numFmtId="168" fontId="91" fillId="0" borderId="0" xfId="384" applyNumberFormat="1" applyFont="1" applyFill="1" applyAlignment="1" applyProtection="1">
      <alignment horizontal="center" vertical="center"/>
      <protection locked="0"/>
    </xf>
    <xf numFmtId="14" fontId="91" fillId="0" borderId="0" xfId="384" applyNumberFormat="1" applyFont="1" applyFill="1" applyAlignment="1" applyProtection="1">
      <alignment horizontal="center" vertical="center"/>
      <protection locked="0"/>
    </xf>
    <xf numFmtId="0" fontId="91" fillId="0" borderId="0" xfId="384" applyFont="1" applyFill="1" applyAlignment="1" applyProtection="1">
      <alignment vertical="center"/>
      <protection locked="0"/>
    </xf>
    <xf numFmtId="0" fontId="91" fillId="0" borderId="0" xfId="384" applyNumberFormat="1" applyFont="1" applyFill="1" applyAlignment="1" applyProtection="1">
      <alignment horizontal="center" vertical="center"/>
    </xf>
    <xf numFmtId="0" fontId="92" fillId="0" borderId="0" xfId="384" applyFont="1" applyFill="1" applyAlignment="1" applyProtection="1">
      <alignment horizontal="center" vertical="center"/>
      <protection locked="0"/>
    </xf>
    <xf numFmtId="0" fontId="91" fillId="0" borderId="0" xfId="384" applyFont="1" applyFill="1" applyAlignment="1" applyProtection="1">
      <alignment horizontal="left" vertical="center"/>
      <protection locked="0"/>
    </xf>
    <xf numFmtId="43" fontId="91" fillId="0" borderId="0" xfId="1" applyFont="1" applyFill="1" applyAlignment="1" applyProtection="1">
      <alignment horizontal="left" vertical="center" wrapText="1"/>
      <protection locked="0"/>
    </xf>
    <xf numFmtId="0" fontId="91" fillId="0" borderId="0" xfId="384" applyFont="1" applyFill="1" applyAlignment="1" applyProtection="1">
      <alignment horizontal="center" vertical="center"/>
      <protection locked="0"/>
    </xf>
    <xf numFmtId="176" fontId="91" fillId="0" borderId="0" xfId="1" applyNumberFormat="1" applyFont="1" applyFill="1" applyAlignment="1" applyProtection="1">
      <alignment horizontal="left" vertical="center"/>
      <protection locked="0"/>
    </xf>
    <xf numFmtId="0" fontId="91" fillId="0" borderId="0" xfId="384" applyFont="1" applyFill="1" applyAlignment="1" applyProtection="1">
      <alignment horizontal="right" vertical="center"/>
      <protection locked="0"/>
    </xf>
    <xf numFmtId="43" fontId="91" fillId="0" borderId="0" xfId="1" applyFont="1" applyFill="1" applyAlignment="1" applyProtection="1">
      <alignment horizontal="left" vertical="center"/>
      <protection locked="0"/>
    </xf>
    <xf numFmtId="166" fontId="91" fillId="0" borderId="0" xfId="384" applyNumberFormat="1" applyFont="1" applyFill="1" applyAlignment="1" applyProtection="1">
      <alignment horizontal="right" vertical="center"/>
      <protection locked="0"/>
    </xf>
    <xf numFmtId="43" fontId="91" fillId="0" borderId="0" xfId="271" applyFont="1" applyFill="1" applyBorder="1" applyAlignment="1" applyProtection="1">
      <alignment horizontal="right" vertical="center"/>
      <protection locked="0"/>
    </xf>
    <xf numFmtId="0" fontId="91" fillId="0" borderId="0" xfId="384" applyFont="1" applyFill="1" applyAlignment="1" applyProtection="1">
      <alignment horizontal="center" vertical="center"/>
    </xf>
    <xf numFmtId="0" fontId="91" fillId="0" borderId="0" xfId="384" applyNumberFormat="1" applyFont="1" applyFill="1" applyAlignment="1" applyProtection="1">
      <alignment horizontal="center" vertical="center"/>
      <protection locked="0"/>
    </xf>
    <xf numFmtId="167" fontId="91" fillId="0" borderId="0" xfId="384" applyNumberFormat="1" applyFont="1" applyFill="1" applyAlignment="1" applyProtection="1">
      <alignment horizontal="center" vertical="center"/>
      <protection locked="0"/>
    </xf>
    <xf numFmtId="167" fontId="91" fillId="0" borderId="0" xfId="384" applyNumberFormat="1" applyFont="1" applyFill="1" applyAlignment="1" applyProtection="1">
      <alignment horizontal="left" vertical="center"/>
      <protection locked="0"/>
    </xf>
    <xf numFmtId="167" fontId="91" fillId="0" borderId="0" xfId="384" applyNumberFormat="1" applyFont="1" applyFill="1" applyAlignment="1" applyProtection="1">
      <alignment horizontal="center" vertical="center"/>
    </xf>
    <xf numFmtId="0" fontId="91" fillId="0" borderId="0" xfId="384" applyFont="1" applyFill="1" applyBorder="1" applyAlignment="1" applyProtection="1">
      <alignment horizontal="left" vertical="center"/>
      <protection locked="0"/>
    </xf>
    <xf numFmtId="0" fontId="92" fillId="0" borderId="0" xfId="0" applyFont="1" applyFill="1"/>
    <xf numFmtId="0" fontId="91" fillId="0" borderId="23" xfId="0" applyFont="1" applyFill="1" applyBorder="1" applyAlignment="1">
      <alignment horizontal="center" vertical="center" wrapText="1"/>
    </xf>
    <xf numFmtId="14" fontId="91" fillId="0" borderId="29" xfId="0" applyNumberFormat="1" applyFont="1" applyFill="1" applyBorder="1" applyAlignment="1">
      <alignment horizontal="center" vertical="center" wrapText="1"/>
    </xf>
    <xf numFmtId="0" fontId="91" fillId="0" borderId="31" xfId="0" applyFont="1" applyFill="1" applyBorder="1" applyAlignment="1">
      <alignment horizontal="center" vertical="center" wrapText="1"/>
    </xf>
    <xf numFmtId="14" fontId="91" fillId="0" borderId="31" xfId="0" applyNumberFormat="1" applyFont="1" applyFill="1" applyBorder="1" applyAlignment="1">
      <alignment horizontal="center" vertical="center" wrapText="1"/>
    </xf>
    <xf numFmtId="0" fontId="91" fillId="0" borderId="52" xfId="0" applyFont="1" applyFill="1" applyBorder="1" applyAlignment="1">
      <alignment horizontal="center" vertical="center" wrapText="1"/>
    </xf>
    <xf numFmtId="0" fontId="91" fillId="0" borderId="53" xfId="0" applyFont="1" applyFill="1" applyBorder="1" applyAlignment="1">
      <alignment horizontal="center" vertical="center" wrapText="1"/>
    </xf>
    <xf numFmtId="0" fontId="91" fillId="0" borderId="49" xfId="0" applyFont="1" applyFill="1" applyBorder="1" applyAlignment="1">
      <alignment horizontal="center" vertical="center" wrapText="1"/>
    </xf>
    <xf numFmtId="0" fontId="91" fillId="0" borderId="34" xfId="0" applyFont="1" applyFill="1" applyBorder="1" applyAlignment="1">
      <alignment horizontal="center" vertical="center" wrapText="1"/>
    </xf>
    <xf numFmtId="43" fontId="91" fillId="0" borderId="57" xfId="1" applyFont="1" applyFill="1" applyBorder="1" applyAlignment="1">
      <alignment horizontal="center" vertical="center" wrapText="1"/>
    </xf>
    <xf numFmtId="176" fontId="91" fillId="0" borderId="31" xfId="1" applyNumberFormat="1" applyFont="1" applyFill="1" applyBorder="1" applyAlignment="1">
      <alignment horizontal="center" vertical="center" wrapText="1"/>
    </xf>
    <xf numFmtId="0" fontId="92" fillId="0" borderId="0" xfId="0" applyFont="1" applyFill="1" applyAlignment="1">
      <alignment vertical="center" wrapText="1"/>
    </xf>
    <xf numFmtId="0" fontId="91" fillId="0" borderId="28" xfId="0" applyFont="1" applyFill="1" applyBorder="1" applyAlignment="1">
      <alignment horizontal="center" vertical="center" wrapText="1"/>
    </xf>
    <xf numFmtId="14" fontId="91" fillId="0" borderId="30" xfId="0" applyNumberFormat="1" applyFont="1" applyFill="1" applyBorder="1" applyAlignment="1">
      <alignment horizontal="center" vertical="center" wrapText="1"/>
    </xf>
    <xf numFmtId="0" fontId="91" fillId="0" borderId="16" xfId="0" applyFont="1" applyFill="1" applyBorder="1" applyAlignment="1">
      <alignment horizontal="center" vertical="center" wrapText="1"/>
    </xf>
    <xf numFmtId="14" fontId="91" fillId="0" borderId="16" xfId="0" applyNumberFormat="1" applyFont="1" applyFill="1" applyBorder="1" applyAlignment="1">
      <alignment horizontal="center" vertical="center" wrapText="1"/>
    </xf>
    <xf numFmtId="0" fontId="91" fillId="0" borderId="28" xfId="0" applyFont="1" applyFill="1" applyBorder="1" applyAlignment="1">
      <alignment horizontal="center" vertical="center" wrapText="1"/>
    </xf>
    <xf numFmtId="43" fontId="91" fillId="0" borderId="58" xfId="1" applyFont="1" applyFill="1" applyBorder="1" applyAlignment="1">
      <alignment horizontal="center" vertical="center" wrapText="1"/>
    </xf>
    <xf numFmtId="176" fontId="91" fillId="0" borderId="16" xfId="1" applyNumberFormat="1" applyFont="1" applyFill="1" applyBorder="1" applyAlignment="1">
      <alignment horizontal="center" vertical="center" wrapText="1"/>
    </xf>
    <xf numFmtId="0" fontId="91" fillId="0" borderId="18" xfId="0" applyFont="1" applyFill="1" applyBorder="1" applyAlignment="1">
      <alignment horizontal="left" vertical="center"/>
    </xf>
    <xf numFmtId="14" fontId="92" fillId="0" borderId="0" xfId="0" applyNumberFormat="1" applyFont="1" applyFill="1" applyAlignment="1"/>
    <xf numFmtId="14" fontId="92" fillId="0" borderId="0" xfId="0" applyNumberFormat="1" applyFont="1" applyFill="1" applyAlignment="1">
      <alignment horizontal="center"/>
    </xf>
    <xf numFmtId="14" fontId="92" fillId="0" borderId="0" xfId="0" applyNumberFormat="1" applyFont="1" applyFill="1" applyAlignment="1">
      <alignment horizontal="right"/>
    </xf>
    <xf numFmtId="0" fontId="92" fillId="0" borderId="0" xfId="0" applyFont="1" applyFill="1" applyAlignment="1">
      <alignment horizontal="center"/>
    </xf>
    <xf numFmtId="43" fontId="92" fillId="0" borderId="0" xfId="1" applyFont="1" applyFill="1" applyAlignment="1">
      <alignment horizontal="center"/>
    </xf>
    <xf numFmtId="176" fontId="92" fillId="0" borderId="0" xfId="0" applyNumberFormat="1" applyFont="1" applyFill="1" applyAlignment="1">
      <alignment horizontal="right"/>
    </xf>
    <xf numFmtId="0" fontId="94" fillId="0" borderId="0" xfId="0" applyFont="1" applyFill="1"/>
    <xf numFmtId="0" fontId="91" fillId="0" borderId="32" xfId="0" applyFont="1" applyFill="1" applyBorder="1" applyAlignment="1">
      <alignment vertical="center"/>
    </xf>
    <xf numFmtId="0" fontId="92" fillId="0" borderId="33" xfId="0" applyFont="1" applyFill="1" applyBorder="1" applyAlignment="1">
      <alignment horizontal="center" vertical="center"/>
    </xf>
    <xf numFmtId="14" fontId="92" fillId="0" borderId="33" xfId="0" applyNumberFormat="1" applyFont="1" applyFill="1" applyBorder="1" applyAlignment="1">
      <alignment vertical="center"/>
    </xf>
    <xf numFmtId="0" fontId="92" fillId="0" borderId="33" xfId="0" applyFont="1" applyFill="1" applyBorder="1" applyAlignment="1">
      <alignment horizontal="left" vertical="center"/>
    </xf>
    <xf numFmtId="14" fontId="92" fillId="0" borderId="33" xfId="0" applyNumberFormat="1" applyFont="1" applyFill="1" applyBorder="1" applyAlignment="1">
      <alignment horizontal="center" vertical="center"/>
    </xf>
    <xf numFmtId="14" fontId="92" fillId="0" borderId="33" xfId="0" applyNumberFormat="1" applyFont="1" applyFill="1" applyBorder="1" applyAlignment="1">
      <alignment horizontal="right" vertical="center"/>
    </xf>
    <xf numFmtId="0" fontId="92" fillId="0" borderId="55" xfId="0" applyFont="1" applyFill="1" applyBorder="1" applyAlignment="1">
      <alignment horizontal="left" vertical="center"/>
    </xf>
    <xf numFmtId="43" fontId="92" fillId="0" borderId="33" xfId="1" applyFont="1" applyFill="1" applyBorder="1" applyAlignment="1">
      <alignment horizontal="center" vertical="center"/>
    </xf>
    <xf numFmtId="176" fontId="92" fillId="0" borderId="33" xfId="0" applyNumberFormat="1" applyFont="1" applyFill="1" applyBorder="1" applyAlignment="1">
      <alignment horizontal="right" vertical="center"/>
    </xf>
    <xf numFmtId="0" fontId="94" fillId="0" borderId="34" xfId="0" applyFont="1" applyFill="1" applyBorder="1" applyAlignment="1">
      <alignment horizontal="left" vertical="center"/>
    </xf>
    <xf numFmtId="0" fontId="92" fillId="0" borderId="24" xfId="0" applyFont="1" applyFill="1" applyBorder="1" applyAlignment="1">
      <alignment horizontal="center" vertical="center"/>
    </xf>
    <xf numFmtId="14" fontId="92" fillId="0" borderId="24" xfId="0" applyNumberFormat="1" applyFont="1" applyFill="1" applyBorder="1" applyAlignment="1">
      <alignment vertical="center"/>
    </xf>
    <xf numFmtId="0" fontId="92" fillId="0" borderId="24" xfId="0" applyFont="1" applyFill="1" applyBorder="1" applyAlignment="1">
      <alignment horizontal="left" vertical="center"/>
    </xf>
    <xf numFmtId="14" fontId="92" fillId="0" borderId="24" xfId="0" applyNumberFormat="1" applyFont="1" applyFill="1" applyBorder="1" applyAlignment="1">
      <alignment horizontal="center" vertical="center"/>
    </xf>
    <xf numFmtId="14" fontId="92" fillId="0" borderId="24" xfId="0" applyNumberFormat="1" applyFont="1" applyFill="1" applyBorder="1" applyAlignment="1">
      <alignment horizontal="right" vertical="center"/>
    </xf>
    <xf numFmtId="43" fontId="92" fillId="0" borderId="24" xfId="1" applyFont="1" applyFill="1" applyBorder="1" applyAlignment="1">
      <alignment horizontal="center" vertical="center"/>
    </xf>
    <xf numFmtId="176" fontId="92" fillId="0" borderId="24" xfId="0" applyNumberFormat="1" applyFont="1" applyFill="1" applyBorder="1" applyAlignment="1">
      <alignment horizontal="right" vertical="center"/>
    </xf>
    <xf numFmtId="0" fontId="94" fillId="0" borderId="24" xfId="0" applyFont="1" applyFill="1" applyBorder="1" applyAlignment="1">
      <alignment horizontal="left" vertical="center"/>
    </xf>
    <xf numFmtId="0" fontId="92" fillId="0" borderId="0" xfId="0" applyFont="1" applyFill="1" applyBorder="1"/>
    <xf numFmtId="0" fontId="92" fillId="0" borderId="0" xfId="0" applyFont="1" applyFill="1" applyBorder="1" applyAlignment="1">
      <alignment horizontal="center"/>
    </xf>
    <xf numFmtId="14" fontId="92" fillId="0" borderId="0" xfId="0" applyNumberFormat="1" applyFont="1" applyFill="1" applyBorder="1" applyAlignment="1"/>
    <xf numFmtId="14" fontId="92" fillId="0" borderId="0" xfId="0" applyNumberFormat="1" applyFont="1" applyFill="1" applyBorder="1" applyAlignment="1">
      <alignment horizontal="center"/>
    </xf>
    <xf numFmtId="14" fontId="92" fillId="0" borderId="0" xfId="0" applyNumberFormat="1" applyFont="1" applyFill="1" applyBorder="1" applyAlignment="1">
      <alignment horizontal="right"/>
    </xf>
    <xf numFmtId="0" fontId="92" fillId="0" borderId="0" xfId="0" applyFont="1" applyFill="1" applyBorder="1" applyAlignment="1">
      <alignment horizontal="left"/>
    </xf>
    <xf numFmtId="43" fontId="92" fillId="0" borderId="0" xfId="1" applyFont="1" applyFill="1" applyBorder="1" applyAlignment="1">
      <alignment horizontal="center"/>
    </xf>
    <xf numFmtId="176" fontId="92" fillId="0" borderId="0" xfId="0" applyNumberFormat="1" applyFont="1" applyFill="1" applyBorder="1" applyAlignment="1">
      <alignment horizontal="right"/>
    </xf>
    <xf numFmtId="0" fontId="94" fillId="0" borderId="0" xfId="0" applyFont="1" applyFill="1" applyBorder="1"/>
    <xf numFmtId="0" fontId="91" fillId="0" borderId="52" xfId="0" applyFont="1" applyFill="1" applyBorder="1" applyAlignment="1">
      <alignment vertical="center"/>
    </xf>
    <xf numFmtId="14" fontId="91" fillId="0" borderId="53" xfId="0" applyNumberFormat="1" applyFont="1" applyFill="1" applyBorder="1" applyAlignment="1">
      <alignment vertical="center"/>
    </xf>
    <xf numFmtId="0" fontId="91" fillId="0" borderId="53" xfId="0" applyFont="1" applyFill="1" applyBorder="1" applyAlignment="1">
      <alignment vertical="center"/>
    </xf>
    <xf numFmtId="0" fontId="92" fillId="0" borderId="53" xfId="0" applyFont="1" applyFill="1" applyBorder="1"/>
    <xf numFmtId="176" fontId="92" fillId="0" borderId="53" xfId="0" applyNumberFormat="1" applyFont="1" applyFill="1" applyBorder="1"/>
    <xf numFmtId="0" fontId="92" fillId="0" borderId="54" xfId="0" applyFont="1" applyFill="1" applyBorder="1"/>
    <xf numFmtId="0" fontId="92" fillId="0" borderId="15" xfId="0" applyFont="1" applyFill="1" applyBorder="1" applyAlignment="1">
      <alignment horizontal="right"/>
    </xf>
    <xf numFmtId="14" fontId="92" fillId="0" borderId="15" xfId="0" applyNumberFormat="1" applyFont="1" applyFill="1" applyBorder="1" applyAlignment="1">
      <alignment horizontal="right"/>
    </xf>
    <xf numFmtId="0" fontId="92" fillId="0" borderId="15" xfId="0" applyFont="1" applyFill="1" applyBorder="1"/>
    <xf numFmtId="14" fontId="92" fillId="0" borderId="15" xfId="384" applyNumberFormat="1" applyFont="1" applyFill="1" applyBorder="1" applyAlignment="1" applyProtection="1">
      <alignment horizontal="left" vertical="center"/>
    </xf>
    <xf numFmtId="43" fontId="92" fillId="0" borderId="15" xfId="1" applyFont="1" applyFill="1" applyBorder="1" applyAlignment="1">
      <alignment horizontal="center"/>
    </xf>
    <xf numFmtId="0" fontId="92" fillId="0" borderId="15" xfId="0" applyFont="1" applyFill="1" applyBorder="1" applyAlignment="1">
      <alignment horizontal="center"/>
    </xf>
    <xf numFmtId="176" fontId="92" fillId="0" borderId="15" xfId="0" applyNumberFormat="1" applyFont="1" applyFill="1" applyBorder="1"/>
    <xf numFmtId="14" fontId="94" fillId="0" borderId="15" xfId="0" applyNumberFormat="1" applyFont="1" applyFill="1" applyBorder="1"/>
    <xf numFmtId="0" fontId="92" fillId="0" borderId="17" xfId="0" applyFont="1" applyFill="1" applyBorder="1" applyAlignment="1">
      <alignment horizontal="right"/>
    </xf>
    <xf numFmtId="14" fontId="92" fillId="0" borderId="17" xfId="0" applyNumberFormat="1" applyFont="1" applyFill="1" applyBorder="1" applyAlignment="1">
      <alignment horizontal="right"/>
    </xf>
    <xf numFmtId="0" fontId="92" fillId="0" borderId="17" xfId="0" applyFont="1" applyFill="1" applyBorder="1"/>
    <xf numFmtId="14" fontId="92" fillId="0" borderId="17" xfId="384" applyNumberFormat="1" applyFont="1" applyFill="1" applyBorder="1" applyAlignment="1" applyProtection="1">
      <alignment horizontal="left" vertical="center"/>
    </xf>
    <xf numFmtId="43" fontId="92" fillId="0" borderId="17" xfId="1" applyFont="1" applyFill="1" applyBorder="1" applyAlignment="1">
      <alignment horizontal="center"/>
    </xf>
    <xf numFmtId="176" fontId="92" fillId="0" borderId="17" xfId="0" applyNumberFormat="1" applyFont="1" applyFill="1" applyBorder="1"/>
    <xf numFmtId="176" fontId="92" fillId="0" borderId="60" xfId="0" applyNumberFormat="1" applyFont="1" applyFill="1" applyBorder="1" applyAlignment="1">
      <alignment horizontal="right"/>
    </xf>
    <xf numFmtId="0" fontId="92" fillId="0" borderId="0" xfId="0" applyFont="1" applyFill="1" applyAlignment="1">
      <alignment vertical="center"/>
    </xf>
    <xf numFmtId="0" fontId="92" fillId="0" borderId="15" xfId="0" applyFont="1" applyFill="1" applyBorder="1" applyAlignment="1">
      <alignment horizontal="right" vertical="center"/>
    </xf>
    <xf numFmtId="14" fontId="92" fillId="0" borderId="15" xfId="0" applyNumberFormat="1" applyFont="1" applyFill="1" applyBorder="1" applyAlignment="1">
      <alignment horizontal="right" vertical="center"/>
    </xf>
    <xf numFmtId="0" fontId="92" fillId="0" borderId="15" xfId="0" applyFont="1" applyFill="1" applyBorder="1" applyAlignment="1">
      <alignment vertical="center"/>
    </xf>
    <xf numFmtId="176" fontId="92" fillId="0" borderId="60" xfId="0" applyNumberFormat="1" applyFont="1" applyFill="1" applyBorder="1" applyAlignment="1">
      <alignment horizontal="right" vertical="center"/>
    </xf>
    <xf numFmtId="43" fontId="92" fillId="0" borderId="15" xfId="1" applyFont="1" applyFill="1" applyBorder="1" applyAlignment="1">
      <alignment horizontal="center" vertical="center"/>
    </xf>
    <xf numFmtId="176" fontId="92" fillId="0" borderId="15" xfId="0" applyNumberFormat="1" applyFont="1" applyFill="1" applyBorder="1" applyAlignment="1">
      <alignment vertical="center"/>
    </xf>
    <xf numFmtId="176" fontId="92" fillId="0" borderId="62" xfId="0" applyNumberFormat="1" applyFont="1" applyFill="1" applyBorder="1" applyAlignment="1">
      <alignment horizontal="right"/>
    </xf>
    <xf numFmtId="0" fontId="91" fillId="0" borderId="0" xfId="0" applyFont="1" applyFill="1" applyBorder="1" applyAlignment="1">
      <alignment vertical="center"/>
    </xf>
    <xf numFmtId="0" fontId="92" fillId="0" borderId="0" xfId="0" applyFont="1" applyFill="1" applyBorder="1" applyAlignment="1">
      <alignment horizontal="right"/>
    </xf>
    <xf numFmtId="14" fontId="92" fillId="0" borderId="0" xfId="0" applyNumberFormat="1" applyFont="1" applyFill="1" applyBorder="1"/>
    <xf numFmtId="43" fontId="92" fillId="0" borderId="0" xfId="0" applyNumberFormat="1" applyFont="1" applyFill="1" applyBorder="1" applyAlignment="1">
      <alignment horizontal="right"/>
    </xf>
    <xf numFmtId="0" fontId="92" fillId="0" borderId="0" xfId="384" applyFont="1" applyFill="1" applyBorder="1" applyAlignment="1" applyProtection="1">
      <alignment horizontal="center"/>
    </xf>
    <xf numFmtId="0" fontId="92" fillId="0" borderId="0" xfId="0" applyFont="1" applyFill="1" applyBorder="1" applyAlignment="1">
      <alignment vertical="center"/>
    </xf>
    <xf numFmtId="43" fontId="92" fillId="0" borderId="0" xfId="1" applyFont="1" applyFill="1" applyBorder="1" applyAlignment="1">
      <alignment horizontal="center" vertical="center"/>
    </xf>
    <xf numFmtId="0" fontId="94" fillId="0" borderId="0" xfId="0" applyFont="1" applyFill="1" applyBorder="1" applyAlignment="1">
      <alignment horizontal="left" vertical="center" wrapText="1"/>
    </xf>
    <xf numFmtId="0" fontId="91" fillId="0" borderId="0" xfId="0" applyFont="1" applyFill="1" applyBorder="1" applyAlignment="1">
      <alignment horizontal="center" vertical="center"/>
    </xf>
    <xf numFmtId="43" fontId="91" fillId="0" borderId="27" xfId="1" applyFont="1" applyFill="1" applyBorder="1" applyAlignment="1">
      <alignment horizontal="center" vertical="center"/>
    </xf>
    <xf numFmtId="43" fontId="91" fillId="0" borderId="0" xfId="1" applyFont="1" applyFill="1" applyBorder="1" applyAlignment="1">
      <alignment horizontal="center" vertical="center"/>
    </xf>
    <xf numFmtId="176" fontId="91" fillId="0" borderId="0" xfId="1" applyNumberFormat="1" applyFont="1" applyFill="1" applyBorder="1" applyAlignment="1">
      <alignment horizontal="right" vertical="center"/>
    </xf>
    <xf numFmtId="14" fontId="94" fillId="0" borderId="0" xfId="0" applyNumberFormat="1" applyFont="1" applyFill="1" applyBorder="1"/>
    <xf numFmtId="0" fontId="94" fillId="0" borderId="0" xfId="0" applyFont="1" applyFill="1" applyBorder="1" applyAlignment="1">
      <alignment horizontal="left" vertical="center"/>
    </xf>
    <xf numFmtId="0" fontId="92" fillId="0" borderId="53" xfId="0" applyFont="1" applyFill="1" applyBorder="1" applyAlignment="1">
      <alignment horizontal="center"/>
    </xf>
    <xf numFmtId="14" fontId="92" fillId="0" borderId="53" xfId="0" applyNumberFormat="1" applyFont="1" applyFill="1" applyBorder="1" applyAlignment="1"/>
    <xf numFmtId="0" fontId="92" fillId="0" borderId="53" xfId="0" applyFont="1" applyFill="1" applyBorder="1" applyAlignment="1">
      <alignment vertical="center"/>
    </xf>
    <xf numFmtId="0" fontId="92" fillId="0" borderId="53" xfId="0" applyFont="1" applyFill="1" applyBorder="1" applyAlignment="1">
      <alignment horizontal="center" vertical="center"/>
    </xf>
    <xf numFmtId="0" fontId="92" fillId="0" borderId="53" xfId="0" applyFont="1" applyFill="1" applyBorder="1" applyAlignment="1">
      <alignment horizontal="left" vertical="center"/>
    </xf>
    <xf numFmtId="43" fontId="92" fillId="0" borderId="53" xfId="1" applyFont="1" applyFill="1" applyBorder="1" applyAlignment="1">
      <alignment vertical="center"/>
    </xf>
    <xf numFmtId="176" fontId="92" fillId="0" borderId="53" xfId="1" applyNumberFormat="1" applyFont="1" applyFill="1" applyBorder="1" applyAlignment="1">
      <alignment horizontal="right" vertical="center"/>
    </xf>
    <xf numFmtId="0" fontId="94" fillId="0" borderId="54" xfId="0" applyFont="1" applyFill="1" applyBorder="1"/>
    <xf numFmtId="14" fontId="92" fillId="0" borderId="24" xfId="0" applyNumberFormat="1" applyFont="1" applyFill="1" applyBorder="1" applyAlignment="1">
      <alignment horizontal="center"/>
    </xf>
    <xf numFmtId="14" fontId="92" fillId="0" borderId="0" xfId="384" applyNumberFormat="1" applyFont="1" applyFill="1" applyBorder="1" applyAlignment="1" applyProtection="1">
      <alignment horizontal="center"/>
    </xf>
    <xf numFmtId="43" fontId="92" fillId="0" borderId="0" xfId="1" applyFont="1" applyFill="1" applyBorder="1" applyAlignment="1">
      <alignment horizontal="right"/>
    </xf>
    <xf numFmtId="0" fontId="92" fillId="0" borderId="0" xfId="0" applyFont="1" applyFill="1" applyBorder="1" applyAlignment="1">
      <alignment horizontal="left" vertical="center"/>
    </xf>
    <xf numFmtId="43" fontId="92" fillId="0" borderId="0" xfId="1" applyFont="1" applyFill="1" applyBorder="1" applyAlignment="1">
      <alignment vertical="center"/>
    </xf>
    <xf numFmtId="176" fontId="92" fillId="0" borderId="0" xfId="1" applyNumberFormat="1" applyFont="1" applyFill="1" applyBorder="1" applyAlignment="1">
      <alignment horizontal="right" vertical="center"/>
    </xf>
    <xf numFmtId="0" fontId="94" fillId="0" borderId="0" xfId="0" applyFont="1" applyFill="1" applyBorder="1" applyAlignment="1">
      <alignment horizontal="left"/>
    </xf>
    <xf numFmtId="43" fontId="91" fillId="0" borderId="27" xfId="0" applyNumberFormat="1" applyFont="1" applyFill="1" applyBorder="1"/>
    <xf numFmtId="43" fontId="91" fillId="0" borderId="0" xfId="0" applyNumberFormat="1" applyFont="1" applyFill="1" applyBorder="1"/>
    <xf numFmtId="14" fontId="92" fillId="0" borderId="53" xfId="0" applyNumberFormat="1" applyFont="1" applyFill="1" applyBorder="1" applyAlignment="1">
      <alignment vertical="center"/>
    </xf>
    <xf numFmtId="14" fontId="92" fillId="0" borderId="0" xfId="0" applyNumberFormat="1" applyFont="1" applyFill="1"/>
    <xf numFmtId="43" fontId="92" fillId="0" borderId="0" xfId="1" applyFont="1" applyFill="1"/>
    <xf numFmtId="0" fontId="91" fillId="0" borderId="52" xfId="0" applyFont="1" applyFill="1" applyBorder="1"/>
    <xf numFmtId="0" fontId="91" fillId="0" borderId="20" xfId="0" applyFont="1" applyFill="1" applyBorder="1" applyAlignment="1">
      <alignment horizontal="center"/>
    </xf>
    <xf numFmtId="14" fontId="91" fillId="0" borderId="20" xfId="0" applyNumberFormat="1" applyFont="1" applyFill="1" applyBorder="1" applyAlignment="1"/>
    <xf numFmtId="0" fontId="91" fillId="0" borderId="20" xfId="0" applyFont="1" applyFill="1" applyBorder="1" applyAlignment="1"/>
    <xf numFmtId="14" fontId="91" fillId="0" borderId="20" xfId="0" applyNumberFormat="1" applyFont="1" applyFill="1" applyBorder="1" applyAlignment="1">
      <alignment horizontal="center"/>
    </xf>
    <xf numFmtId="14" fontId="92" fillId="0" borderId="20" xfId="0" applyNumberFormat="1" applyFont="1" applyFill="1" applyBorder="1" applyAlignment="1">
      <alignment horizontal="right"/>
    </xf>
    <xf numFmtId="43" fontId="92" fillId="0" borderId="20" xfId="271" applyFont="1" applyFill="1" applyBorder="1" applyAlignment="1" applyProtection="1">
      <alignment horizontal="left"/>
    </xf>
    <xf numFmtId="14" fontId="91" fillId="0" borderId="20" xfId="271" applyNumberFormat="1" applyFont="1" applyFill="1" applyBorder="1" applyAlignment="1" applyProtection="1">
      <alignment horizontal="left"/>
    </xf>
    <xf numFmtId="43" fontId="91" fillId="0" borderId="20" xfId="1" applyFont="1" applyFill="1" applyBorder="1" applyAlignment="1" applyProtection="1">
      <alignment horizontal="center"/>
    </xf>
    <xf numFmtId="43" fontId="91" fillId="0" borderId="20" xfId="1" applyFont="1" applyFill="1" applyBorder="1" applyAlignment="1">
      <alignment horizontal="center"/>
    </xf>
    <xf numFmtId="176" fontId="91" fillId="0" borderId="20" xfId="0" applyNumberFormat="1" applyFont="1" applyFill="1" applyBorder="1" applyAlignment="1">
      <alignment horizontal="right"/>
    </xf>
    <xf numFmtId="0" fontId="94" fillId="0" borderId="21" xfId="0" applyFont="1" applyFill="1" applyBorder="1" applyAlignment="1">
      <alignment horizontal="center"/>
    </xf>
    <xf numFmtId="0" fontId="91" fillId="0" borderId="0" xfId="384" applyFont="1" applyFill="1" applyBorder="1" applyProtection="1"/>
    <xf numFmtId="0" fontId="92" fillId="0" borderId="15" xfId="0" applyFont="1" applyFill="1" applyBorder="1" applyAlignment="1">
      <alignment wrapText="1"/>
    </xf>
    <xf numFmtId="14" fontId="92" fillId="0" borderId="15" xfId="384" applyNumberFormat="1" applyFont="1" applyFill="1" applyBorder="1" applyAlignment="1" applyProtection="1">
      <alignment horizontal="left"/>
    </xf>
    <xf numFmtId="14" fontId="92" fillId="0" borderId="15" xfId="0" applyNumberFormat="1" applyFont="1" applyFill="1" applyBorder="1"/>
    <xf numFmtId="176" fontId="92" fillId="0" borderId="15" xfId="0" applyNumberFormat="1" applyFont="1" applyFill="1" applyBorder="1" applyAlignment="1">
      <alignment horizontal="right"/>
    </xf>
    <xf numFmtId="0" fontId="92" fillId="0" borderId="15" xfId="384" applyFont="1" applyFill="1" applyBorder="1" applyAlignment="1" applyProtection="1"/>
    <xf numFmtId="14" fontId="92" fillId="0" borderId="15" xfId="271" applyNumberFormat="1" applyFont="1" applyFill="1" applyBorder="1" applyAlignment="1" applyProtection="1">
      <alignment horizontal="right"/>
    </xf>
    <xf numFmtId="0" fontId="92" fillId="0" borderId="15" xfId="0" applyFont="1" applyFill="1" applyBorder="1" applyAlignment="1"/>
    <xf numFmtId="0" fontId="92" fillId="0" borderId="15" xfId="0" applyFont="1" applyFill="1" applyBorder="1" applyAlignment="1">
      <alignment horizontal="left" wrapText="1"/>
    </xf>
    <xf numFmtId="0" fontId="92" fillId="0" borderId="0" xfId="0" applyFont="1" applyFill="1" applyBorder="1" applyAlignment="1">
      <alignment wrapText="1"/>
    </xf>
    <xf numFmtId="0" fontId="92" fillId="0" borderId="0" xfId="384" applyFont="1" applyFill="1" applyBorder="1" applyAlignment="1" applyProtection="1"/>
    <xf numFmtId="176" fontId="92" fillId="0" borderId="0" xfId="0" applyNumberFormat="1" applyFont="1" applyFill="1" applyBorder="1"/>
    <xf numFmtId="43" fontId="91" fillId="0" borderId="27" xfId="1" applyFont="1" applyFill="1" applyBorder="1" applyAlignment="1">
      <alignment horizontal="center"/>
    </xf>
    <xf numFmtId="43" fontId="91" fillId="0" borderId="0" xfId="1" applyFont="1" applyFill="1" applyBorder="1" applyAlignment="1">
      <alignment horizontal="center"/>
    </xf>
    <xf numFmtId="0" fontId="91" fillId="0" borderId="0" xfId="0" applyFont="1" applyFill="1" applyAlignment="1">
      <alignment horizontal="left"/>
    </xf>
    <xf numFmtId="43" fontId="92" fillId="0" borderId="0" xfId="1" applyFont="1" applyFill="1" applyBorder="1"/>
    <xf numFmtId="43" fontId="92" fillId="0" borderId="0" xfId="1" applyFont="1" applyFill="1" applyBorder="1" applyAlignment="1" applyProtection="1">
      <alignment horizontal="center"/>
    </xf>
    <xf numFmtId="0" fontId="95" fillId="0" borderId="0" xfId="0" applyFont="1" applyFill="1" applyBorder="1" applyAlignment="1">
      <alignment horizontal="left" vertical="center"/>
    </xf>
    <xf numFmtId="0" fontId="92" fillId="0" borderId="0" xfId="0" applyFont="1" applyFill="1" applyAlignment="1">
      <alignment horizontal="center" vertical="center"/>
    </xf>
    <xf numFmtId="0" fontId="92" fillId="0" borderId="0" xfId="0" applyFont="1" applyFill="1" applyAlignment="1">
      <alignment horizontal="left" vertical="center"/>
    </xf>
    <xf numFmtId="43" fontId="92" fillId="0" borderId="0" xfId="1" applyFont="1" applyFill="1" applyAlignment="1">
      <alignment horizontal="left" vertical="center"/>
    </xf>
    <xf numFmtId="43" fontId="92" fillId="0" borderId="0" xfId="1" applyFont="1" applyFill="1" applyAlignment="1">
      <alignment vertical="center"/>
    </xf>
    <xf numFmtId="176" fontId="92" fillId="0" borderId="0" xfId="0" applyNumberFormat="1" applyFont="1" applyFill="1" applyAlignment="1">
      <alignment horizontal="right" vertical="center"/>
    </xf>
    <xf numFmtId="0" fontId="94" fillId="0" borderId="0" xfId="0" applyFont="1" applyFill="1" applyAlignment="1">
      <alignment vertical="center"/>
    </xf>
    <xf numFmtId="0" fontId="95" fillId="0" borderId="0" xfId="0" applyFont="1" applyFill="1" applyBorder="1" applyAlignment="1">
      <alignment horizontal="right" vertical="center"/>
    </xf>
    <xf numFmtId="14" fontId="92" fillId="0" borderId="0" xfId="0" applyNumberFormat="1" applyFont="1" applyFill="1" applyAlignment="1">
      <alignment vertical="center"/>
    </xf>
    <xf numFmtId="0" fontId="91" fillId="0" borderId="52" xfId="0" applyFont="1" applyFill="1" applyBorder="1" applyAlignment="1">
      <alignment horizontal="left" vertical="center"/>
    </xf>
    <xf numFmtId="14" fontId="92" fillId="0" borderId="52" xfId="0" applyNumberFormat="1" applyFont="1" applyFill="1" applyBorder="1" applyAlignment="1">
      <alignment vertical="center"/>
    </xf>
    <xf numFmtId="43" fontId="92" fillId="0" borderId="53" xfId="1" applyFont="1" applyFill="1" applyBorder="1" applyAlignment="1">
      <alignment horizontal="left" vertical="center"/>
    </xf>
    <xf numFmtId="176" fontId="92" fillId="0" borderId="53" xfId="0" applyNumberFormat="1" applyFont="1" applyFill="1" applyBorder="1" applyAlignment="1">
      <alignment horizontal="right" vertical="center"/>
    </xf>
    <xf numFmtId="0" fontId="94" fillId="0" borderId="54" xfId="0" applyFont="1" applyFill="1" applyBorder="1" applyAlignment="1">
      <alignment vertical="center"/>
    </xf>
    <xf numFmtId="0" fontId="91" fillId="0" borderId="0" xfId="0" applyFont="1" applyFill="1" applyBorder="1" applyAlignment="1">
      <alignment horizontal="right" vertical="center"/>
    </xf>
    <xf numFmtId="14" fontId="92" fillId="0" borderId="25" xfId="0" applyNumberFormat="1" applyFont="1" applyFill="1" applyBorder="1" applyAlignment="1">
      <alignment vertical="center"/>
    </xf>
    <xf numFmtId="0" fontId="92" fillId="0" borderId="0" xfId="0" applyFont="1" applyFill="1" applyBorder="1" applyAlignment="1">
      <alignment horizontal="center" vertical="center"/>
    </xf>
    <xf numFmtId="43" fontId="92" fillId="0" borderId="0" xfId="1" applyFont="1" applyFill="1" applyBorder="1" applyAlignment="1">
      <alignment horizontal="left" vertical="center"/>
    </xf>
    <xf numFmtId="176" fontId="92" fillId="0" borderId="0" xfId="0" applyNumberFormat="1" applyFont="1" applyFill="1" applyBorder="1" applyAlignment="1">
      <alignment horizontal="right" vertical="center"/>
    </xf>
    <xf numFmtId="0" fontId="94" fillId="0" borderId="22" xfId="0" applyFont="1" applyFill="1" applyBorder="1" applyAlignment="1">
      <alignment vertical="center"/>
    </xf>
    <xf numFmtId="0" fontId="92" fillId="0" borderId="18" xfId="0" applyFont="1" applyFill="1" applyBorder="1" applyAlignment="1">
      <alignment vertical="center"/>
    </xf>
    <xf numFmtId="14" fontId="92" fillId="0" borderId="26" xfId="0" applyNumberFormat="1" applyFont="1" applyFill="1" applyBorder="1" applyAlignment="1">
      <alignment vertical="center"/>
    </xf>
    <xf numFmtId="0" fontId="92" fillId="0" borderId="18" xfId="0" applyFont="1" applyFill="1" applyBorder="1" applyAlignment="1">
      <alignment horizontal="center" vertical="center"/>
    </xf>
    <xf numFmtId="0" fontId="92" fillId="0" borderId="18" xfId="0" applyFont="1" applyFill="1" applyBorder="1" applyAlignment="1">
      <alignment horizontal="left" vertical="center"/>
    </xf>
    <xf numFmtId="43" fontId="92" fillId="0" borderId="18" xfId="1" applyFont="1" applyFill="1" applyBorder="1" applyAlignment="1">
      <alignment horizontal="left" vertical="center"/>
    </xf>
    <xf numFmtId="43" fontId="92" fillId="0" borderId="18" xfId="1" applyFont="1" applyFill="1" applyBorder="1" applyAlignment="1">
      <alignment vertical="center"/>
    </xf>
    <xf numFmtId="176" fontId="92" fillId="0" borderId="18" xfId="0" applyNumberFormat="1" applyFont="1" applyFill="1" applyBorder="1" applyAlignment="1">
      <alignment horizontal="right" vertical="center"/>
    </xf>
    <xf numFmtId="0" fontId="94" fillId="0" borderId="19" xfId="0" applyFont="1" applyFill="1" applyBorder="1" applyAlignment="1">
      <alignment vertical="center"/>
    </xf>
    <xf numFmtId="0" fontId="91" fillId="0" borderId="56" xfId="0" applyFont="1" applyFill="1" applyBorder="1" applyAlignment="1">
      <alignment horizontal="left" vertical="center"/>
    </xf>
    <xf numFmtId="0" fontId="91" fillId="0" borderId="20" xfId="0" applyFont="1" applyFill="1" applyBorder="1" applyAlignment="1">
      <alignment horizontal="left" vertical="center"/>
    </xf>
    <xf numFmtId="0" fontId="92" fillId="0" borderId="20" xfId="0" applyFont="1" applyFill="1" applyBorder="1"/>
    <xf numFmtId="176" fontId="92" fillId="0" borderId="20" xfId="0" applyNumberFormat="1" applyFont="1" applyFill="1" applyBorder="1"/>
    <xf numFmtId="0" fontId="92" fillId="0" borderId="21" xfId="0" applyFont="1" applyFill="1" applyBorder="1"/>
    <xf numFmtId="0" fontId="92" fillId="0" borderId="15" xfId="0" applyFont="1" applyFill="1" applyBorder="1" applyAlignment="1">
      <alignment horizontal="left" vertical="center"/>
    </xf>
    <xf numFmtId="14" fontId="92" fillId="0" borderId="15" xfId="384" applyNumberFormat="1" applyFont="1" applyFill="1" applyBorder="1" applyAlignment="1" applyProtection="1"/>
    <xf numFmtId="14" fontId="92" fillId="0" borderId="15" xfId="0" applyNumberFormat="1" applyFont="1" applyFill="1" applyBorder="1" applyAlignment="1"/>
    <xf numFmtId="43" fontId="92" fillId="0" borderId="15" xfId="1" applyFont="1" applyFill="1" applyBorder="1" applyAlignment="1"/>
    <xf numFmtId="0" fontId="91" fillId="0" borderId="0" xfId="0" applyFont="1" applyFill="1" applyBorder="1" applyAlignment="1">
      <alignment horizontal="center"/>
    </xf>
    <xf numFmtId="169" fontId="92" fillId="0" borderId="0" xfId="271" applyNumberFormat="1" applyFont="1" applyFill="1" applyBorder="1" applyAlignment="1" applyProtection="1">
      <alignment horizontal="center" vertical="center"/>
    </xf>
    <xf numFmtId="0" fontId="94" fillId="0" borderId="0" xfId="0" applyFont="1" applyFill="1" applyBorder="1" applyAlignment="1">
      <alignment vertical="center"/>
    </xf>
    <xf numFmtId="0" fontId="92" fillId="0" borderId="0" xfId="384" applyFont="1" applyFill="1" applyBorder="1" applyAlignment="1" applyProtection="1">
      <alignment vertical="center"/>
      <protection locked="0"/>
    </xf>
    <xf numFmtId="14" fontId="92" fillId="0" borderId="0" xfId="384" applyNumberFormat="1" applyFont="1" applyFill="1" applyBorder="1" applyAlignment="1" applyProtection="1">
      <alignment horizontal="center" vertical="center"/>
      <protection locked="0"/>
    </xf>
    <xf numFmtId="0" fontId="92" fillId="0" borderId="0" xfId="384" applyFont="1" applyFill="1" applyBorder="1" applyAlignment="1" applyProtection="1">
      <alignment horizontal="center" vertical="center"/>
      <protection locked="0"/>
    </xf>
    <xf numFmtId="165" fontId="92" fillId="0" borderId="0" xfId="384" applyNumberFormat="1" applyFont="1" applyFill="1" applyBorder="1" applyAlignment="1" applyProtection="1">
      <alignment horizontal="left" vertical="center"/>
      <protection locked="0"/>
    </xf>
    <xf numFmtId="169" fontId="91" fillId="0" borderId="0" xfId="271" applyNumberFormat="1" applyFont="1" applyFill="1" applyBorder="1" applyAlignment="1" applyProtection="1">
      <alignment horizontal="center" vertical="center"/>
    </xf>
    <xf numFmtId="169" fontId="91" fillId="0" borderId="27" xfId="271" applyNumberFormat="1" applyFont="1" applyFill="1" applyBorder="1" applyAlignment="1" applyProtection="1">
      <alignment horizontal="center" vertical="center"/>
    </xf>
    <xf numFmtId="43" fontId="91" fillId="0" borderId="27" xfId="1" applyFont="1" applyFill="1" applyBorder="1" applyAlignment="1" applyProtection="1">
      <alignment horizontal="center" vertical="center"/>
    </xf>
    <xf numFmtId="165" fontId="94" fillId="0" borderId="0" xfId="384" applyNumberFormat="1" applyFont="1" applyFill="1" applyBorder="1" applyAlignment="1" applyProtection="1">
      <alignment horizontal="center" vertical="center"/>
      <protection locked="0"/>
    </xf>
    <xf numFmtId="0" fontId="92" fillId="0" borderId="0" xfId="384" applyFont="1" applyFill="1" applyBorder="1" applyAlignment="1" applyProtection="1">
      <alignment vertical="center"/>
    </xf>
    <xf numFmtId="14" fontId="92" fillId="0" borderId="0" xfId="384" applyNumberFormat="1" applyFont="1" applyFill="1" applyBorder="1" applyAlignment="1" applyProtection="1">
      <alignment horizontal="center" vertical="center"/>
    </xf>
    <xf numFmtId="0" fontId="92" fillId="0" borderId="0" xfId="384" applyFont="1" applyFill="1" applyBorder="1" applyAlignment="1" applyProtection="1">
      <alignment horizontal="center" vertical="center"/>
    </xf>
    <xf numFmtId="165" fontId="92" fillId="0" borderId="0" xfId="384" applyNumberFormat="1" applyFont="1" applyFill="1" applyBorder="1" applyAlignment="1" applyProtection="1">
      <alignment horizontal="center" vertical="center"/>
    </xf>
    <xf numFmtId="165" fontId="92" fillId="0" borderId="0" xfId="384" applyNumberFormat="1" applyFont="1" applyFill="1" applyBorder="1" applyAlignment="1" applyProtection="1">
      <alignment horizontal="left" vertical="center"/>
    </xf>
    <xf numFmtId="43" fontId="92" fillId="0" borderId="0" xfId="1" applyFont="1" applyFill="1" applyBorder="1" applyAlignment="1" applyProtection="1">
      <alignment horizontal="left" vertical="center"/>
    </xf>
    <xf numFmtId="167" fontId="94" fillId="0" borderId="22" xfId="384" applyNumberFormat="1" applyFont="1" applyFill="1" applyBorder="1" applyAlignment="1" applyProtection="1">
      <alignment horizontal="center" vertical="center"/>
    </xf>
    <xf numFmtId="167" fontId="92" fillId="0" borderId="0" xfId="384" applyNumberFormat="1" applyFont="1" applyFill="1" applyBorder="1" applyAlignment="1" applyProtection="1">
      <alignment horizontal="center" vertical="center"/>
    </xf>
    <xf numFmtId="0" fontId="95" fillId="0" borderId="56" xfId="0" applyFont="1" applyFill="1" applyBorder="1" applyAlignment="1">
      <alignment horizontal="left" vertical="center"/>
    </xf>
    <xf numFmtId="14" fontId="92" fillId="0" borderId="20" xfId="0" applyNumberFormat="1" applyFont="1" applyFill="1" applyBorder="1"/>
    <xf numFmtId="0" fontId="92" fillId="0" borderId="20" xfId="0" applyFont="1" applyFill="1" applyBorder="1" applyAlignment="1">
      <alignment horizontal="center"/>
    </xf>
    <xf numFmtId="43" fontId="92" fillId="0" borderId="20" xfId="1" applyFont="1" applyFill="1" applyBorder="1"/>
    <xf numFmtId="176" fontId="92" fillId="0" borderId="20" xfId="0" applyNumberFormat="1" applyFont="1" applyFill="1" applyBorder="1" applyAlignment="1">
      <alignment horizontal="right"/>
    </xf>
    <xf numFmtId="0" fontId="94" fillId="0" borderId="21" xfId="0" applyFont="1" applyFill="1" applyBorder="1"/>
    <xf numFmtId="43" fontId="92" fillId="0" borderId="15" xfId="1" applyFont="1" applyFill="1" applyBorder="1"/>
    <xf numFmtId="0" fontId="94" fillId="0" borderId="15" xfId="0" applyFont="1" applyFill="1" applyBorder="1" applyAlignment="1">
      <alignment horizontal="left"/>
    </xf>
    <xf numFmtId="43" fontId="92" fillId="0" borderId="0" xfId="0" applyNumberFormat="1" applyFont="1" applyFill="1" applyBorder="1"/>
    <xf numFmtId="176" fontId="91" fillId="0" borderId="0" xfId="0" applyNumberFormat="1" applyFont="1" applyFill="1" applyBorder="1"/>
    <xf numFmtId="0" fontId="95" fillId="0" borderId="0" xfId="0" applyFont="1" applyFill="1" applyBorder="1" applyAlignment="1">
      <alignment vertical="center"/>
    </xf>
    <xf numFmtId="14" fontId="92" fillId="0" borderId="0" xfId="1" applyNumberFormat="1" applyFont="1" applyFill="1" applyAlignment="1">
      <alignment vertical="center"/>
    </xf>
    <xf numFmtId="176" fontId="92" fillId="0" borderId="0" xfId="1" applyNumberFormat="1" applyFont="1" applyFill="1" applyAlignment="1">
      <alignment vertical="center"/>
    </xf>
    <xf numFmtId="0" fontId="91" fillId="0" borderId="52" xfId="0" applyFont="1" applyFill="1" applyBorder="1" applyAlignment="1">
      <alignment horizontal="left" vertical="center"/>
    </xf>
    <xf numFmtId="0" fontId="91" fillId="0" borderId="53" xfId="0" applyFont="1" applyFill="1" applyBorder="1" applyAlignment="1">
      <alignment horizontal="left" vertical="center"/>
    </xf>
    <xf numFmtId="0" fontId="94" fillId="0" borderId="53" xfId="0" applyFont="1" applyFill="1" applyBorder="1" applyAlignment="1">
      <alignment vertical="center"/>
    </xf>
    <xf numFmtId="14" fontId="92" fillId="0" borderId="53" xfId="0" applyNumberFormat="1" applyFont="1" applyFill="1" applyBorder="1" applyAlignment="1">
      <alignment horizontal="left" vertical="center"/>
    </xf>
    <xf numFmtId="176" fontId="94" fillId="0" borderId="53" xfId="1" applyNumberFormat="1" applyFont="1" applyFill="1" applyBorder="1" applyAlignment="1">
      <alignment vertical="center"/>
    </xf>
    <xf numFmtId="43" fontId="94" fillId="0" borderId="53" xfId="1" applyFont="1" applyFill="1" applyBorder="1" applyAlignment="1">
      <alignment vertical="center"/>
    </xf>
    <xf numFmtId="0" fontId="92" fillId="0" borderId="54" xfId="0" applyFont="1" applyFill="1" applyBorder="1" applyAlignment="1">
      <alignment vertical="center"/>
    </xf>
    <xf numFmtId="0" fontId="92" fillId="0" borderId="24" xfId="0" applyFont="1" applyFill="1" applyBorder="1" applyAlignment="1">
      <alignment horizontal="right"/>
    </xf>
    <xf numFmtId="14" fontId="92" fillId="0" borderId="24" xfId="0" applyNumberFormat="1" applyFont="1" applyFill="1" applyBorder="1" applyAlignment="1">
      <alignment horizontal="right"/>
    </xf>
    <xf numFmtId="176" fontId="92" fillId="0" borderId="24" xfId="0" applyNumberFormat="1" applyFont="1" applyFill="1" applyBorder="1" applyAlignment="1">
      <alignment horizontal="right"/>
    </xf>
    <xf numFmtId="0" fontId="94" fillId="0" borderId="24" xfId="0" applyFont="1" applyFill="1" applyBorder="1" applyAlignment="1">
      <alignment wrapText="1"/>
    </xf>
    <xf numFmtId="14" fontId="92" fillId="0" borderId="0" xfId="0" applyNumberFormat="1" applyFont="1" applyFill="1" applyBorder="1" applyAlignment="1">
      <alignment vertical="center"/>
    </xf>
    <xf numFmtId="14" fontId="92" fillId="0" borderId="0" xfId="0" applyNumberFormat="1" applyFont="1" applyFill="1" applyBorder="1" applyAlignment="1">
      <alignment horizontal="left" vertical="center"/>
    </xf>
    <xf numFmtId="176" fontId="92" fillId="0" borderId="0" xfId="0" applyNumberFormat="1" applyFont="1" applyFill="1" applyBorder="1" applyAlignment="1">
      <alignment vertical="center"/>
    </xf>
    <xf numFmtId="168" fontId="92" fillId="0" borderId="0" xfId="384" applyNumberFormat="1" applyFont="1" applyFill="1" applyBorder="1" applyAlignment="1" applyProtection="1">
      <alignment horizontal="center" vertical="center"/>
      <protection locked="0"/>
    </xf>
    <xf numFmtId="14" fontId="92" fillId="0" borderId="0" xfId="384" applyNumberFormat="1" applyFont="1" applyFill="1" applyBorder="1" applyAlignment="1" applyProtection="1">
      <alignment vertical="center"/>
      <protection locked="0"/>
    </xf>
    <xf numFmtId="169" fontId="92" fillId="0" borderId="0" xfId="271" applyNumberFormat="1" applyFont="1" applyFill="1" applyBorder="1" applyAlignment="1" applyProtection="1">
      <alignment horizontal="left" vertical="center"/>
    </xf>
    <xf numFmtId="14" fontId="92" fillId="0" borderId="0" xfId="271" applyNumberFormat="1" applyFont="1" applyFill="1" applyBorder="1" applyAlignment="1" applyProtection="1">
      <alignment horizontal="center" vertical="center"/>
    </xf>
    <xf numFmtId="176" fontId="92" fillId="0" borderId="0" xfId="271" applyNumberFormat="1" applyFont="1" applyFill="1" applyBorder="1" applyAlignment="1" applyProtection="1">
      <alignment horizontal="center" vertical="center"/>
    </xf>
    <xf numFmtId="165" fontId="92" fillId="0" borderId="0" xfId="384" applyNumberFormat="1" applyFont="1" applyFill="1" applyBorder="1" applyAlignment="1" applyProtection="1">
      <alignment horizontal="center" vertical="center"/>
      <protection locked="0"/>
    </xf>
    <xf numFmtId="14" fontId="92" fillId="0" borderId="53" xfId="1" applyNumberFormat="1" applyFont="1" applyFill="1" applyBorder="1" applyAlignment="1">
      <alignment vertical="center"/>
    </xf>
    <xf numFmtId="176" fontId="92" fillId="0" borderId="53" xfId="1" applyNumberFormat="1" applyFont="1" applyFill="1" applyBorder="1" applyAlignment="1">
      <alignment vertical="center"/>
    </xf>
    <xf numFmtId="0" fontId="92" fillId="0" borderId="0" xfId="384" applyNumberFormat="1" applyFont="1" applyFill="1" applyBorder="1" applyAlignment="1" applyProtection="1">
      <alignment horizontal="center" vertical="center"/>
    </xf>
    <xf numFmtId="0" fontId="92" fillId="0" borderId="0" xfId="384" applyFont="1" applyFill="1" applyBorder="1" applyAlignment="1" applyProtection="1">
      <alignment horizontal="left" vertical="center"/>
      <protection locked="0"/>
    </xf>
    <xf numFmtId="0" fontId="92" fillId="0" borderId="0" xfId="384" applyFont="1" applyFill="1" applyBorder="1" applyAlignment="1" applyProtection="1">
      <alignment horizontal="left" vertical="center" wrapText="1"/>
      <protection locked="0"/>
    </xf>
    <xf numFmtId="14" fontId="92" fillId="0" borderId="0" xfId="1" applyNumberFormat="1" applyFont="1" applyFill="1" applyBorder="1" applyAlignment="1" applyProtection="1">
      <alignment horizontal="left" vertical="center"/>
      <protection locked="0"/>
    </xf>
    <xf numFmtId="176" fontId="92" fillId="0" borderId="0" xfId="1" applyNumberFormat="1" applyFont="1" applyFill="1" applyBorder="1" applyAlignment="1" applyProtection="1">
      <alignment horizontal="left" vertical="center"/>
      <protection locked="0"/>
    </xf>
    <xf numFmtId="43" fontId="92" fillId="0" borderId="0" xfId="271" applyFont="1" applyFill="1" applyBorder="1" applyAlignment="1" applyProtection="1">
      <alignment horizontal="right" vertical="center"/>
      <protection locked="0"/>
    </xf>
    <xf numFmtId="43" fontId="92" fillId="0" borderId="0" xfId="271" applyFont="1" applyFill="1" applyBorder="1" applyAlignment="1" applyProtection="1">
      <alignment horizontal="center" vertical="center"/>
      <protection locked="0"/>
    </xf>
    <xf numFmtId="166" fontId="92" fillId="0" borderId="0" xfId="384" applyNumberFormat="1" applyFont="1" applyFill="1" applyAlignment="1" applyProtection="1">
      <alignment horizontal="right" vertical="center"/>
      <protection locked="0"/>
    </xf>
    <xf numFmtId="0" fontId="92" fillId="0" borderId="0" xfId="384" applyFont="1" applyFill="1" applyAlignment="1" applyProtection="1">
      <alignment horizontal="center" vertical="center"/>
    </xf>
    <xf numFmtId="0" fontId="92" fillId="0" borderId="0" xfId="384" applyFont="1" applyFill="1" applyAlignment="1" applyProtection="1">
      <alignment horizontal="left" vertical="center"/>
      <protection locked="0"/>
    </xf>
    <xf numFmtId="0" fontId="92" fillId="0" borderId="0" xfId="384" applyNumberFormat="1" applyFont="1" applyFill="1" applyAlignment="1" applyProtection="1">
      <alignment horizontal="center" vertical="center"/>
      <protection locked="0"/>
    </xf>
    <xf numFmtId="167" fontId="92" fillId="0" borderId="0" xfId="384" applyNumberFormat="1" applyFont="1" applyFill="1" applyAlignment="1" applyProtection="1">
      <alignment horizontal="center" vertical="center"/>
      <protection locked="0"/>
    </xf>
    <xf numFmtId="167" fontId="92" fillId="0" borderId="0" xfId="384" applyNumberFormat="1" applyFont="1" applyFill="1" applyAlignment="1" applyProtection="1">
      <alignment horizontal="left" vertical="center"/>
      <protection locked="0"/>
    </xf>
    <xf numFmtId="167" fontId="92" fillId="0" borderId="0" xfId="384" applyNumberFormat="1" applyFont="1" applyFill="1" applyAlignment="1" applyProtection="1">
      <alignment horizontal="center" vertical="center"/>
    </xf>
    <xf numFmtId="169" fontId="91" fillId="0" borderId="0" xfId="271" applyNumberFormat="1" applyFont="1" applyFill="1" applyBorder="1" applyAlignment="1" applyProtection="1">
      <alignment horizontal="left" vertical="center"/>
    </xf>
    <xf numFmtId="14" fontId="91" fillId="0" borderId="0" xfId="271" applyNumberFormat="1" applyFont="1" applyFill="1" applyBorder="1" applyAlignment="1" applyProtection="1">
      <alignment horizontal="center" vertical="center"/>
    </xf>
    <xf numFmtId="176" fontId="91" fillId="0" borderId="0" xfId="271" applyNumberFormat="1" applyFont="1" applyFill="1" applyBorder="1" applyAlignment="1" applyProtection="1">
      <alignment horizontal="center" vertical="center"/>
    </xf>
    <xf numFmtId="0" fontId="92" fillId="0" borderId="52" xfId="0" applyFont="1" applyFill="1" applyBorder="1" applyAlignment="1">
      <alignment vertical="center"/>
    </xf>
    <xf numFmtId="0" fontId="92" fillId="0" borderId="0" xfId="384" applyFont="1" applyFill="1" applyAlignment="1" applyProtection="1">
      <alignment vertical="center"/>
      <protection locked="0"/>
    </xf>
    <xf numFmtId="14" fontId="92" fillId="0" borderId="0" xfId="384" applyNumberFormat="1" applyFont="1" applyFill="1" applyAlignment="1" applyProtection="1">
      <alignment horizontal="center" vertical="center"/>
      <protection locked="0"/>
    </xf>
    <xf numFmtId="0" fontId="92" fillId="0" borderId="0" xfId="384" applyNumberFormat="1" applyFont="1" applyFill="1" applyAlignment="1" applyProtection="1">
      <alignment horizontal="center" vertical="center"/>
    </xf>
    <xf numFmtId="14" fontId="92" fillId="0" borderId="0" xfId="384" applyNumberFormat="1" applyFont="1" applyFill="1" applyAlignment="1" applyProtection="1">
      <alignment horizontal="center" vertical="center"/>
    </xf>
    <xf numFmtId="0" fontId="92" fillId="0" borderId="0" xfId="384" applyFont="1" applyFill="1" applyAlignment="1" applyProtection="1">
      <alignment horizontal="left" vertical="center" wrapText="1"/>
      <protection locked="0"/>
    </xf>
    <xf numFmtId="14" fontId="92" fillId="0" borderId="0" xfId="1" applyNumberFormat="1" applyFont="1" applyFill="1" applyAlignment="1" applyProtection="1">
      <alignment horizontal="left" vertical="center"/>
      <protection locked="0"/>
    </xf>
    <xf numFmtId="176" fontId="92" fillId="0" borderId="0" xfId="1" applyNumberFormat="1" applyFont="1" applyFill="1" applyAlignment="1" applyProtection="1">
      <alignment horizontal="left" vertical="center"/>
      <protection locked="0"/>
    </xf>
    <xf numFmtId="165" fontId="92" fillId="0" borderId="0" xfId="384" applyNumberFormat="1" applyFont="1" applyFill="1" applyAlignment="1" applyProtection="1">
      <alignment horizontal="left" vertical="center"/>
      <protection locked="0"/>
    </xf>
    <xf numFmtId="0" fontId="95" fillId="0" borderId="52" xfId="0" applyFont="1" applyFill="1" applyBorder="1" applyAlignment="1">
      <alignment horizontal="left" vertical="center"/>
    </xf>
    <xf numFmtId="0" fontId="92" fillId="0" borderId="56" xfId="384" applyFont="1" applyFill="1" applyBorder="1" applyAlignment="1" applyProtection="1">
      <alignment vertical="center"/>
      <protection locked="0"/>
    </xf>
    <xf numFmtId="14" fontId="92" fillId="0" borderId="20" xfId="384" applyNumberFormat="1" applyFont="1" applyFill="1" applyBorder="1" applyAlignment="1" applyProtection="1">
      <alignment horizontal="center" vertical="center"/>
      <protection locked="0"/>
    </xf>
    <xf numFmtId="0" fontId="92" fillId="0" borderId="20" xfId="384" applyNumberFormat="1" applyFont="1" applyFill="1" applyBorder="1" applyAlignment="1" applyProtection="1">
      <alignment horizontal="center" vertical="center"/>
    </xf>
    <xf numFmtId="0" fontId="92" fillId="0" borderId="20" xfId="384" applyFont="1" applyFill="1" applyBorder="1" applyAlignment="1" applyProtection="1">
      <alignment horizontal="center" vertical="center"/>
      <protection locked="0"/>
    </xf>
    <xf numFmtId="14" fontId="92" fillId="0" borderId="20" xfId="384" applyNumberFormat="1" applyFont="1" applyFill="1" applyBorder="1" applyAlignment="1" applyProtection="1">
      <alignment horizontal="center" vertical="center"/>
    </xf>
    <xf numFmtId="0" fontId="92" fillId="0" borderId="20" xfId="384" applyFont="1" applyFill="1" applyBorder="1" applyAlignment="1" applyProtection="1">
      <alignment horizontal="left" vertical="center"/>
      <protection locked="0"/>
    </xf>
    <xf numFmtId="0" fontId="92" fillId="0" borderId="20" xfId="384" applyFont="1" applyFill="1" applyBorder="1" applyAlignment="1" applyProtection="1">
      <alignment horizontal="left" vertical="center" wrapText="1"/>
      <protection locked="0"/>
    </xf>
    <xf numFmtId="14" fontId="92" fillId="0" borderId="20" xfId="1" applyNumberFormat="1" applyFont="1" applyFill="1" applyBorder="1" applyAlignment="1" applyProtection="1">
      <alignment horizontal="left" vertical="center"/>
      <protection locked="0"/>
    </xf>
    <xf numFmtId="176" fontId="92" fillId="0" borderId="20" xfId="1" applyNumberFormat="1" applyFont="1" applyFill="1" applyBorder="1" applyAlignment="1" applyProtection="1">
      <alignment horizontal="left" vertical="center"/>
      <protection locked="0"/>
    </xf>
    <xf numFmtId="165" fontId="92" fillId="0" borderId="20" xfId="384" applyNumberFormat="1" applyFont="1" applyFill="1" applyBorder="1" applyAlignment="1" applyProtection="1">
      <alignment horizontal="left" vertical="center"/>
      <protection locked="0"/>
    </xf>
    <xf numFmtId="165" fontId="92" fillId="0" borderId="21" xfId="384" applyNumberFormat="1" applyFont="1" applyFill="1" applyBorder="1" applyAlignment="1" applyProtection="1">
      <alignment horizontal="left" vertical="center"/>
      <protection locked="0"/>
    </xf>
    <xf numFmtId="0" fontId="92" fillId="0" borderId="15" xfId="384" applyFont="1" applyFill="1" applyBorder="1" applyAlignment="1" applyProtection="1">
      <alignment horizontal="center" vertical="center"/>
      <protection locked="0"/>
    </xf>
    <xf numFmtId="14" fontId="92" fillId="0" borderId="15" xfId="1" applyNumberFormat="1" applyFont="1" applyFill="1" applyBorder="1"/>
    <xf numFmtId="43" fontId="94" fillId="0" borderId="15" xfId="1" applyFont="1" applyFill="1" applyBorder="1"/>
    <xf numFmtId="0" fontId="91" fillId="0" borderId="0" xfId="384" applyNumberFormat="1" applyFont="1" applyFill="1" applyAlignment="1" applyProtection="1">
      <alignment horizontal="left" vertical="center"/>
    </xf>
    <xf numFmtId="0" fontId="91" fillId="0" borderId="25" xfId="0" applyFont="1" applyFill="1" applyBorder="1" applyAlignment="1">
      <alignment vertical="center"/>
    </xf>
    <xf numFmtId="0" fontId="92" fillId="0" borderId="0" xfId="0" applyFont="1" applyFill="1" applyBorder="1" applyAlignment="1">
      <alignment horizontal="right" vertical="center"/>
    </xf>
    <xf numFmtId="14" fontId="92" fillId="0" borderId="0" xfId="0" applyNumberFormat="1" applyFont="1" applyFill="1" applyBorder="1" applyAlignment="1">
      <alignment horizontal="center" vertical="center"/>
    </xf>
    <xf numFmtId="14" fontId="92" fillId="0" borderId="20" xfId="0" applyNumberFormat="1" applyFont="1" applyFill="1" applyBorder="1" applyAlignment="1">
      <alignment horizontal="center" vertical="center"/>
    </xf>
    <xf numFmtId="0" fontId="92" fillId="0" borderId="20" xfId="0" applyFont="1" applyFill="1" applyBorder="1" applyAlignment="1">
      <alignment vertical="center"/>
    </xf>
    <xf numFmtId="0" fontId="94" fillId="0" borderId="20" xfId="0" applyFont="1" applyFill="1" applyBorder="1" applyAlignment="1">
      <alignment horizontal="center" vertical="center"/>
    </xf>
    <xf numFmtId="0" fontId="94" fillId="0" borderId="20" xfId="0" applyFont="1" applyFill="1" applyBorder="1" applyAlignment="1">
      <alignment horizontal="right" vertical="center"/>
    </xf>
    <xf numFmtId="176" fontId="92" fillId="0" borderId="20" xfId="0" applyNumberFormat="1" applyFont="1" applyFill="1" applyBorder="1" applyAlignment="1">
      <alignment vertical="center"/>
    </xf>
    <xf numFmtId="0" fontId="92" fillId="0" borderId="20" xfId="0" applyFont="1" applyFill="1" applyBorder="1" applyAlignment="1">
      <alignment horizontal="right" vertical="center"/>
    </xf>
    <xf numFmtId="0" fontId="94" fillId="0" borderId="21" xfId="0" applyFont="1" applyFill="1" applyBorder="1" applyAlignment="1">
      <alignment vertical="center"/>
    </xf>
    <xf numFmtId="176" fontId="92" fillId="0" borderId="15" xfId="1" applyNumberFormat="1" applyFont="1" applyFill="1" applyBorder="1" applyAlignment="1">
      <alignment vertical="center"/>
    </xf>
    <xf numFmtId="43" fontId="92" fillId="0" borderId="0" xfId="0" applyNumberFormat="1" applyFont="1" applyFill="1" applyBorder="1" applyAlignment="1">
      <alignment horizontal="right" vertical="center"/>
    </xf>
    <xf numFmtId="14" fontId="92" fillId="0" borderId="0" xfId="0" applyNumberFormat="1" applyFont="1" applyFill="1" applyBorder="1" applyAlignment="1">
      <alignment horizontal="right" vertical="center"/>
    </xf>
    <xf numFmtId="43" fontId="91" fillId="0" borderId="0" xfId="1" applyFont="1" applyFill="1" applyBorder="1" applyAlignment="1">
      <alignment vertical="center"/>
    </xf>
    <xf numFmtId="43" fontId="91" fillId="0" borderId="27" xfId="1" applyFont="1" applyFill="1" applyBorder="1" applyAlignment="1">
      <alignment vertical="center"/>
    </xf>
    <xf numFmtId="176" fontId="91" fillId="0" borderId="0" xfId="1" applyNumberFormat="1" applyFont="1" applyFill="1" applyBorder="1" applyAlignment="1">
      <alignment vertical="center"/>
    </xf>
    <xf numFmtId="14" fontId="92" fillId="0" borderId="53" xfId="0" applyNumberFormat="1" applyFont="1" applyFill="1" applyBorder="1" applyAlignment="1">
      <alignment horizontal="right" vertical="center"/>
    </xf>
    <xf numFmtId="0" fontId="92" fillId="0" borderId="53" xfId="0" applyFont="1" applyFill="1" applyBorder="1" applyAlignment="1">
      <alignment horizontal="right" vertical="center"/>
    </xf>
    <xf numFmtId="176" fontId="92" fillId="0" borderId="53" xfId="0" applyNumberFormat="1" applyFont="1" applyFill="1" applyBorder="1" applyAlignment="1">
      <alignment vertical="center"/>
    </xf>
    <xf numFmtId="0" fontId="94" fillId="0" borderId="54" xfId="0" applyFont="1" applyFill="1" applyBorder="1" applyAlignment="1">
      <alignment vertical="center" wrapText="1"/>
    </xf>
    <xf numFmtId="14" fontId="91" fillId="0" borderId="0" xfId="0" applyNumberFormat="1" applyFont="1" applyFill="1" applyBorder="1" applyAlignment="1">
      <alignment horizontal="center"/>
    </xf>
    <xf numFmtId="0" fontId="91" fillId="0" borderId="0" xfId="0" applyFont="1" applyFill="1" applyBorder="1" applyAlignment="1"/>
    <xf numFmtId="14" fontId="91" fillId="0" borderId="0" xfId="384" applyNumberFormat="1" applyFont="1" applyFill="1" applyBorder="1" applyAlignment="1" applyProtection="1">
      <alignment horizontal="center"/>
    </xf>
    <xf numFmtId="170" fontId="91" fillId="0" borderId="0" xfId="0" applyNumberFormat="1" applyFont="1" applyFill="1" applyBorder="1" applyAlignment="1">
      <alignment horizontal="left"/>
    </xf>
    <xf numFmtId="176" fontId="92" fillId="0" borderId="0" xfId="1" applyNumberFormat="1" applyFont="1" applyFill="1" applyBorder="1" applyAlignment="1">
      <alignment vertical="center"/>
    </xf>
    <xf numFmtId="166" fontId="92" fillId="0" borderId="0" xfId="0" applyNumberFormat="1" applyFont="1" applyFill="1" applyBorder="1" applyAlignment="1">
      <alignment horizontal="right" vertical="center"/>
    </xf>
    <xf numFmtId="14" fontId="93" fillId="0" borderId="0" xfId="384" applyNumberFormat="1" applyFont="1" applyFill="1" applyBorder="1" applyAlignment="1" applyProtection="1"/>
    <xf numFmtId="14" fontId="92" fillId="0" borderId="0" xfId="384" applyNumberFormat="1" applyFont="1" applyFill="1" applyBorder="1" applyAlignment="1" applyProtection="1">
      <alignment vertical="center" wrapText="1"/>
    </xf>
    <xf numFmtId="14" fontId="92" fillId="0" borderId="0" xfId="384" applyNumberFormat="1" applyFont="1" applyFill="1" applyBorder="1" applyAlignment="1" applyProtection="1">
      <alignment horizontal="center" vertical="center" wrapText="1"/>
    </xf>
    <xf numFmtId="166" fontId="92" fillId="0" borderId="0" xfId="271" applyNumberFormat="1" applyFont="1" applyFill="1" applyBorder="1" applyAlignment="1" applyProtection="1">
      <alignment horizontal="right"/>
    </xf>
    <xf numFmtId="14" fontId="92" fillId="0" borderId="20" xfId="0" applyNumberFormat="1" applyFont="1" applyFill="1" applyBorder="1" applyAlignment="1">
      <alignment vertical="center"/>
    </xf>
    <xf numFmtId="14" fontId="92" fillId="0" borderId="15" xfId="0" applyNumberFormat="1" applyFont="1" applyFill="1" applyBorder="1" applyAlignment="1">
      <alignment horizontal="center"/>
    </xf>
    <xf numFmtId="0" fontId="92" fillId="0" borderId="15" xfId="384" applyFont="1" applyFill="1" applyBorder="1" applyAlignment="1" applyProtection="1">
      <alignment horizontal="left"/>
    </xf>
    <xf numFmtId="43" fontId="92" fillId="0" borderId="15" xfId="1" applyFont="1" applyFill="1" applyBorder="1" applyAlignment="1">
      <alignment vertical="center"/>
    </xf>
    <xf numFmtId="0" fontId="94" fillId="0" borderId="24" xfId="0" applyFont="1" applyFill="1" applyBorder="1" applyAlignment="1">
      <alignment vertical="center"/>
    </xf>
    <xf numFmtId="43" fontId="91" fillId="0" borderId="0" xfId="0" applyNumberFormat="1" applyFont="1" applyFill="1" applyBorder="1" applyAlignment="1">
      <alignment horizontal="right" vertical="center"/>
    </xf>
    <xf numFmtId="43" fontId="91" fillId="0" borderId="27" xfId="0" applyNumberFormat="1" applyFont="1" applyFill="1" applyBorder="1" applyAlignment="1">
      <alignment horizontal="right" vertical="center"/>
    </xf>
    <xf numFmtId="176" fontId="91" fillId="0" borderId="0" xfId="0" applyNumberFormat="1" applyFont="1" applyFill="1" applyBorder="1" applyAlignment="1">
      <alignment horizontal="right" vertical="center"/>
    </xf>
    <xf numFmtId="176" fontId="92" fillId="0" borderId="0" xfId="0" applyNumberFormat="1" applyFont="1" applyFill="1" applyBorder="1" applyAlignment="1">
      <alignment horizontal="center" vertical="center"/>
    </xf>
    <xf numFmtId="43" fontId="92" fillId="0" borderId="0" xfId="1" applyFont="1" applyFill="1" applyBorder="1" applyAlignment="1">
      <alignment horizontal="right" vertical="center"/>
    </xf>
    <xf numFmtId="14" fontId="92" fillId="0" borderId="53" xfId="0" applyNumberFormat="1" applyFont="1" applyFill="1" applyBorder="1" applyAlignment="1">
      <alignment horizontal="center" vertical="center"/>
    </xf>
    <xf numFmtId="176" fontId="92" fillId="0" borderId="53" xfId="0" applyNumberFormat="1" applyFont="1" applyFill="1" applyBorder="1" applyAlignment="1">
      <alignment horizontal="center" vertical="center"/>
    </xf>
    <xf numFmtId="0" fontId="94" fillId="0" borderId="54" xfId="0" applyFont="1" applyFill="1" applyBorder="1" applyAlignment="1">
      <alignment horizontal="left" vertical="center"/>
    </xf>
    <xf numFmtId="14" fontId="92" fillId="0" borderId="51" xfId="0" applyNumberFormat="1" applyFont="1" applyFill="1" applyBorder="1" applyAlignment="1">
      <alignment horizontal="left" vertical="center"/>
    </xf>
    <xf numFmtId="0" fontId="92" fillId="0" borderId="24" xfId="0" applyFont="1" applyFill="1" applyBorder="1" applyAlignment="1">
      <alignment horizontal="right" vertical="center"/>
    </xf>
    <xf numFmtId="176" fontId="92" fillId="0" borderId="24" xfId="0" applyNumberFormat="1" applyFont="1" applyFill="1" applyBorder="1" applyAlignment="1">
      <alignment horizontal="center" vertical="center"/>
    </xf>
    <xf numFmtId="43" fontId="92" fillId="0" borderId="24" xfId="1" applyFont="1" applyFill="1" applyBorder="1" applyAlignment="1">
      <alignment horizontal="left" vertical="center"/>
    </xf>
    <xf numFmtId="0" fontId="91" fillId="0" borderId="56" xfId="0" applyFont="1" applyFill="1" applyBorder="1" applyAlignment="1">
      <alignment horizontal="left" vertical="center"/>
    </xf>
    <xf numFmtId="14" fontId="91" fillId="0" borderId="20" xfId="0" applyNumberFormat="1" applyFont="1" applyFill="1" applyBorder="1" applyAlignment="1">
      <alignment vertical="center"/>
    </xf>
    <xf numFmtId="0" fontId="91" fillId="0" borderId="20" xfId="0" applyFont="1" applyFill="1" applyBorder="1" applyAlignment="1">
      <alignment vertical="center"/>
    </xf>
    <xf numFmtId="0" fontId="92" fillId="0" borderId="20" xfId="0" applyFont="1" applyFill="1" applyBorder="1" applyAlignment="1">
      <alignment horizontal="left" vertical="center"/>
    </xf>
    <xf numFmtId="0" fontId="94" fillId="0" borderId="20" xfId="0" applyFont="1" applyFill="1" applyBorder="1" applyAlignment="1">
      <alignment vertical="center"/>
    </xf>
    <xf numFmtId="176" fontId="92" fillId="0" borderId="20" xfId="0" applyNumberFormat="1" applyFont="1" applyFill="1" applyBorder="1" applyAlignment="1">
      <alignment horizontal="center" vertical="center"/>
    </xf>
    <xf numFmtId="43" fontId="92" fillId="0" borderId="20" xfId="1" applyFont="1" applyFill="1" applyBorder="1" applyAlignment="1">
      <alignment horizontal="right" vertical="center"/>
    </xf>
    <xf numFmtId="0" fontId="94" fillId="0" borderId="21" xfId="0" applyFont="1" applyFill="1" applyBorder="1" applyAlignment="1">
      <alignment horizontal="left" vertical="center"/>
    </xf>
    <xf numFmtId="0" fontId="92" fillId="0" borderId="15" xfId="0" applyNumberFormat="1" applyFont="1" applyFill="1" applyBorder="1" applyAlignment="1"/>
    <xf numFmtId="0" fontId="92" fillId="0" borderId="15" xfId="0" applyFont="1" applyFill="1" applyBorder="1" applyAlignment="1">
      <alignment horizontal="center" vertical="center"/>
    </xf>
    <xf numFmtId="0" fontId="94" fillId="0" borderId="15" xfId="0" applyFont="1" applyFill="1" applyBorder="1" applyAlignment="1">
      <alignment horizontal="left" vertical="center"/>
    </xf>
    <xf numFmtId="176" fontId="92" fillId="0" borderId="15" xfId="0" applyNumberFormat="1" applyFont="1" applyFill="1" applyBorder="1" applyAlignment="1">
      <alignment horizontal="right" vertical="center"/>
    </xf>
    <xf numFmtId="176" fontId="92" fillId="0" borderId="15" xfId="0" applyNumberFormat="1" applyFont="1" applyFill="1" applyBorder="1" applyAlignment="1">
      <alignment horizontal="center" vertical="center"/>
    </xf>
    <xf numFmtId="0" fontId="92" fillId="0" borderId="0" xfId="384" applyFont="1" applyFill="1" applyBorder="1" applyAlignment="1" applyProtection="1">
      <alignment horizontal="left"/>
    </xf>
    <xf numFmtId="43" fontId="92" fillId="0" borderId="0" xfId="1" applyFont="1" applyFill="1" applyBorder="1" applyAlignment="1" applyProtection="1">
      <alignment horizontal="center" vertical="center"/>
    </xf>
    <xf numFmtId="176" fontId="92" fillId="0" borderId="0" xfId="1" applyNumberFormat="1" applyFont="1" applyFill="1" applyBorder="1"/>
    <xf numFmtId="0" fontId="94" fillId="0" borderId="61" xfId="0" applyFont="1" applyFill="1" applyBorder="1" applyAlignment="1">
      <alignment vertical="center"/>
    </xf>
    <xf numFmtId="14" fontId="94" fillId="0" borderId="61" xfId="0" applyNumberFormat="1" applyFont="1" applyFill="1" applyBorder="1"/>
    <xf numFmtId="43" fontId="92" fillId="0" borderId="53" xfId="1" applyFont="1" applyFill="1" applyBorder="1" applyAlignment="1">
      <alignment horizontal="right" vertical="center"/>
    </xf>
    <xf numFmtId="0" fontId="91" fillId="0" borderId="0" xfId="0" applyFont="1" applyFill="1" applyBorder="1" applyAlignment="1">
      <alignment horizontal="right"/>
    </xf>
    <xf numFmtId="170" fontId="92" fillId="0" borderId="0" xfId="0" applyNumberFormat="1" applyFont="1" applyFill="1" applyBorder="1" applyAlignment="1">
      <alignment horizontal="center"/>
    </xf>
    <xf numFmtId="166" fontId="92" fillId="0" borderId="0" xfId="271" applyNumberFormat="1" applyFont="1" applyFill="1" applyBorder="1" applyAlignment="1" applyProtection="1">
      <alignment horizontal="center"/>
    </xf>
    <xf numFmtId="176" fontId="92" fillId="0" borderId="0" xfId="1" applyNumberFormat="1" applyFont="1" applyFill="1" applyBorder="1" applyAlignment="1">
      <alignment horizontal="center" vertical="center"/>
    </xf>
    <xf numFmtId="14" fontId="94" fillId="0" borderId="0" xfId="384" applyNumberFormat="1" applyFont="1" applyFill="1" applyBorder="1" applyAlignment="1" applyProtection="1">
      <alignment horizontal="left"/>
    </xf>
    <xf numFmtId="43" fontId="91" fillId="0" borderId="0" xfId="1" applyFont="1" applyFill="1" applyBorder="1" applyAlignment="1">
      <alignment horizontal="right" vertical="center"/>
    </xf>
    <xf numFmtId="0" fontId="92" fillId="0" borderId="52" xfId="0" applyFont="1" applyFill="1" applyBorder="1" applyAlignment="1">
      <alignment horizontal="left" vertical="center"/>
    </xf>
    <xf numFmtId="14" fontId="92" fillId="0" borderId="20" xfId="0" applyNumberFormat="1" applyFont="1" applyFill="1" applyBorder="1" applyAlignment="1">
      <alignment horizontal="right" vertical="center"/>
    </xf>
    <xf numFmtId="0" fontId="92" fillId="0" borderId="15" xfId="0" applyFont="1" applyFill="1" applyBorder="1" applyAlignment="1">
      <alignment horizontal="left" vertical="center" wrapText="1"/>
    </xf>
    <xf numFmtId="43" fontId="92" fillId="0" borderId="0" xfId="0" applyNumberFormat="1" applyFont="1" applyFill="1"/>
    <xf numFmtId="43" fontId="91" fillId="0" borderId="27" xfId="0" applyNumberFormat="1" applyFont="1" applyFill="1" applyBorder="1" applyAlignment="1">
      <alignment vertical="center"/>
    </xf>
    <xf numFmtId="43" fontId="91" fillId="0" borderId="0" xfId="0" applyNumberFormat="1" applyFont="1" applyFill="1" applyBorder="1" applyAlignment="1">
      <alignment vertical="center"/>
    </xf>
    <xf numFmtId="176" fontId="91" fillId="0" borderId="0" xfId="0" applyNumberFormat="1" applyFont="1" applyFill="1" applyBorder="1" applyAlignment="1">
      <alignment vertical="center"/>
    </xf>
    <xf numFmtId="0" fontId="94" fillId="0" borderId="53" xfId="0" applyFont="1" applyFill="1" applyBorder="1" applyAlignment="1">
      <alignment horizontal="right" vertical="center"/>
    </xf>
    <xf numFmtId="43" fontId="92" fillId="0" borderId="54" xfId="1" applyFont="1" applyFill="1" applyBorder="1" applyAlignment="1">
      <alignment horizontal="right" vertical="center"/>
    </xf>
    <xf numFmtId="43" fontId="91" fillId="0" borderId="27" xfId="1" applyFont="1" applyFill="1" applyBorder="1" applyAlignment="1">
      <alignment horizontal="right" vertical="center"/>
    </xf>
    <xf numFmtId="14" fontId="94" fillId="0" borderId="17" xfId="0" applyNumberFormat="1" applyFont="1" applyFill="1" applyBorder="1"/>
    <xf numFmtId="0" fontId="92" fillId="0" borderId="24" xfId="0" applyFont="1" applyFill="1" applyBorder="1" applyAlignment="1">
      <alignment horizontal="left" vertical="center" wrapText="1"/>
    </xf>
    <xf numFmtId="14" fontId="92" fillId="0" borderId="24" xfId="0" applyNumberFormat="1" applyFont="1" applyFill="1" applyBorder="1"/>
    <xf numFmtId="14" fontId="92" fillId="0" borderId="24" xfId="384" applyNumberFormat="1" applyFont="1" applyFill="1" applyBorder="1" applyAlignment="1" applyProtection="1"/>
    <xf numFmtId="43" fontId="92" fillId="0" borderId="24" xfId="1" applyFont="1" applyFill="1" applyBorder="1" applyAlignment="1">
      <alignment vertical="center"/>
    </xf>
    <xf numFmtId="0" fontId="92" fillId="0" borderId="0" xfId="0" applyFont="1" applyFill="1" applyBorder="1" applyAlignment="1"/>
    <xf numFmtId="43" fontId="92" fillId="0" borderId="0" xfId="1" applyFont="1" applyFill="1" applyBorder="1" applyAlignment="1"/>
    <xf numFmtId="0" fontId="91" fillId="0" borderId="0" xfId="0" applyFont="1" applyFill="1" applyBorder="1" applyAlignment="1">
      <alignment horizontal="left"/>
    </xf>
    <xf numFmtId="0" fontId="91" fillId="0" borderId="0" xfId="0" applyFont="1" applyFill="1" applyBorder="1"/>
    <xf numFmtId="43" fontId="92" fillId="0" borderId="0" xfId="1" applyFont="1" applyFill="1" applyAlignment="1">
      <alignment horizontal="left"/>
    </xf>
    <xf numFmtId="176" fontId="92" fillId="0" borderId="0" xfId="0" applyNumberFormat="1" applyFont="1" applyFill="1"/>
  </cellXfs>
  <cellStyles count="2990">
    <cellStyle name="20% - Accent1 1" xfId="2"/>
    <cellStyle name="20% - Accent1 1 2" xfId="495"/>
    <cellStyle name="20% - Accent1 1 3" xfId="497"/>
    <cellStyle name="20% - Accent1 1 4" xfId="496"/>
    <cellStyle name="20% - Accent1 1 5" xfId="501"/>
    <cellStyle name="20% - Accent1 10" xfId="3"/>
    <cellStyle name="20% - Accent1 10 2" xfId="499"/>
    <cellStyle name="20% - Accent1 10 3" xfId="502"/>
    <cellStyle name="20% - Accent1 10 4" xfId="503"/>
    <cellStyle name="20% - Accent1 10 5" xfId="500"/>
    <cellStyle name="20% - Accent1 2" xfId="4"/>
    <cellStyle name="20% - Accent1 2 2" xfId="505"/>
    <cellStyle name="20% - Accent1 2 3" xfId="506"/>
    <cellStyle name="20% - Accent1 2 4" xfId="507"/>
    <cellStyle name="20% - Accent1 2 5" xfId="504"/>
    <cellStyle name="20% - Accent1 3" xfId="5"/>
    <cellStyle name="20% - Accent1 3 2" xfId="509"/>
    <cellStyle name="20% - Accent1 3 3" xfId="510"/>
    <cellStyle name="20% - Accent1 3 4" xfId="511"/>
    <cellStyle name="20% - Accent1 3 5" xfId="508"/>
    <cellStyle name="20% - Accent1 4" xfId="6"/>
    <cellStyle name="20% - Accent1 4 2" xfId="513"/>
    <cellStyle name="20% - Accent1 4 3" xfId="514"/>
    <cellStyle name="20% - Accent1 4 4" xfId="515"/>
    <cellStyle name="20% - Accent1 4 5" xfId="512"/>
    <cellStyle name="20% - Accent1 5" xfId="7"/>
    <cellStyle name="20% - Accent1 5 2" xfId="517"/>
    <cellStyle name="20% - Accent1 5 3" xfId="518"/>
    <cellStyle name="20% - Accent1 5 4" xfId="519"/>
    <cellStyle name="20% - Accent1 5 5" xfId="516"/>
    <cellStyle name="20% - Accent1 6" xfId="8"/>
    <cellStyle name="20% - Accent1 6 2" xfId="521"/>
    <cellStyle name="20% - Accent1 6 3" xfId="522"/>
    <cellStyle name="20% - Accent1 6 4" xfId="523"/>
    <cellStyle name="20% - Accent1 6 5" xfId="520"/>
    <cellStyle name="20% - Accent1 7" xfId="9"/>
    <cellStyle name="20% - Accent1 7 2" xfId="525"/>
    <cellStyle name="20% - Accent1 7 3" xfId="526"/>
    <cellStyle name="20% - Accent1 7 4" xfId="527"/>
    <cellStyle name="20% - Accent1 7 5" xfId="524"/>
    <cellStyle name="20% - Accent1 8" xfId="10"/>
    <cellStyle name="20% - Accent1 8 2" xfId="529"/>
    <cellStyle name="20% - Accent1 8 3" xfId="530"/>
    <cellStyle name="20% - Accent1 8 4" xfId="531"/>
    <cellStyle name="20% - Accent1 8 5" xfId="528"/>
    <cellStyle name="20% - Accent1 9" xfId="11"/>
    <cellStyle name="20% - Accent1 9 2" xfId="533"/>
    <cellStyle name="20% - Accent1 9 3" xfId="534"/>
    <cellStyle name="20% - Accent1 9 4" xfId="535"/>
    <cellStyle name="20% - Accent1 9 5" xfId="532"/>
    <cellStyle name="20% - Accent2 1" xfId="12"/>
    <cellStyle name="20% - Accent2 1 2" xfId="537"/>
    <cellStyle name="20% - Accent2 1 3" xfId="538"/>
    <cellStyle name="20% - Accent2 1 4" xfId="539"/>
    <cellStyle name="20% - Accent2 1 5" xfId="536"/>
    <cellStyle name="20% - Accent2 10" xfId="13"/>
    <cellStyle name="20% - Accent2 10 2" xfId="541"/>
    <cellStyle name="20% - Accent2 10 3" xfId="542"/>
    <cellStyle name="20% - Accent2 10 4" xfId="543"/>
    <cellStyle name="20% - Accent2 10 5" xfId="540"/>
    <cellStyle name="20% - Accent2 2" xfId="14"/>
    <cellStyle name="20% - Accent2 2 2" xfId="545"/>
    <cellStyle name="20% - Accent2 2 3" xfId="546"/>
    <cellStyle name="20% - Accent2 2 4" xfId="547"/>
    <cellStyle name="20% - Accent2 2 5" xfId="544"/>
    <cellStyle name="20% - Accent2 3" xfId="15"/>
    <cellStyle name="20% - Accent2 3 2" xfId="549"/>
    <cellStyle name="20% - Accent2 3 3" xfId="550"/>
    <cellStyle name="20% - Accent2 3 4" xfId="551"/>
    <cellStyle name="20% - Accent2 3 5" xfId="548"/>
    <cellStyle name="20% - Accent2 4" xfId="16"/>
    <cellStyle name="20% - Accent2 4 2" xfId="553"/>
    <cellStyle name="20% - Accent2 4 3" xfId="554"/>
    <cellStyle name="20% - Accent2 4 4" xfId="555"/>
    <cellStyle name="20% - Accent2 4 5" xfId="552"/>
    <cellStyle name="20% - Accent2 5" xfId="17"/>
    <cellStyle name="20% - Accent2 5 2" xfId="557"/>
    <cellStyle name="20% - Accent2 5 3" xfId="558"/>
    <cellStyle name="20% - Accent2 5 4" xfId="559"/>
    <cellStyle name="20% - Accent2 5 5" xfId="556"/>
    <cellStyle name="20% - Accent2 6" xfId="18"/>
    <cellStyle name="20% - Accent2 6 2" xfId="561"/>
    <cellStyle name="20% - Accent2 6 3" xfId="562"/>
    <cellStyle name="20% - Accent2 6 4" xfId="563"/>
    <cellStyle name="20% - Accent2 6 5" xfId="560"/>
    <cellStyle name="20% - Accent2 7" xfId="19"/>
    <cellStyle name="20% - Accent2 7 2" xfId="565"/>
    <cellStyle name="20% - Accent2 7 3" xfId="566"/>
    <cellStyle name="20% - Accent2 7 4" xfId="567"/>
    <cellStyle name="20% - Accent2 7 5" xfId="564"/>
    <cellStyle name="20% - Accent2 8" xfId="20"/>
    <cellStyle name="20% - Accent2 8 2" xfId="569"/>
    <cellStyle name="20% - Accent2 8 3" xfId="570"/>
    <cellStyle name="20% - Accent2 8 4" xfId="571"/>
    <cellStyle name="20% - Accent2 8 5" xfId="568"/>
    <cellStyle name="20% - Accent2 9" xfId="21"/>
    <cellStyle name="20% - Accent2 9 2" xfId="573"/>
    <cellStyle name="20% - Accent2 9 3" xfId="574"/>
    <cellStyle name="20% - Accent2 9 4" xfId="575"/>
    <cellStyle name="20% - Accent2 9 5" xfId="572"/>
    <cellStyle name="20% - Accent3 1" xfId="22"/>
    <cellStyle name="20% - Accent3 1 2" xfId="577"/>
    <cellStyle name="20% - Accent3 1 3" xfId="578"/>
    <cellStyle name="20% - Accent3 1 4" xfId="579"/>
    <cellStyle name="20% - Accent3 1 5" xfId="576"/>
    <cellStyle name="20% - Accent3 10" xfId="23"/>
    <cellStyle name="20% - Accent3 10 2" xfId="581"/>
    <cellStyle name="20% - Accent3 10 3" xfId="582"/>
    <cellStyle name="20% - Accent3 10 4" xfId="583"/>
    <cellStyle name="20% - Accent3 10 5" xfId="580"/>
    <cellStyle name="20% - Accent3 2" xfId="24"/>
    <cellStyle name="20% - Accent3 2 2" xfId="585"/>
    <cellStyle name="20% - Accent3 2 3" xfId="586"/>
    <cellStyle name="20% - Accent3 2 4" xfId="587"/>
    <cellStyle name="20% - Accent3 2 5" xfId="584"/>
    <cellStyle name="20% - Accent3 3" xfId="25"/>
    <cellStyle name="20% - Accent3 3 2" xfId="589"/>
    <cellStyle name="20% - Accent3 3 3" xfId="590"/>
    <cellStyle name="20% - Accent3 3 4" xfId="591"/>
    <cellStyle name="20% - Accent3 3 5" xfId="588"/>
    <cellStyle name="20% - Accent3 4" xfId="26"/>
    <cellStyle name="20% - Accent3 4 2" xfId="593"/>
    <cellStyle name="20% - Accent3 4 3" xfId="594"/>
    <cellStyle name="20% - Accent3 4 4" xfId="595"/>
    <cellStyle name="20% - Accent3 4 5" xfId="592"/>
    <cellStyle name="20% - Accent3 5" xfId="27"/>
    <cellStyle name="20% - Accent3 5 2" xfId="597"/>
    <cellStyle name="20% - Accent3 5 3" xfId="598"/>
    <cellStyle name="20% - Accent3 5 4" xfId="599"/>
    <cellStyle name="20% - Accent3 5 5" xfId="596"/>
    <cellStyle name="20% - Accent3 6" xfId="28"/>
    <cellStyle name="20% - Accent3 6 2" xfId="601"/>
    <cellStyle name="20% - Accent3 6 3" xfId="602"/>
    <cellStyle name="20% - Accent3 6 4" xfId="603"/>
    <cellStyle name="20% - Accent3 6 5" xfId="600"/>
    <cellStyle name="20% - Accent3 7" xfId="29"/>
    <cellStyle name="20% - Accent3 7 2" xfId="605"/>
    <cellStyle name="20% - Accent3 7 3" xfId="606"/>
    <cellStyle name="20% - Accent3 7 4" xfId="607"/>
    <cellStyle name="20% - Accent3 7 5" xfId="604"/>
    <cellStyle name="20% - Accent3 8" xfId="30"/>
    <cellStyle name="20% - Accent3 8 2" xfId="609"/>
    <cellStyle name="20% - Accent3 8 3" xfId="610"/>
    <cellStyle name="20% - Accent3 8 4" xfId="611"/>
    <cellStyle name="20% - Accent3 8 5" xfId="608"/>
    <cellStyle name="20% - Accent3 9" xfId="31"/>
    <cellStyle name="20% - Accent3 9 2" xfId="613"/>
    <cellStyle name="20% - Accent3 9 3" xfId="614"/>
    <cellStyle name="20% - Accent3 9 4" xfId="615"/>
    <cellStyle name="20% - Accent3 9 5" xfId="612"/>
    <cellStyle name="20% - Accent4 1" xfId="32"/>
    <cellStyle name="20% - Accent4 1 2" xfId="617"/>
    <cellStyle name="20% - Accent4 1 3" xfId="618"/>
    <cellStyle name="20% - Accent4 1 4" xfId="619"/>
    <cellStyle name="20% - Accent4 1 5" xfId="616"/>
    <cellStyle name="20% - Accent4 10" xfId="33"/>
    <cellStyle name="20% - Accent4 10 2" xfId="621"/>
    <cellStyle name="20% - Accent4 10 3" xfId="622"/>
    <cellStyle name="20% - Accent4 10 4" xfId="623"/>
    <cellStyle name="20% - Accent4 10 5" xfId="620"/>
    <cellStyle name="20% - Accent4 2" xfId="34"/>
    <cellStyle name="20% - Accent4 2 2" xfId="625"/>
    <cellStyle name="20% - Accent4 2 3" xfId="626"/>
    <cellStyle name="20% - Accent4 2 4" xfId="627"/>
    <cellStyle name="20% - Accent4 2 5" xfId="624"/>
    <cellStyle name="20% - Accent4 3" xfId="35"/>
    <cellStyle name="20% - Accent4 3 2" xfId="629"/>
    <cellStyle name="20% - Accent4 3 3" xfId="630"/>
    <cellStyle name="20% - Accent4 3 4" xfId="631"/>
    <cellStyle name="20% - Accent4 3 5" xfId="628"/>
    <cellStyle name="20% - Accent4 4" xfId="36"/>
    <cellStyle name="20% - Accent4 4 2" xfId="633"/>
    <cellStyle name="20% - Accent4 4 3" xfId="634"/>
    <cellStyle name="20% - Accent4 4 4" xfId="635"/>
    <cellStyle name="20% - Accent4 4 5" xfId="632"/>
    <cellStyle name="20% - Accent4 5" xfId="37"/>
    <cellStyle name="20% - Accent4 5 2" xfId="637"/>
    <cellStyle name="20% - Accent4 5 3" xfId="638"/>
    <cellStyle name="20% - Accent4 5 4" xfId="639"/>
    <cellStyle name="20% - Accent4 5 5" xfId="636"/>
    <cellStyle name="20% - Accent4 6" xfId="38"/>
    <cellStyle name="20% - Accent4 6 2" xfId="641"/>
    <cellStyle name="20% - Accent4 6 3" xfId="642"/>
    <cellStyle name="20% - Accent4 6 4" xfId="643"/>
    <cellStyle name="20% - Accent4 6 5" xfId="640"/>
    <cellStyle name="20% - Accent4 7" xfId="39"/>
    <cellStyle name="20% - Accent4 7 2" xfId="645"/>
    <cellStyle name="20% - Accent4 7 3" xfId="646"/>
    <cellStyle name="20% - Accent4 7 4" xfId="647"/>
    <cellStyle name="20% - Accent4 7 5" xfId="644"/>
    <cellStyle name="20% - Accent4 8" xfId="40"/>
    <cellStyle name="20% - Accent4 8 2" xfId="649"/>
    <cellStyle name="20% - Accent4 8 3" xfId="650"/>
    <cellStyle name="20% - Accent4 8 4" xfId="651"/>
    <cellStyle name="20% - Accent4 8 5" xfId="648"/>
    <cellStyle name="20% - Accent4 9" xfId="41"/>
    <cellStyle name="20% - Accent4 9 2" xfId="653"/>
    <cellStyle name="20% - Accent4 9 3" xfId="654"/>
    <cellStyle name="20% - Accent4 9 4" xfId="655"/>
    <cellStyle name="20% - Accent4 9 5" xfId="652"/>
    <cellStyle name="20% - Accent5 1" xfId="42"/>
    <cellStyle name="20% - Accent5 1 2" xfId="657"/>
    <cellStyle name="20% - Accent5 1 3" xfId="658"/>
    <cellStyle name="20% - Accent5 1 4" xfId="659"/>
    <cellStyle name="20% - Accent5 1 5" xfId="656"/>
    <cellStyle name="20% - Accent5 10" xfId="43"/>
    <cellStyle name="20% - Accent5 10 2" xfId="661"/>
    <cellStyle name="20% - Accent5 10 3" xfId="662"/>
    <cellStyle name="20% - Accent5 10 4" xfId="663"/>
    <cellStyle name="20% - Accent5 10 5" xfId="660"/>
    <cellStyle name="20% - Accent5 2" xfId="44"/>
    <cellStyle name="20% - Accent5 2 2" xfId="665"/>
    <cellStyle name="20% - Accent5 2 3" xfId="666"/>
    <cellStyle name="20% - Accent5 2 4" xfId="667"/>
    <cellStyle name="20% - Accent5 2 5" xfId="664"/>
    <cellStyle name="20% - Accent5 3" xfId="45"/>
    <cellStyle name="20% - Accent5 3 2" xfId="669"/>
    <cellStyle name="20% - Accent5 3 3" xfId="670"/>
    <cellStyle name="20% - Accent5 3 4" xfId="671"/>
    <cellStyle name="20% - Accent5 3 5" xfId="668"/>
    <cellStyle name="20% - Accent5 4" xfId="46"/>
    <cellStyle name="20% - Accent5 4 2" xfId="673"/>
    <cellStyle name="20% - Accent5 4 3" xfId="674"/>
    <cellStyle name="20% - Accent5 4 4" xfId="675"/>
    <cellStyle name="20% - Accent5 4 5" xfId="672"/>
    <cellStyle name="20% - Accent5 5" xfId="47"/>
    <cellStyle name="20% - Accent5 5 2" xfId="677"/>
    <cellStyle name="20% - Accent5 5 3" xfId="678"/>
    <cellStyle name="20% - Accent5 5 4" xfId="679"/>
    <cellStyle name="20% - Accent5 5 5" xfId="676"/>
    <cellStyle name="20% - Accent5 6" xfId="48"/>
    <cellStyle name="20% - Accent5 6 2" xfId="681"/>
    <cellStyle name="20% - Accent5 6 3" xfId="682"/>
    <cellStyle name="20% - Accent5 6 4" xfId="683"/>
    <cellStyle name="20% - Accent5 6 5" xfId="680"/>
    <cellStyle name="20% - Accent5 7" xfId="49"/>
    <cellStyle name="20% - Accent5 7 2" xfId="685"/>
    <cellStyle name="20% - Accent5 7 3" xfId="686"/>
    <cellStyle name="20% - Accent5 7 4" xfId="687"/>
    <cellStyle name="20% - Accent5 7 5" xfId="684"/>
    <cellStyle name="20% - Accent5 8" xfId="50"/>
    <cellStyle name="20% - Accent5 8 2" xfId="689"/>
    <cellStyle name="20% - Accent5 8 3" xfId="690"/>
    <cellStyle name="20% - Accent5 8 4" xfId="691"/>
    <cellStyle name="20% - Accent5 8 5" xfId="688"/>
    <cellStyle name="20% - Accent5 9" xfId="51"/>
    <cellStyle name="20% - Accent5 9 2" xfId="693"/>
    <cellStyle name="20% - Accent5 9 3" xfId="694"/>
    <cellStyle name="20% - Accent5 9 4" xfId="695"/>
    <cellStyle name="20% - Accent5 9 5" xfId="692"/>
    <cellStyle name="20% - Accent6 1" xfId="52"/>
    <cellStyle name="20% - Accent6 1 2" xfId="697"/>
    <cellStyle name="20% - Accent6 1 3" xfId="698"/>
    <cellStyle name="20% - Accent6 1 4" xfId="699"/>
    <cellStyle name="20% - Accent6 1 5" xfId="696"/>
    <cellStyle name="20% - Accent6 10" xfId="53"/>
    <cellStyle name="20% - Accent6 10 2" xfId="701"/>
    <cellStyle name="20% - Accent6 10 3" xfId="702"/>
    <cellStyle name="20% - Accent6 10 4" xfId="703"/>
    <cellStyle name="20% - Accent6 10 5" xfId="700"/>
    <cellStyle name="20% - Accent6 2" xfId="54"/>
    <cellStyle name="20% - Accent6 2 2" xfId="705"/>
    <cellStyle name="20% - Accent6 2 3" xfId="706"/>
    <cellStyle name="20% - Accent6 2 4" xfId="707"/>
    <cellStyle name="20% - Accent6 2 5" xfId="704"/>
    <cellStyle name="20% - Accent6 3" xfId="55"/>
    <cellStyle name="20% - Accent6 3 2" xfId="709"/>
    <cellStyle name="20% - Accent6 3 3" xfId="710"/>
    <cellStyle name="20% - Accent6 3 4" xfId="711"/>
    <cellStyle name="20% - Accent6 3 5" xfId="708"/>
    <cellStyle name="20% - Accent6 4" xfId="56"/>
    <cellStyle name="20% - Accent6 4 2" xfId="713"/>
    <cellStyle name="20% - Accent6 4 3" xfId="714"/>
    <cellStyle name="20% - Accent6 4 4" xfId="715"/>
    <cellStyle name="20% - Accent6 4 5" xfId="712"/>
    <cellStyle name="20% - Accent6 5" xfId="57"/>
    <cellStyle name="20% - Accent6 5 2" xfId="717"/>
    <cellStyle name="20% - Accent6 5 3" xfId="718"/>
    <cellStyle name="20% - Accent6 5 4" xfId="719"/>
    <cellStyle name="20% - Accent6 5 5" xfId="716"/>
    <cellStyle name="20% - Accent6 6" xfId="58"/>
    <cellStyle name="20% - Accent6 6 2" xfId="721"/>
    <cellStyle name="20% - Accent6 6 3" xfId="722"/>
    <cellStyle name="20% - Accent6 6 4" xfId="723"/>
    <cellStyle name="20% - Accent6 6 5" xfId="720"/>
    <cellStyle name="20% - Accent6 7" xfId="59"/>
    <cellStyle name="20% - Accent6 7 2" xfId="725"/>
    <cellStyle name="20% - Accent6 7 3" xfId="726"/>
    <cellStyle name="20% - Accent6 7 4" xfId="727"/>
    <cellStyle name="20% - Accent6 7 5" xfId="724"/>
    <cellStyle name="20% - Accent6 8" xfId="60"/>
    <cellStyle name="20% - Accent6 8 2" xfId="729"/>
    <cellStyle name="20% - Accent6 8 3" xfId="730"/>
    <cellStyle name="20% - Accent6 8 4" xfId="731"/>
    <cellStyle name="20% - Accent6 8 5" xfId="728"/>
    <cellStyle name="20% - Accent6 9" xfId="61"/>
    <cellStyle name="20% - Accent6 9 2" xfId="733"/>
    <cellStyle name="20% - Accent6 9 3" xfId="734"/>
    <cellStyle name="20% - Accent6 9 4" xfId="735"/>
    <cellStyle name="20% - Accent6 9 5" xfId="732"/>
    <cellStyle name="40% - Accent1 1" xfId="62"/>
    <cellStyle name="40% - Accent1 1 2" xfId="737"/>
    <cellStyle name="40% - Accent1 1 3" xfId="738"/>
    <cellStyle name="40% - Accent1 1 4" xfId="739"/>
    <cellStyle name="40% - Accent1 1 5" xfId="736"/>
    <cellStyle name="40% - Accent1 10" xfId="63"/>
    <cellStyle name="40% - Accent1 10 2" xfId="741"/>
    <cellStyle name="40% - Accent1 10 3" xfId="742"/>
    <cellStyle name="40% - Accent1 10 4" xfId="743"/>
    <cellStyle name="40% - Accent1 10 5" xfId="740"/>
    <cellStyle name="40% - Accent1 2" xfId="64"/>
    <cellStyle name="40% - Accent1 2 2" xfId="745"/>
    <cellStyle name="40% - Accent1 2 3" xfId="746"/>
    <cellStyle name="40% - Accent1 2 4" xfId="747"/>
    <cellStyle name="40% - Accent1 2 5" xfId="744"/>
    <cellStyle name="40% - Accent1 3" xfId="65"/>
    <cellStyle name="40% - Accent1 3 2" xfId="749"/>
    <cellStyle name="40% - Accent1 3 3" xfId="750"/>
    <cellStyle name="40% - Accent1 3 4" xfId="751"/>
    <cellStyle name="40% - Accent1 3 5" xfId="748"/>
    <cellStyle name="40% - Accent1 4" xfId="66"/>
    <cellStyle name="40% - Accent1 4 2" xfId="753"/>
    <cellStyle name="40% - Accent1 4 3" xfId="754"/>
    <cellStyle name="40% - Accent1 4 4" xfId="755"/>
    <cellStyle name="40% - Accent1 4 5" xfId="752"/>
    <cellStyle name="40% - Accent1 5" xfId="67"/>
    <cellStyle name="40% - Accent1 5 2" xfId="757"/>
    <cellStyle name="40% - Accent1 5 3" xfId="758"/>
    <cellStyle name="40% - Accent1 5 4" xfId="759"/>
    <cellStyle name="40% - Accent1 5 5" xfId="756"/>
    <cellStyle name="40% - Accent1 6" xfId="68"/>
    <cellStyle name="40% - Accent1 6 2" xfId="761"/>
    <cellStyle name="40% - Accent1 6 3" xfId="762"/>
    <cellStyle name="40% - Accent1 6 4" xfId="763"/>
    <cellStyle name="40% - Accent1 6 5" xfId="760"/>
    <cellStyle name="40% - Accent1 7" xfId="69"/>
    <cellStyle name="40% - Accent1 7 2" xfId="765"/>
    <cellStyle name="40% - Accent1 7 3" xfId="766"/>
    <cellStyle name="40% - Accent1 7 4" xfId="767"/>
    <cellStyle name="40% - Accent1 7 5" xfId="764"/>
    <cellStyle name="40% - Accent1 8" xfId="70"/>
    <cellStyle name="40% - Accent1 8 2" xfId="769"/>
    <cellStyle name="40% - Accent1 8 3" xfId="770"/>
    <cellStyle name="40% - Accent1 8 4" xfId="771"/>
    <cellStyle name="40% - Accent1 8 5" xfId="768"/>
    <cellStyle name="40% - Accent1 9" xfId="71"/>
    <cellStyle name="40% - Accent1 9 2" xfId="773"/>
    <cellStyle name="40% - Accent1 9 3" xfId="774"/>
    <cellStyle name="40% - Accent1 9 4" xfId="775"/>
    <cellStyle name="40% - Accent1 9 5" xfId="772"/>
    <cellStyle name="40% - Accent2 1" xfId="72"/>
    <cellStyle name="40% - Accent2 1 2" xfId="777"/>
    <cellStyle name="40% - Accent2 1 3" xfId="778"/>
    <cellStyle name="40% - Accent2 1 4" xfId="779"/>
    <cellStyle name="40% - Accent2 1 5" xfId="776"/>
    <cellStyle name="40% - Accent2 2" xfId="73"/>
    <cellStyle name="40% - Accent2 2 2" xfId="781"/>
    <cellStyle name="40% - Accent2 2 3" xfId="782"/>
    <cellStyle name="40% - Accent2 2 4" xfId="783"/>
    <cellStyle name="40% - Accent2 2 5" xfId="780"/>
    <cellStyle name="40% - Accent2 3" xfId="74"/>
    <cellStyle name="40% - Accent2 3 2" xfId="785"/>
    <cellStyle name="40% - Accent2 3 3" xfId="786"/>
    <cellStyle name="40% - Accent2 3 4" xfId="787"/>
    <cellStyle name="40% - Accent2 3 5" xfId="784"/>
    <cellStyle name="40% - Accent2 4" xfId="75"/>
    <cellStyle name="40% - Accent2 4 2" xfId="789"/>
    <cellStyle name="40% - Accent2 4 3" xfId="790"/>
    <cellStyle name="40% - Accent2 4 4" xfId="791"/>
    <cellStyle name="40% - Accent2 4 5" xfId="788"/>
    <cellStyle name="40% - Accent2 5" xfId="76"/>
    <cellStyle name="40% - Accent2 5 2" xfId="793"/>
    <cellStyle name="40% - Accent2 5 3" xfId="794"/>
    <cellStyle name="40% - Accent2 5 4" xfId="795"/>
    <cellStyle name="40% - Accent2 5 5" xfId="792"/>
    <cellStyle name="40% - Accent2 6" xfId="77"/>
    <cellStyle name="40% - Accent2 6 2" xfId="797"/>
    <cellStyle name="40% - Accent2 6 3" xfId="798"/>
    <cellStyle name="40% - Accent2 6 4" xfId="799"/>
    <cellStyle name="40% - Accent2 6 5" xfId="796"/>
    <cellStyle name="40% - Accent2 7" xfId="78"/>
    <cellStyle name="40% - Accent2 7 2" xfId="801"/>
    <cellStyle name="40% - Accent2 7 3" xfId="802"/>
    <cellStyle name="40% - Accent2 7 4" xfId="803"/>
    <cellStyle name="40% - Accent2 7 5" xfId="800"/>
    <cellStyle name="40% - Accent2 8" xfId="79"/>
    <cellStyle name="40% - Accent2 8 2" xfId="805"/>
    <cellStyle name="40% - Accent2 8 3" xfId="806"/>
    <cellStyle name="40% - Accent2 8 4" xfId="807"/>
    <cellStyle name="40% - Accent2 8 5" xfId="804"/>
    <cellStyle name="40% - Accent2 9" xfId="80"/>
    <cellStyle name="40% - Accent2 9 2" xfId="809"/>
    <cellStyle name="40% - Accent2 9 3" xfId="810"/>
    <cellStyle name="40% - Accent2 9 4" xfId="811"/>
    <cellStyle name="40% - Accent2 9 5" xfId="808"/>
    <cellStyle name="40% - Accent3 1" xfId="81"/>
    <cellStyle name="40% - Accent3 1 2" xfId="813"/>
    <cellStyle name="40% - Accent3 1 3" xfId="814"/>
    <cellStyle name="40% - Accent3 1 4" xfId="815"/>
    <cellStyle name="40% - Accent3 1 5" xfId="812"/>
    <cellStyle name="40% - Accent3 10" xfId="82"/>
    <cellStyle name="40% - Accent3 10 2" xfId="817"/>
    <cellStyle name="40% - Accent3 10 3" xfId="818"/>
    <cellStyle name="40% - Accent3 10 4" xfId="819"/>
    <cellStyle name="40% - Accent3 10 5" xfId="816"/>
    <cellStyle name="40% - Accent3 2" xfId="83"/>
    <cellStyle name="40% - Accent3 2 2" xfId="821"/>
    <cellStyle name="40% - Accent3 2 3" xfId="822"/>
    <cellStyle name="40% - Accent3 2 4" xfId="823"/>
    <cellStyle name="40% - Accent3 2 5" xfId="820"/>
    <cellStyle name="40% - Accent3 3" xfId="84"/>
    <cellStyle name="40% - Accent3 3 2" xfId="825"/>
    <cellStyle name="40% - Accent3 3 3" xfId="826"/>
    <cellStyle name="40% - Accent3 3 4" xfId="827"/>
    <cellStyle name="40% - Accent3 3 5" xfId="824"/>
    <cellStyle name="40% - Accent3 4" xfId="85"/>
    <cellStyle name="40% - Accent3 4 2" xfId="829"/>
    <cellStyle name="40% - Accent3 4 3" xfId="830"/>
    <cellStyle name="40% - Accent3 4 4" xfId="831"/>
    <cellStyle name="40% - Accent3 4 5" xfId="828"/>
    <cellStyle name="40% - Accent3 5" xfId="86"/>
    <cellStyle name="40% - Accent3 5 2" xfId="833"/>
    <cellStyle name="40% - Accent3 5 3" xfId="834"/>
    <cellStyle name="40% - Accent3 5 4" xfId="835"/>
    <cellStyle name="40% - Accent3 5 5" xfId="832"/>
    <cellStyle name="40% - Accent3 6" xfId="87"/>
    <cellStyle name="40% - Accent3 6 2" xfId="837"/>
    <cellStyle name="40% - Accent3 6 3" xfId="838"/>
    <cellStyle name="40% - Accent3 6 4" xfId="839"/>
    <cellStyle name="40% - Accent3 6 5" xfId="836"/>
    <cellStyle name="40% - Accent3 7" xfId="88"/>
    <cellStyle name="40% - Accent3 7 2" xfId="841"/>
    <cellStyle name="40% - Accent3 7 3" xfId="842"/>
    <cellStyle name="40% - Accent3 7 4" xfId="843"/>
    <cellStyle name="40% - Accent3 7 5" xfId="840"/>
    <cellStyle name="40% - Accent3 8" xfId="89"/>
    <cellStyle name="40% - Accent3 8 2" xfId="845"/>
    <cellStyle name="40% - Accent3 8 3" xfId="846"/>
    <cellStyle name="40% - Accent3 8 4" xfId="847"/>
    <cellStyle name="40% - Accent3 8 5" xfId="844"/>
    <cellStyle name="40% - Accent3 9" xfId="90"/>
    <cellStyle name="40% - Accent3 9 2" xfId="849"/>
    <cellStyle name="40% - Accent3 9 3" xfId="850"/>
    <cellStyle name="40% - Accent3 9 4" xfId="851"/>
    <cellStyle name="40% - Accent3 9 5" xfId="848"/>
    <cellStyle name="40% - Accent4 1" xfId="91"/>
    <cellStyle name="40% - Accent4 1 2" xfId="853"/>
    <cellStyle name="40% - Accent4 1 3" xfId="854"/>
    <cellStyle name="40% - Accent4 1 4" xfId="855"/>
    <cellStyle name="40% - Accent4 1 5" xfId="852"/>
    <cellStyle name="40% - Accent4 10" xfId="92"/>
    <cellStyle name="40% - Accent4 10 2" xfId="857"/>
    <cellStyle name="40% - Accent4 10 3" xfId="858"/>
    <cellStyle name="40% - Accent4 10 4" xfId="859"/>
    <cellStyle name="40% - Accent4 10 5" xfId="856"/>
    <cellStyle name="40% - Accent4 2" xfId="93"/>
    <cellStyle name="40% - Accent4 2 2" xfId="861"/>
    <cellStyle name="40% - Accent4 2 3" xfId="862"/>
    <cellStyle name="40% - Accent4 2 4" xfId="863"/>
    <cellStyle name="40% - Accent4 2 5" xfId="860"/>
    <cellStyle name="40% - Accent4 3" xfId="94"/>
    <cellStyle name="40% - Accent4 3 2" xfId="865"/>
    <cellStyle name="40% - Accent4 3 3" xfId="866"/>
    <cellStyle name="40% - Accent4 3 4" xfId="867"/>
    <cellStyle name="40% - Accent4 3 5" xfId="864"/>
    <cellStyle name="40% - Accent4 4" xfId="95"/>
    <cellStyle name="40% - Accent4 4 2" xfId="869"/>
    <cellStyle name="40% - Accent4 4 3" xfId="870"/>
    <cellStyle name="40% - Accent4 4 4" xfId="871"/>
    <cellStyle name="40% - Accent4 4 5" xfId="868"/>
    <cellStyle name="40% - Accent4 5" xfId="96"/>
    <cellStyle name="40% - Accent4 5 2" xfId="873"/>
    <cellStyle name="40% - Accent4 5 3" xfId="874"/>
    <cellStyle name="40% - Accent4 5 4" xfId="875"/>
    <cellStyle name="40% - Accent4 5 5" xfId="872"/>
    <cellStyle name="40% - Accent4 6" xfId="97"/>
    <cellStyle name="40% - Accent4 6 2" xfId="877"/>
    <cellStyle name="40% - Accent4 6 3" xfId="878"/>
    <cellStyle name="40% - Accent4 6 4" xfId="879"/>
    <cellStyle name="40% - Accent4 6 5" xfId="876"/>
    <cellStyle name="40% - Accent4 7" xfId="98"/>
    <cellStyle name="40% - Accent4 7 2" xfId="881"/>
    <cellStyle name="40% - Accent4 7 3" xfId="882"/>
    <cellStyle name="40% - Accent4 7 4" xfId="883"/>
    <cellStyle name="40% - Accent4 7 5" xfId="880"/>
    <cellStyle name="40% - Accent4 8" xfId="99"/>
    <cellStyle name="40% - Accent4 8 2" xfId="885"/>
    <cellStyle name="40% - Accent4 8 3" xfId="886"/>
    <cellStyle name="40% - Accent4 8 4" xfId="887"/>
    <cellStyle name="40% - Accent4 8 5" xfId="884"/>
    <cellStyle name="40% - Accent4 9" xfId="100"/>
    <cellStyle name="40% - Accent4 9 2" xfId="889"/>
    <cellStyle name="40% - Accent4 9 3" xfId="890"/>
    <cellStyle name="40% - Accent4 9 4" xfId="891"/>
    <cellStyle name="40% - Accent4 9 5" xfId="888"/>
    <cellStyle name="40% - Accent5 1" xfId="101"/>
    <cellStyle name="40% - Accent5 1 2" xfId="893"/>
    <cellStyle name="40% - Accent5 1 3" xfId="894"/>
    <cellStyle name="40% - Accent5 1 4" xfId="895"/>
    <cellStyle name="40% - Accent5 1 5" xfId="892"/>
    <cellStyle name="40% - Accent5 10" xfId="102"/>
    <cellStyle name="40% - Accent5 10 2" xfId="897"/>
    <cellStyle name="40% - Accent5 10 3" xfId="898"/>
    <cellStyle name="40% - Accent5 10 4" xfId="899"/>
    <cellStyle name="40% - Accent5 10 5" xfId="896"/>
    <cellStyle name="40% - Accent5 2" xfId="103"/>
    <cellStyle name="40% - Accent5 2 2" xfId="901"/>
    <cellStyle name="40% - Accent5 2 3" xfId="902"/>
    <cellStyle name="40% - Accent5 2 4" xfId="903"/>
    <cellStyle name="40% - Accent5 2 5" xfId="900"/>
    <cellStyle name="40% - Accent5 3" xfId="104"/>
    <cellStyle name="40% - Accent5 3 2" xfId="905"/>
    <cellStyle name="40% - Accent5 3 3" xfId="906"/>
    <cellStyle name="40% - Accent5 3 4" xfId="907"/>
    <cellStyle name="40% - Accent5 3 5" xfId="904"/>
    <cellStyle name="40% - Accent5 4" xfId="105"/>
    <cellStyle name="40% - Accent5 4 2" xfId="909"/>
    <cellStyle name="40% - Accent5 4 3" xfId="910"/>
    <cellStyle name="40% - Accent5 4 4" xfId="911"/>
    <cellStyle name="40% - Accent5 4 5" xfId="908"/>
    <cellStyle name="40% - Accent5 5" xfId="106"/>
    <cellStyle name="40% - Accent5 5 2" xfId="913"/>
    <cellStyle name="40% - Accent5 5 3" xfId="914"/>
    <cellStyle name="40% - Accent5 5 4" xfId="915"/>
    <cellStyle name="40% - Accent5 5 5" xfId="912"/>
    <cellStyle name="40% - Accent5 6" xfId="107"/>
    <cellStyle name="40% - Accent5 6 2" xfId="917"/>
    <cellStyle name="40% - Accent5 6 3" xfId="918"/>
    <cellStyle name="40% - Accent5 6 4" xfId="919"/>
    <cellStyle name="40% - Accent5 6 5" xfId="916"/>
    <cellStyle name="40% - Accent5 7" xfId="108"/>
    <cellStyle name="40% - Accent5 7 2" xfId="921"/>
    <cellStyle name="40% - Accent5 7 3" xfId="922"/>
    <cellStyle name="40% - Accent5 7 4" xfId="923"/>
    <cellStyle name="40% - Accent5 7 5" xfId="920"/>
    <cellStyle name="40% - Accent5 8" xfId="109"/>
    <cellStyle name="40% - Accent5 8 2" xfId="925"/>
    <cellStyle name="40% - Accent5 8 3" xfId="926"/>
    <cellStyle name="40% - Accent5 8 4" xfId="927"/>
    <cellStyle name="40% - Accent5 8 5" xfId="924"/>
    <cellStyle name="40% - Accent5 9" xfId="110"/>
    <cellStyle name="40% - Accent5 9 2" xfId="929"/>
    <cellStyle name="40% - Accent5 9 3" xfId="930"/>
    <cellStyle name="40% - Accent5 9 4" xfId="931"/>
    <cellStyle name="40% - Accent5 9 5" xfId="928"/>
    <cellStyle name="40% - Accent6 1" xfId="111"/>
    <cellStyle name="40% - Accent6 1 2" xfId="933"/>
    <cellStyle name="40% - Accent6 1 3" xfId="934"/>
    <cellStyle name="40% - Accent6 1 4" xfId="935"/>
    <cellStyle name="40% - Accent6 1 5" xfId="932"/>
    <cellStyle name="40% - Accent6 10" xfId="112"/>
    <cellStyle name="40% - Accent6 10 2" xfId="937"/>
    <cellStyle name="40% - Accent6 10 3" xfId="938"/>
    <cellStyle name="40% - Accent6 10 4" xfId="939"/>
    <cellStyle name="40% - Accent6 10 5" xfId="936"/>
    <cellStyle name="40% - Accent6 2" xfId="113"/>
    <cellStyle name="40% - Accent6 2 2" xfId="941"/>
    <cellStyle name="40% - Accent6 2 3" xfId="942"/>
    <cellStyle name="40% - Accent6 2 4" xfId="943"/>
    <cellStyle name="40% - Accent6 2 5" xfId="940"/>
    <cellStyle name="40% - Accent6 3" xfId="114"/>
    <cellStyle name="40% - Accent6 3 2" xfId="945"/>
    <cellStyle name="40% - Accent6 3 3" xfId="946"/>
    <cellStyle name="40% - Accent6 3 4" xfId="947"/>
    <cellStyle name="40% - Accent6 3 5" xfId="944"/>
    <cellStyle name="40% - Accent6 4" xfId="115"/>
    <cellStyle name="40% - Accent6 4 2" xfId="949"/>
    <cellStyle name="40% - Accent6 4 3" xfId="950"/>
    <cellStyle name="40% - Accent6 4 4" xfId="951"/>
    <cellStyle name="40% - Accent6 4 5" xfId="948"/>
    <cellStyle name="40% - Accent6 5" xfId="116"/>
    <cellStyle name="40% - Accent6 5 2" xfId="953"/>
    <cellStyle name="40% - Accent6 5 3" xfId="954"/>
    <cellStyle name="40% - Accent6 5 4" xfId="955"/>
    <cellStyle name="40% - Accent6 5 5" xfId="952"/>
    <cellStyle name="40% - Accent6 6" xfId="117"/>
    <cellStyle name="40% - Accent6 6 2" xfId="957"/>
    <cellStyle name="40% - Accent6 6 3" xfId="958"/>
    <cellStyle name="40% - Accent6 6 4" xfId="959"/>
    <cellStyle name="40% - Accent6 6 5" xfId="956"/>
    <cellStyle name="40% - Accent6 7" xfId="118"/>
    <cellStyle name="40% - Accent6 7 2" xfId="961"/>
    <cellStyle name="40% - Accent6 7 3" xfId="962"/>
    <cellStyle name="40% - Accent6 7 4" xfId="963"/>
    <cellStyle name="40% - Accent6 7 5" xfId="960"/>
    <cellStyle name="40% - Accent6 8" xfId="119"/>
    <cellStyle name="40% - Accent6 8 2" xfId="965"/>
    <cellStyle name="40% - Accent6 8 3" xfId="966"/>
    <cellStyle name="40% - Accent6 8 4" xfId="967"/>
    <cellStyle name="40% - Accent6 8 5" xfId="964"/>
    <cellStyle name="40% - Accent6 9" xfId="120"/>
    <cellStyle name="40% - Accent6 9 2" xfId="969"/>
    <cellStyle name="40% - Accent6 9 3" xfId="970"/>
    <cellStyle name="40% - Accent6 9 4" xfId="971"/>
    <cellStyle name="40% - Accent6 9 5" xfId="968"/>
    <cellStyle name="60% - Accent1 1" xfId="121"/>
    <cellStyle name="60% - Accent1 1 2" xfId="973"/>
    <cellStyle name="60% - Accent1 1 3" xfId="974"/>
    <cellStyle name="60% - Accent1 1 4" xfId="975"/>
    <cellStyle name="60% - Accent1 1 5" xfId="972"/>
    <cellStyle name="60% - Accent1 10" xfId="122"/>
    <cellStyle name="60% - Accent1 10 2" xfId="977"/>
    <cellStyle name="60% - Accent1 10 3" xfId="978"/>
    <cellStyle name="60% - Accent1 10 4" xfId="979"/>
    <cellStyle name="60% - Accent1 10 5" xfId="976"/>
    <cellStyle name="60% - Accent1 2" xfId="123"/>
    <cellStyle name="60% - Accent1 2 2" xfId="981"/>
    <cellStyle name="60% - Accent1 2 3" xfId="982"/>
    <cellStyle name="60% - Accent1 2 4" xfId="983"/>
    <cellStyle name="60% - Accent1 2 5" xfId="980"/>
    <cellStyle name="60% - Accent1 3" xfId="124"/>
    <cellStyle name="60% - Accent1 3 2" xfId="985"/>
    <cellStyle name="60% - Accent1 3 3" xfId="986"/>
    <cellStyle name="60% - Accent1 3 4" xfId="987"/>
    <cellStyle name="60% - Accent1 3 5" xfId="984"/>
    <cellStyle name="60% - Accent1 4" xfId="125"/>
    <cellStyle name="60% - Accent1 4 2" xfId="989"/>
    <cellStyle name="60% - Accent1 4 3" xfId="990"/>
    <cellStyle name="60% - Accent1 4 4" xfId="991"/>
    <cellStyle name="60% - Accent1 4 5" xfId="988"/>
    <cellStyle name="60% - Accent1 5" xfId="126"/>
    <cellStyle name="60% - Accent1 5 2" xfId="993"/>
    <cellStyle name="60% - Accent1 5 3" xfId="994"/>
    <cellStyle name="60% - Accent1 5 4" xfId="995"/>
    <cellStyle name="60% - Accent1 5 5" xfId="992"/>
    <cellStyle name="60% - Accent1 6" xfId="127"/>
    <cellStyle name="60% - Accent1 6 2" xfId="997"/>
    <cellStyle name="60% - Accent1 6 3" xfId="998"/>
    <cellStyle name="60% - Accent1 6 4" xfId="999"/>
    <cellStyle name="60% - Accent1 6 5" xfId="996"/>
    <cellStyle name="60% - Accent1 7" xfId="128"/>
    <cellStyle name="60% - Accent1 7 2" xfId="1001"/>
    <cellStyle name="60% - Accent1 7 3" xfId="1002"/>
    <cellStyle name="60% - Accent1 7 4" xfId="1003"/>
    <cellStyle name="60% - Accent1 7 5" xfId="1000"/>
    <cellStyle name="60% - Accent1 8" xfId="129"/>
    <cellStyle name="60% - Accent1 8 2" xfId="1005"/>
    <cellStyle name="60% - Accent1 8 3" xfId="1006"/>
    <cellStyle name="60% - Accent1 8 4" xfId="1007"/>
    <cellStyle name="60% - Accent1 8 5" xfId="1004"/>
    <cellStyle name="60% - Accent1 9" xfId="130"/>
    <cellStyle name="60% - Accent1 9 2" xfId="1009"/>
    <cellStyle name="60% - Accent1 9 3" xfId="1010"/>
    <cellStyle name="60% - Accent1 9 4" xfId="1011"/>
    <cellStyle name="60% - Accent1 9 5" xfId="1008"/>
    <cellStyle name="60% - Accent2 1" xfId="131"/>
    <cellStyle name="60% - Accent2 1 2" xfId="1013"/>
    <cellStyle name="60% - Accent2 1 3" xfId="1014"/>
    <cellStyle name="60% - Accent2 1 4" xfId="1015"/>
    <cellStyle name="60% - Accent2 1 5" xfId="1012"/>
    <cellStyle name="60% - Accent2 2" xfId="132"/>
    <cellStyle name="60% - Accent2 2 2" xfId="1017"/>
    <cellStyle name="60% - Accent2 2 3" xfId="1018"/>
    <cellStyle name="60% - Accent2 2 4" xfId="1019"/>
    <cellStyle name="60% - Accent2 2 5" xfId="1016"/>
    <cellStyle name="60% - Accent2 3" xfId="133"/>
    <cellStyle name="60% - Accent2 3 2" xfId="1021"/>
    <cellStyle name="60% - Accent2 3 3" xfId="1022"/>
    <cellStyle name="60% - Accent2 3 4" xfId="1023"/>
    <cellStyle name="60% - Accent2 3 5" xfId="1020"/>
    <cellStyle name="60% - Accent2 4" xfId="134"/>
    <cellStyle name="60% - Accent2 4 2" xfId="1025"/>
    <cellStyle name="60% - Accent2 4 3" xfId="1026"/>
    <cellStyle name="60% - Accent2 4 4" xfId="1027"/>
    <cellStyle name="60% - Accent2 4 5" xfId="1024"/>
    <cellStyle name="60% - Accent2 5" xfId="135"/>
    <cellStyle name="60% - Accent2 5 2" xfId="1029"/>
    <cellStyle name="60% - Accent2 5 3" xfId="1030"/>
    <cellStyle name="60% - Accent2 5 4" xfId="1031"/>
    <cellStyle name="60% - Accent2 5 5" xfId="1028"/>
    <cellStyle name="60% - Accent2 6" xfId="136"/>
    <cellStyle name="60% - Accent2 6 2" xfId="1033"/>
    <cellStyle name="60% - Accent2 6 3" xfId="1034"/>
    <cellStyle name="60% - Accent2 6 4" xfId="1035"/>
    <cellStyle name="60% - Accent2 6 5" xfId="1032"/>
    <cellStyle name="60% - Accent2 7" xfId="137"/>
    <cellStyle name="60% - Accent2 7 2" xfId="1037"/>
    <cellStyle name="60% - Accent2 7 3" xfId="1038"/>
    <cellStyle name="60% - Accent2 7 4" xfId="1039"/>
    <cellStyle name="60% - Accent2 7 5" xfId="1036"/>
    <cellStyle name="60% - Accent2 8" xfId="138"/>
    <cellStyle name="60% - Accent2 8 2" xfId="1041"/>
    <cellStyle name="60% - Accent2 8 3" xfId="1042"/>
    <cellStyle name="60% - Accent2 8 4" xfId="1043"/>
    <cellStyle name="60% - Accent2 8 5" xfId="1040"/>
    <cellStyle name="60% - Accent2 9" xfId="139"/>
    <cellStyle name="60% - Accent2 9 2" xfId="1045"/>
    <cellStyle name="60% - Accent2 9 3" xfId="1046"/>
    <cellStyle name="60% - Accent2 9 4" xfId="1047"/>
    <cellStyle name="60% - Accent2 9 5" xfId="1044"/>
    <cellStyle name="60% - Accent3 1" xfId="140"/>
    <cellStyle name="60% - Accent3 1 2" xfId="1049"/>
    <cellStyle name="60% - Accent3 1 3" xfId="1050"/>
    <cellStyle name="60% - Accent3 1 4" xfId="1051"/>
    <cellStyle name="60% - Accent3 1 5" xfId="1048"/>
    <cellStyle name="60% - Accent3 10" xfId="141"/>
    <cellStyle name="60% - Accent3 10 2" xfId="1053"/>
    <cellStyle name="60% - Accent3 10 3" xfId="1054"/>
    <cellStyle name="60% - Accent3 10 4" xfId="1055"/>
    <cellStyle name="60% - Accent3 10 5" xfId="1052"/>
    <cellStyle name="60% - Accent3 2" xfId="142"/>
    <cellStyle name="60% - Accent3 2 2" xfId="1057"/>
    <cellStyle name="60% - Accent3 2 3" xfId="1058"/>
    <cellStyle name="60% - Accent3 2 4" xfId="1059"/>
    <cellStyle name="60% - Accent3 2 5" xfId="1056"/>
    <cellStyle name="60% - Accent3 3" xfId="143"/>
    <cellStyle name="60% - Accent3 3 2" xfId="1061"/>
    <cellStyle name="60% - Accent3 3 3" xfId="1062"/>
    <cellStyle name="60% - Accent3 3 4" xfId="1063"/>
    <cellStyle name="60% - Accent3 3 5" xfId="1060"/>
    <cellStyle name="60% - Accent3 4" xfId="144"/>
    <cellStyle name="60% - Accent3 4 2" xfId="1065"/>
    <cellStyle name="60% - Accent3 4 3" xfId="1066"/>
    <cellStyle name="60% - Accent3 4 4" xfId="1067"/>
    <cellStyle name="60% - Accent3 4 5" xfId="1064"/>
    <cellStyle name="60% - Accent3 5" xfId="145"/>
    <cellStyle name="60% - Accent3 5 2" xfId="1069"/>
    <cellStyle name="60% - Accent3 5 3" xfId="1070"/>
    <cellStyle name="60% - Accent3 5 4" xfId="1071"/>
    <cellStyle name="60% - Accent3 5 5" xfId="1068"/>
    <cellStyle name="60% - Accent3 6" xfId="146"/>
    <cellStyle name="60% - Accent3 6 2" xfId="1073"/>
    <cellStyle name="60% - Accent3 6 3" xfId="1074"/>
    <cellStyle name="60% - Accent3 6 4" xfId="1075"/>
    <cellStyle name="60% - Accent3 6 5" xfId="1072"/>
    <cellStyle name="60% - Accent3 7" xfId="147"/>
    <cellStyle name="60% - Accent3 7 2" xfId="1077"/>
    <cellStyle name="60% - Accent3 7 3" xfId="1078"/>
    <cellStyle name="60% - Accent3 7 4" xfId="1079"/>
    <cellStyle name="60% - Accent3 7 5" xfId="1076"/>
    <cellStyle name="60% - Accent3 8" xfId="148"/>
    <cellStyle name="60% - Accent3 8 2" xfId="1081"/>
    <cellStyle name="60% - Accent3 8 3" xfId="1082"/>
    <cellStyle name="60% - Accent3 8 4" xfId="1083"/>
    <cellStyle name="60% - Accent3 8 5" xfId="1080"/>
    <cellStyle name="60% - Accent3 9" xfId="149"/>
    <cellStyle name="60% - Accent3 9 2" xfId="1085"/>
    <cellStyle name="60% - Accent3 9 3" xfId="1086"/>
    <cellStyle name="60% - Accent3 9 4" xfId="1087"/>
    <cellStyle name="60% - Accent3 9 5" xfId="1084"/>
    <cellStyle name="60% - Accent4 1" xfId="150"/>
    <cellStyle name="60% - Accent4 1 2" xfId="1089"/>
    <cellStyle name="60% - Accent4 1 3" xfId="1090"/>
    <cellStyle name="60% - Accent4 1 4" xfId="1091"/>
    <cellStyle name="60% - Accent4 1 5" xfId="1088"/>
    <cellStyle name="60% - Accent4 10" xfId="151"/>
    <cellStyle name="60% - Accent4 10 2" xfId="1093"/>
    <cellStyle name="60% - Accent4 10 3" xfId="1094"/>
    <cellStyle name="60% - Accent4 10 4" xfId="1095"/>
    <cellStyle name="60% - Accent4 10 5" xfId="1092"/>
    <cellStyle name="60% - Accent4 2" xfId="152"/>
    <cellStyle name="60% - Accent4 2 2" xfId="1097"/>
    <cellStyle name="60% - Accent4 2 3" xfId="1098"/>
    <cellStyle name="60% - Accent4 2 4" xfId="1099"/>
    <cellStyle name="60% - Accent4 2 5" xfId="1096"/>
    <cellStyle name="60% - Accent4 3" xfId="153"/>
    <cellStyle name="60% - Accent4 3 2" xfId="1101"/>
    <cellStyle name="60% - Accent4 3 3" xfId="1102"/>
    <cellStyle name="60% - Accent4 3 4" xfId="1103"/>
    <cellStyle name="60% - Accent4 3 5" xfId="1100"/>
    <cellStyle name="60% - Accent4 4" xfId="154"/>
    <cellStyle name="60% - Accent4 4 2" xfId="1105"/>
    <cellStyle name="60% - Accent4 4 3" xfId="1106"/>
    <cellStyle name="60% - Accent4 4 4" xfId="1107"/>
    <cellStyle name="60% - Accent4 4 5" xfId="1104"/>
    <cellStyle name="60% - Accent4 5" xfId="155"/>
    <cellStyle name="60% - Accent4 5 2" xfId="1109"/>
    <cellStyle name="60% - Accent4 5 3" xfId="1110"/>
    <cellStyle name="60% - Accent4 5 4" xfId="1111"/>
    <cellStyle name="60% - Accent4 5 5" xfId="1108"/>
    <cellStyle name="60% - Accent4 6" xfId="156"/>
    <cellStyle name="60% - Accent4 6 2" xfId="1113"/>
    <cellStyle name="60% - Accent4 6 3" xfId="1114"/>
    <cellStyle name="60% - Accent4 6 4" xfId="1115"/>
    <cellStyle name="60% - Accent4 6 5" xfId="1112"/>
    <cellStyle name="60% - Accent4 7" xfId="157"/>
    <cellStyle name="60% - Accent4 7 2" xfId="1117"/>
    <cellStyle name="60% - Accent4 7 3" xfId="1118"/>
    <cellStyle name="60% - Accent4 7 4" xfId="1119"/>
    <cellStyle name="60% - Accent4 7 5" xfId="1116"/>
    <cellStyle name="60% - Accent4 8" xfId="158"/>
    <cellStyle name="60% - Accent4 8 2" xfId="1121"/>
    <cellStyle name="60% - Accent4 8 3" xfId="1122"/>
    <cellStyle name="60% - Accent4 8 4" xfId="1123"/>
    <cellStyle name="60% - Accent4 8 5" xfId="1120"/>
    <cellStyle name="60% - Accent4 9" xfId="159"/>
    <cellStyle name="60% - Accent4 9 2" xfId="1125"/>
    <cellStyle name="60% - Accent4 9 3" xfId="1126"/>
    <cellStyle name="60% - Accent4 9 4" xfId="1127"/>
    <cellStyle name="60% - Accent4 9 5" xfId="1124"/>
    <cellStyle name="60% - Accent5 1" xfId="160"/>
    <cellStyle name="60% - Accent5 1 2" xfId="1129"/>
    <cellStyle name="60% - Accent5 1 3" xfId="1130"/>
    <cellStyle name="60% - Accent5 1 4" xfId="1131"/>
    <cellStyle name="60% - Accent5 1 5" xfId="1128"/>
    <cellStyle name="60% - Accent5 10" xfId="161"/>
    <cellStyle name="60% - Accent5 10 2" xfId="1133"/>
    <cellStyle name="60% - Accent5 10 3" xfId="1134"/>
    <cellStyle name="60% - Accent5 10 4" xfId="1135"/>
    <cellStyle name="60% - Accent5 10 5" xfId="1132"/>
    <cellStyle name="60% - Accent5 2" xfId="162"/>
    <cellStyle name="60% - Accent5 2 2" xfId="1137"/>
    <cellStyle name="60% - Accent5 2 3" xfId="1138"/>
    <cellStyle name="60% - Accent5 2 4" xfId="1139"/>
    <cellStyle name="60% - Accent5 2 5" xfId="1136"/>
    <cellStyle name="60% - Accent5 3" xfId="163"/>
    <cellStyle name="60% - Accent5 3 2" xfId="1141"/>
    <cellStyle name="60% - Accent5 3 3" xfId="1142"/>
    <cellStyle name="60% - Accent5 3 4" xfId="1143"/>
    <cellStyle name="60% - Accent5 3 5" xfId="1140"/>
    <cellStyle name="60% - Accent5 4" xfId="164"/>
    <cellStyle name="60% - Accent5 4 2" xfId="1145"/>
    <cellStyle name="60% - Accent5 4 3" xfId="1146"/>
    <cellStyle name="60% - Accent5 4 4" xfId="1147"/>
    <cellStyle name="60% - Accent5 4 5" xfId="1144"/>
    <cellStyle name="60% - Accent5 5" xfId="165"/>
    <cellStyle name="60% - Accent5 5 2" xfId="1149"/>
    <cellStyle name="60% - Accent5 5 3" xfId="1150"/>
    <cellStyle name="60% - Accent5 5 4" xfId="1151"/>
    <cellStyle name="60% - Accent5 5 5" xfId="1148"/>
    <cellStyle name="60% - Accent5 6" xfId="166"/>
    <cellStyle name="60% - Accent5 6 2" xfId="1153"/>
    <cellStyle name="60% - Accent5 6 3" xfId="1154"/>
    <cellStyle name="60% - Accent5 6 4" xfId="1155"/>
    <cellStyle name="60% - Accent5 6 5" xfId="1152"/>
    <cellStyle name="60% - Accent5 7" xfId="167"/>
    <cellStyle name="60% - Accent5 7 2" xfId="1157"/>
    <cellStyle name="60% - Accent5 7 3" xfId="1158"/>
    <cellStyle name="60% - Accent5 7 4" xfId="1159"/>
    <cellStyle name="60% - Accent5 7 5" xfId="1156"/>
    <cellStyle name="60% - Accent5 8" xfId="168"/>
    <cellStyle name="60% - Accent5 8 2" xfId="1161"/>
    <cellStyle name="60% - Accent5 8 3" xfId="1162"/>
    <cellStyle name="60% - Accent5 8 4" xfId="1163"/>
    <cellStyle name="60% - Accent5 8 5" xfId="1160"/>
    <cellStyle name="60% - Accent5 9" xfId="169"/>
    <cellStyle name="60% - Accent5 9 2" xfId="1165"/>
    <cellStyle name="60% - Accent5 9 3" xfId="1166"/>
    <cellStyle name="60% - Accent5 9 4" xfId="1167"/>
    <cellStyle name="60% - Accent5 9 5" xfId="1164"/>
    <cellStyle name="60% - Accent6 1" xfId="170"/>
    <cellStyle name="60% - Accent6 1 2" xfId="1169"/>
    <cellStyle name="60% - Accent6 1 3" xfId="1170"/>
    <cellStyle name="60% - Accent6 1 4" xfId="1171"/>
    <cellStyle name="60% - Accent6 1 5" xfId="1168"/>
    <cellStyle name="60% - Accent6 10" xfId="171"/>
    <cellStyle name="60% - Accent6 10 2" xfId="1173"/>
    <cellStyle name="60% - Accent6 10 3" xfId="1174"/>
    <cellStyle name="60% - Accent6 10 4" xfId="1175"/>
    <cellStyle name="60% - Accent6 10 5" xfId="1172"/>
    <cellStyle name="60% - Accent6 2" xfId="172"/>
    <cellStyle name="60% - Accent6 2 2" xfId="1177"/>
    <cellStyle name="60% - Accent6 2 3" xfId="1178"/>
    <cellStyle name="60% - Accent6 2 4" xfId="1179"/>
    <cellStyle name="60% - Accent6 2 5" xfId="1176"/>
    <cellStyle name="60% - Accent6 3" xfId="173"/>
    <cellStyle name="60% - Accent6 3 2" xfId="1181"/>
    <cellStyle name="60% - Accent6 3 3" xfId="1182"/>
    <cellStyle name="60% - Accent6 3 4" xfId="1183"/>
    <cellStyle name="60% - Accent6 3 5" xfId="1180"/>
    <cellStyle name="60% - Accent6 4" xfId="174"/>
    <cellStyle name="60% - Accent6 4 2" xfId="1185"/>
    <cellStyle name="60% - Accent6 4 3" xfId="1186"/>
    <cellStyle name="60% - Accent6 4 4" xfId="1187"/>
    <cellStyle name="60% - Accent6 4 5" xfId="1184"/>
    <cellStyle name="60% - Accent6 5" xfId="175"/>
    <cellStyle name="60% - Accent6 5 2" xfId="1189"/>
    <cellStyle name="60% - Accent6 5 3" xfId="1190"/>
    <cellStyle name="60% - Accent6 5 4" xfId="1191"/>
    <cellStyle name="60% - Accent6 5 5" xfId="1188"/>
    <cellStyle name="60% - Accent6 6" xfId="176"/>
    <cellStyle name="60% - Accent6 6 2" xfId="1193"/>
    <cellStyle name="60% - Accent6 6 3" xfId="1194"/>
    <cellStyle name="60% - Accent6 6 4" xfId="1195"/>
    <cellStyle name="60% - Accent6 6 5" xfId="1192"/>
    <cellStyle name="60% - Accent6 7" xfId="177"/>
    <cellStyle name="60% - Accent6 7 2" xfId="1197"/>
    <cellStyle name="60% - Accent6 7 3" xfId="1198"/>
    <cellStyle name="60% - Accent6 7 4" xfId="1199"/>
    <cellStyle name="60% - Accent6 7 5" xfId="1196"/>
    <cellStyle name="60% - Accent6 8" xfId="178"/>
    <cellStyle name="60% - Accent6 8 2" xfId="1201"/>
    <cellStyle name="60% - Accent6 8 3" xfId="1202"/>
    <cellStyle name="60% - Accent6 8 4" xfId="1203"/>
    <cellStyle name="60% - Accent6 8 5" xfId="1200"/>
    <cellStyle name="60% - Accent6 9" xfId="179"/>
    <cellStyle name="60% - Accent6 9 2" xfId="1205"/>
    <cellStyle name="60% - Accent6 9 3" xfId="1206"/>
    <cellStyle name="60% - Accent6 9 4" xfId="1207"/>
    <cellStyle name="60% - Accent6 9 5" xfId="1204"/>
    <cellStyle name="Accent1 1" xfId="180"/>
    <cellStyle name="Accent1 1 2" xfId="1209"/>
    <cellStyle name="Accent1 1 3" xfId="1210"/>
    <cellStyle name="Accent1 1 4" xfId="1211"/>
    <cellStyle name="Accent1 1 5" xfId="1208"/>
    <cellStyle name="Accent1 10" xfId="181"/>
    <cellStyle name="Accent1 10 2" xfId="1213"/>
    <cellStyle name="Accent1 10 3" xfId="1214"/>
    <cellStyle name="Accent1 10 4" xfId="1215"/>
    <cellStyle name="Accent1 10 5" xfId="1212"/>
    <cellStyle name="Accent1 2" xfId="182"/>
    <cellStyle name="Accent1 2 2" xfId="1217"/>
    <cellStyle name="Accent1 2 3" xfId="1218"/>
    <cellStyle name="Accent1 2 4" xfId="1219"/>
    <cellStyle name="Accent1 2 5" xfId="1216"/>
    <cellStyle name="Accent1 3" xfId="183"/>
    <cellStyle name="Accent1 3 2" xfId="1221"/>
    <cellStyle name="Accent1 3 3" xfId="1222"/>
    <cellStyle name="Accent1 3 4" xfId="1223"/>
    <cellStyle name="Accent1 3 5" xfId="1220"/>
    <cellStyle name="Accent1 4" xfId="184"/>
    <cellStyle name="Accent1 4 2" xfId="1225"/>
    <cellStyle name="Accent1 4 3" xfId="1226"/>
    <cellStyle name="Accent1 4 4" xfId="1227"/>
    <cellStyle name="Accent1 4 5" xfId="1224"/>
    <cellStyle name="Accent1 5" xfId="185"/>
    <cellStyle name="Accent1 5 2" xfId="1229"/>
    <cellStyle name="Accent1 5 3" xfId="1230"/>
    <cellStyle name="Accent1 5 4" xfId="1231"/>
    <cellStyle name="Accent1 5 5" xfId="1228"/>
    <cellStyle name="Accent1 6" xfId="186"/>
    <cellStyle name="Accent1 6 2" xfId="1233"/>
    <cellStyle name="Accent1 6 3" xfId="1234"/>
    <cellStyle name="Accent1 6 4" xfId="1235"/>
    <cellStyle name="Accent1 6 5" xfId="1232"/>
    <cellStyle name="Accent1 7" xfId="187"/>
    <cellStyle name="Accent1 7 2" xfId="1237"/>
    <cellStyle name="Accent1 7 3" xfId="1238"/>
    <cellStyle name="Accent1 7 4" xfId="1239"/>
    <cellStyle name="Accent1 7 5" xfId="1236"/>
    <cellStyle name="Accent1 8" xfId="188"/>
    <cellStyle name="Accent1 8 2" xfId="1241"/>
    <cellStyle name="Accent1 8 3" xfId="1242"/>
    <cellStyle name="Accent1 8 4" xfId="1243"/>
    <cellStyle name="Accent1 8 5" xfId="1240"/>
    <cellStyle name="Accent1 9" xfId="189"/>
    <cellStyle name="Accent1 9 2" xfId="1245"/>
    <cellStyle name="Accent1 9 3" xfId="1246"/>
    <cellStyle name="Accent1 9 4" xfId="1247"/>
    <cellStyle name="Accent1 9 5" xfId="1244"/>
    <cellStyle name="Accent2 1" xfId="190"/>
    <cellStyle name="Accent2 1 2" xfId="1249"/>
    <cellStyle name="Accent2 1 3" xfId="1250"/>
    <cellStyle name="Accent2 1 4" xfId="1251"/>
    <cellStyle name="Accent2 1 5" xfId="1248"/>
    <cellStyle name="Accent2 10" xfId="191"/>
    <cellStyle name="Accent2 10 2" xfId="1253"/>
    <cellStyle name="Accent2 10 3" xfId="1254"/>
    <cellStyle name="Accent2 10 4" xfId="1255"/>
    <cellStyle name="Accent2 10 5" xfId="1252"/>
    <cellStyle name="Accent2 2" xfId="192"/>
    <cellStyle name="Accent2 2 2" xfId="1257"/>
    <cellStyle name="Accent2 2 3" xfId="1258"/>
    <cellStyle name="Accent2 2 4" xfId="1259"/>
    <cellStyle name="Accent2 2 5" xfId="1256"/>
    <cellStyle name="Accent2 3" xfId="193"/>
    <cellStyle name="Accent2 3 2" xfId="1261"/>
    <cellStyle name="Accent2 3 3" xfId="1262"/>
    <cellStyle name="Accent2 3 4" xfId="1263"/>
    <cellStyle name="Accent2 3 5" xfId="1260"/>
    <cellStyle name="Accent2 4" xfId="194"/>
    <cellStyle name="Accent2 4 2" xfId="1265"/>
    <cellStyle name="Accent2 4 3" xfId="1266"/>
    <cellStyle name="Accent2 4 4" xfId="1267"/>
    <cellStyle name="Accent2 4 5" xfId="1264"/>
    <cellStyle name="Accent2 5" xfId="195"/>
    <cellStyle name="Accent2 5 2" xfId="1269"/>
    <cellStyle name="Accent2 5 3" xfId="1270"/>
    <cellStyle name="Accent2 5 4" xfId="1271"/>
    <cellStyle name="Accent2 5 5" xfId="1268"/>
    <cellStyle name="Accent2 6" xfId="196"/>
    <cellStyle name="Accent2 6 2" xfId="1273"/>
    <cellStyle name="Accent2 6 3" xfId="1274"/>
    <cellStyle name="Accent2 6 4" xfId="1275"/>
    <cellStyle name="Accent2 6 5" xfId="1272"/>
    <cellStyle name="Accent2 7" xfId="197"/>
    <cellStyle name="Accent2 7 2" xfId="1277"/>
    <cellStyle name="Accent2 7 3" xfId="1278"/>
    <cellStyle name="Accent2 7 4" xfId="1279"/>
    <cellStyle name="Accent2 7 5" xfId="1276"/>
    <cellStyle name="Accent2 8" xfId="198"/>
    <cellStyle name="Accent2 8 2" xfId="1281"/>
    <cellStyle name="Accent2 8 3" xfId="1282"/>
    <cellStyle name="Accent2 8 4" xfId="1283"/>
    <cellStyle name="Accent2 8 5" xfId="1280"/>
    <cellStyle name="Accent2 9" xfId="199"/>
    <cellStyle name="Accent2 9 2" xfId="1285"/>
    <cellStyle name="Accent2 9 3" xfId="1286"/>
    <cellStyle name="Accent2 9 4" xfId="1287"/>
    <cellStyle name="Accent2 9 5" xfId="1284"/>
    <cellStyle name="Accent3 1" xfId="200"/>
    <cellStyle name="Accent3 1 2" xfId="1289"/>
    <cellStyle name="Accent3 1 3" xfId="1290"/>
    <cellStyle name="Accent3 1 4" xfId="1291"/>
    <cellStyle name="Accent3 1 5" xfId="1288"/>
    <cellStyle name="Accent3 10" xfId="201"/>
    <cellStyle name="Accent3 10 2" xfId="1293"/>
    <cellStyle name="Accent3 10 3" xfId="1294"/>
    <cellStyle name="Accent3 10 4" xfId="1295"/>
    <cellStyle name="Accent3 10 5" xfId="1292"/>
    <cellStyle name="Accent3 2" xfId="202"/>
    <cellStyle name="Accent3 2 2" xfId="1297"/>
    <cellStyle name="Accent3 2 3" xfId="1298"/>
    <cellStyle name="Accent3 2 4" xfId="1299"/>
    <cellStyle name="Accent3 2 5" xfId="1296"/>
    <cellStyle name="Accent3 3" xfId="203"/>
    <cellStyle name="Accent3 3 2" xfId="1301"/>
    <cellStyle name="Accent3 3 3" xfId="1302"/>
    <cellStyle name="Accent3 3 4" xfId="1303"/>
    <cellStyle name="Accent3 3 5" xfId="1300"/>
    <cellStyle name="Accent3 4" xfId="204"/>
    <cellStyle name="Accent3 4 2" xfId="1305"/>
    <cellStyle name="Accent3 4 3" xfId="1306"/>
    <cellStyle name="Accent3 4 4" xfId="1307"/>
    <cellStyle name="Accent3 4 5" xfId="1304"/>
    <cellStyle name="Accent3 5" xfId="205"/>
    <cellStyle name="Accent3 5 2" xfId="1309"/>
    <cellStyle name="Accent3 5 3" xfId="1310"/>
    <cellStyle name="Accent3 5 4" xfId="1311"/>
    <cellStyle name="Accent3 5 5" xfId="1308"/>
    <cellStyle name="Accent3 6" xfId="206"/>
    <cellStyle name="Accent3 6 2" xfId="1313"/>
    <cellStyle name="Accent3 6 3" xfId="1314"/>
    <cellStyle name="Accent3 6 4" xfId="1315"/>
    <cellStyle name="Accent3 6 5" xfId="1312"/>
    <cellStyle name="Accent3 7" xfId="207"/>
    <cellStyle name="Accent3 7 2" xfId="1317"/>
    <cellStyle name="Accent3 7 3" xfId="1318"/>
    <cellStyle name="Accent3 7 4" xfId="1319"/>
    <cellStyle name="Accent3 7 5" xfId="1316"/>
    <cellStyle name="Accent3 8" xfId="208"/>
    <cellStyle name="Accent3 8 2" xfId="1321"/>
    <cellStyle name="Accent3 8 2 2" xfId="1322"/>
    <cellStyle name="Accent3 8 2 3" xfId="2901"/>
    <cellStyle name="Accent3 8 2 3 2" xfId="2902"/>
    <cellStyle name="Accent3 8 3" xfId="1323"/>
    <cellStyle name="Accent3 8 4" xfId="1324"/>
    <cellStyle name="Accent3 8 5" xfId="1325"/>
    <cellStyle name="Accent3 8 6" xfId="1320"/>
    <cellStyle name="Accent3 9" xfId="209"/>
    <cellStyle name="Accent3 9 2" xfId="1327"/>
    <cellStyle name="Accent3 9 3" xfId="1328"/>
    <cellStyle name="Accent3 9 4" xfId="1329"/>
    <cellStyle name="Accent3 9 5" xfId="1326"/>
    <cellStyle name="Accent4 1" xfId="210"/>
    <cellStyle name="Accent4 1 2" xfId="1331"/>
    <cellStyle name="Accent4 1 3" xfId="1332"/>
    <cellStyle name="Accent4 1 4" xfId="1333"/>
    <cellStyle name="Accent4 1 5" xfId="1330"/>
    <cellStyle name="Accent4 10" xfId="211"/>
    <cellStyle name="Accent4 10 2" xfId="1335"/>
    <cellStyle name="Accent4 10 3" xfId="1336"/>
    <cellStyle name="Accent4 10 4" xfId="1337"/>
    <cellStyle name="Accent4 10 5" xfId="1334"/>
    <cellStyle name="Accent4 2" xfId="212"/>
    <cellStyle name="Accent4 2 2" xfId="1339"/>
    <cellStyle name="Accent4 2 3" xfId="1340"/>
    <cellStyle name="Accent4 2 4" xfId="1341"/>
    <cellStyle name="Accent4 2 5" xfId="1338"/>
    <cellStyle name="Accent4 3" xfId="213"/>
    <cellStyle name="Accent4 3 2" xfId="1343"/>
    <cellStyle name="Accent4 3 3" xfId="1344"/>
    <cellStyle name="Accent4 3 4" xfId="1345"/>
    <cellStyle name="Accent4 3 5" xfId="1342"/>
    <cellStyle name="Accent4 4" xfId="214"/>
    <cellStyle name="Accent4 4 2" xfId="1347"/>
    <cellStyle name="Accent4 4 3" xfId="1348"/>
    <cellStyle name="Accent4 4 4" xfId="1349"/>
    <cellStyle name="Accent4 4 5" xfId="1346"/>
    <cellStyle name="Accent4 5" xfId="215"/>
    <cellStyle name="Accent4 5 2" xfId="1351"/>
    <cellStyle name="Accent4 5 3" xfId="1352"/>
    <cellStyle name="Accent4 5 4" xfId="1353"/>
    <cellStyle name="Accent4 5 5" xfId="1350"/>
    <cellStyle name="Accent4 6" xfId="216"/>
    <cellStyle name="Accent4 6 2" xfId="1355"/>
    <cellStyle name="Accent4 6 3" xfId="1356"/>
    <cellStyle name="Accent4 6 4" xfId="1357"/>
    <cellStyle name="Accent4 6 5" xfId="1354"/>
    <cellStyle name="Accent4 7" xfId="217"/>
    <cellStyle name="Accent4 7 2" xfId="1359"/>
    <cellStyle name="Accent4 7 3" xfId="1360"/>
    <cellStyle name="Accent4 7 4" xfId="1361"/>
    <cellStyle name="Accent4 7 5" xfId="1358"/>
    <cellStyle name="Accent4 8" xfId="218"/>
    <cellStyle name="Accent4 8 2" xfId="1363"/>
    <cellStyle name="Accent4 8 3" xfId="1364"/>
    <cellStyle name="Accent4 8 4" xfId="1365"/>
    <cellStyle name="Accent4 8 5" xfId="1362"/>
    <cellStyle name="Accent4 9" xfId="219"/>
    <cellStyle name="Accent4 9 2" xfId="1367"/>
    <cellStyle name="Accent4 9 3" xfId="1368"/>
    <cellStyle name="Accent4 9 4" xfId="1369"/>
    <cellStyle name="Accent4 9 5" xfId="1366"/>
    <cellStyle name="Accent5 1" xfId="220"/>
    <cellStyle name="Accent5 1 2" xfId="1371"/>
    <cellStyle name="Accent5 1 3" xfId="1372"/>
    <cellStyle name="Accent5 1 4" xfId="1373"/>
    <cellStyle name="Accent5 1 5" xfId="1370"/>
    <cellStyle name="Accent5 2" xfId="221"/>
    <cellStyle name="Accent5 2 2" xfId="1375"/>
    <cellStyle name="Accent5 2 3" xfId="1376"/>
    <cellStyle name="Accent5 2 4" xfId="1377"/>
    <cellStyle name="Accent5 2 5" xfId="1374"/>
    <cellStyle name="Accent5 3" xfId="222"/>
    <cellStyle name="Accent5 3 2" xfId="1379"/>
    <cellStyle name="Accent5 3 3" xfId="1380"/>
    <cellStyle name="Accent5 3 4" xfId="1381"/>
    <cellStyle name="Accent5 3 5" xfId="1378"/>
    <cellStyle name="Accent5 4" xfId="223"/>
    <cellStyle name="Accent5 4 2" xfId="1383"/>
    <cellStyle name="Accent5 4 3" xfId="1384"/>
    <cellStyle name="Accent5 4 4" xfId="1385"/>
    <cellStyle name="Accent5 4 5" xfId="1382"/>
    <cellStyle name="Accent5 5" xfId="224"/>
    <cellStyle name="Accent5 5 2" xfId="1387"/>
    <cellStyle name="Accent5 5 3" xfId="1388"/>
    <cellStyle name="Accent5 5 4" xfId="1389"/>
    <cellStyle name="Accent5 5 5" xfId="1386"/>
    <cellStyle name="Accent5 6" xfId="225"/>
    <cellStyle name="Accent5 6 2" xfId="1391"/>
    <cellStyle name="Accent5 6 3" xfId="1392"/>
    <cellStyle name="Accent5 6 4" xfId="1393"/>
    <cellStyle name="Accent5 6 5" xfId="1390"/>
    <cellStyle name="Accent5 7" xfId="226"/>
    <cellStyle name="Accent5 7 2" xfId="1395"/>
    <cellStyle name="Accent5 7 3" xfId="1396"/>
    <cellStyle name="Accent5 7 4" xfId="1397"/>
    <cellStyle name="Accent5 7 5" xfId="1394"/>
    <cellStyle name="Accent5 8" xfId="227"/>
    <cellStyle name="Accent5 8 2" xfId="1399"/>
    <cellStyle name="Accent5 8 3" xfId="1400"/>
    <cellStyle name="Accent5 8 4" xfId="1401"/>
    <cellStyle name="Accent5 8 5" xfId="1398"/>
    <cellStyle name="Accent5 9" xfId="228"/>
    <cellStyle name="Accent5 9 2" xfId="1403"/>
    <cellStyle name="Accent5 9 3" xfId="1404"/>
    <cellStyle name="Accent5 9 4" xfId="1405"/>
    <cellStyle name="Accent5 9 5" xfId="1402"/>
    <cellStyle name="Accent6 1" xfId="229"/>
    <cellStyle name="Accent6 1 2" xfId="1407"/>
    <cellStyle name="Accent6 1 3" xfId="1408"/>
    <cellStyle name="Accent6 1 4" xfId="1409"/>
    <cellStyle name="Accent6 1 5" xfId="1406"/>
    <cellStyle name="Accent6 10" xfId="230"/>
    <cellStyle name="Accent6 10 2" xfId="1411"/>
    <cellStyle name="Accent6 10 3" xfId="1412"/>
    <cellStyle name="Accent6 10 4" xfId="1413"/>
    <cellStyle name="Accent6 10 5" xfId="1410"/>
    <cellStyle name="Accent6 2" xfId="231"/>
    <cellStyle name="Accent6 2 2" xfId="1415"/>
    <cellStyle name="Accent6 2 3" xfId="1416"/>
    <cellStyle name="Accent6 2 4" xfId="1417"/>
    <cellStyle name="Accent6 2 5" xfId="1414"/>
    <cellStyle name="Accent6 3" xfId="232"/>
    <cellStyle name="Accent6 3 2" xfId="1419"/>
    <cellStyle name="Accent6 3 3" xfId="1420"/>
    <cellStyle name="Accent6 3 4" xfId="1421"/>
    <cellStyle name="Accent6 3 5" xfId="1418"/>
    <cellStyle name="Accent6 4" xfId="233"/>
    <cellStyle name="Accent6 4 2" xfId="1423"/>
    <cellStyle name="Accent6 4 3" xfId="1424"/>
    <cellStyle name="Accent6 4 4" xfId="1425"/>
    <cellStyle name="Accent6 4 5" xfId="1422"/>
    <cellStyle name="Accent6 5" xfId="234"/>
    <cellStyle name="Accent6 5 2" xfId="1427"/>
    <cellStyle name="Accent6 5 3" xfId="1428"/>
    <cellStyle name="Accent6 5 4" xfId="1429"/>
    <cellStyle name="Accent6 5 5" xfId="1426"/>
    <cellStyle name="Accent6 6" xfId="235"/>
    <cellStyle name="Accent6 6 2" xfId="1431"/>
    <cellStyle name="Accent6 6 3" xfId="1432"/>
    <cellStyle name="Accent6 6 4" xfId="1433"/>
    <cellStyle name="Accent6 6 5" xfId="1430"/>
    <cellStyle name="Accent6 7" xfId="236"/>
    <cellStyle name="Accent6 7 2" xfId="1435"/>
    <cellStyle name="Accent6 7 3" xfId="1436"/>
    <cellStyle name="Accent6 7 4" xfId="1437"/>
    <cellStyle name="Accent6 7 5" xfId="1434"/>
    <cellStyle name="Accent6 8" xfId="237"/>
    <cellStyle name="Accent6 8 2" xfId="1439"/>
    <cellStyle name="Accent6 8 3" xfId="1440"/>
    <cellStyle name="Accent6 8 4" xfId="1441"/>
    <cellStyle name="Accent6 8 5" xfId="1438"/>
    <cellStyle name="Accent6 9" xfId="238"/>
    <cellStyle name="Accent6 9 2" xfId="1443"/>
    <cellStyle name="Accent6 9 3" xfId="1444"/>
    <cellStyle name="Accent6 9 4" xfId="1445"/>
    <cellStyle name="Accent6 9 5" xfId="1442"/>
    <cellStyle name="Bad 1" xfId="239"/>
    <cellStyle name="Bad 1 2" xfId="1447"/>
    <cellStyle name="Bad 1 3" xfId="1448"/>
    <cellStyle name="Bad 1 4" xfId="1449"/>
    <cellStyle name="Bad 1 5" xfId="1446"/>
    <cellStyle name="Bad 10" xfId="240"/>
    <cellStyle name="Bad 10 2" xfId="1451"/>
    <cellStyle name="Bad 10 3" xfId="1452"/>
    <cellStyle name="Bad 10 4" xfId="1453"/>
    <cellStyle name="Bad 10 5" xfId="1450"/>
    <cellStyle name="Bad 2" xfId="241"/>
    <cellStyle name="Bad 2 2" xfId="1455"/>
    <cellStyle name="Bad 2 3" xfId="1456"/>
    <cellStyle name="Bad 2 4" xfId="1457"/>
    <cellStyle name="Bad 2 5" xfId="1454"/>
    <cellStyle name="Bad 3" xfId="242"/>
    <cellStyle name="Bad 3 2" xfId="1459"/>
    <cellStyle name="Bad 3 3" xfId="1460"/>
    <cellStyle name="Bad 3 4" xfId="1461"/>
    <cellStyle name="Bad 3 5" xfId="1458"/>
    <cellStyle name="Bad 4" xfId="243"/>
    <cellStyle name="Bad 4 2" xfId="1463"/>
    <cellStyle name="Bad 4 3" xfId="1464"/>
    <cellStyle name="Bad 4 4" xfId="1465"/>
    <cellStyle name="Bad 4 5" xfId="1462"/>
    <cellStyle name="Bad 5" xfId="244"/>
    <cellStyle name="Bad 5 2" xfId="1467"/>
    <cellStyle name="Bad 5 3" xfId="1468"/>
    <cellStyle name="Bad 5 4" xfId="1469"/>
    <cellStyle name="Bad 5 5" xfId="1466"/>
    <cellStyle name="Bad 6" xfId="245"/>
    <cellStyle name="Bad 6 2" xfId="1471"/>
    <cellStyle name="Bad 6 3" xfId="1472"/>
    <cellStyle name="Bad 6 4" xfId="1473"/>
    <cellStyle name="Bad 6 5" xfId="1470"/>
    <cellStyle name="Bad 7" xfId="246"/>
    <cellStyle name="Bad 7 2" xfId="1475"/>
    <cellStyle name="Bad 7 3" xfId="1476"/>
    <cellStyle name="Bad 7 4" xfId="1477"/>
    <cellStyle name="Bad 7 5" xfId="1474"/>
    <cellStyle name="Bad 8" xfId="247"/>
    <cellStyle name="Bad 8 2" xfId="1479"/>
    <cellStyle name="Bad 8 3" xfId="1480"/>
    <cellStyle name="Bad 8 4" xfId="1481"/>
    <cellStyle name="Bad 8 5" xfId="1478"/>
    <cellStyle name="Bad 9" xfId="248"/>
    <cellStyle name="Bad 9 2" xfId="1483"/>
    <cellStyle name="Bad 9 3" xfId="1484"/>
    <cellStyle name="Bad 9 4" xfId="1485"/>
    <cellStyle name="Bad 9 5" xfId="1482"/>
    <cellStyle name="Calculation 1" xfId="249"/>
    <cellStyle name="Calculation 1 2" xfId="1487"/>
    <cellStyle name="Calculation 1 3" xfId="1488"/>
    <cellStyle name="Calculation 1 4" xfId="1489"/>
    <cellStyle name="Calculation 1 5" xfId="1486"/>
    <cellStyle name="Calculation 10" xfId="250"/>
    <cellStyle name="Calculation 10 2" xfId="1491"/>
    <cellStyle name="Calculation 10 3" xfId="1492"/>
    <cellStyle name="Calculation 10 4" xfId="1493"/>
    <cellStyle name="Calculation 10 5" xfId="1490"/>
    <cellStyle name="Calculation 2" xfId="251"/>
    <cellStyle name="Calculation 2 2" xfId="1495"/>
    <cellStyle name="Calculation 2 3" xfId="1496"/>
    <cellStyle name="Calculation 2 4" xfId="1497"/>
    <cellStyle name="Calculation 2 5" xfId="1494"/>
    <cellStyle name="Calculation 3" xfId="252"/>
    <cellStyle name="Calculation 3 2" xfId="1499"/>
    <cellStyle name="Calculation 3 3" xfId="1500"/>
    <cellStyle name="Calculation 3 4" xfId="1501"/>
    <cellStyle name="Calculation 3 5" xfId="1498"/>
    <cellStyle name="Calculation 4" xfId="253"/>
    <cellStyle name="Calculation 4 2" xfId="1503"/>
    <cellStyle name="Calculation 4 3" xfId="1504"/>
    <cellStyle name="Calculation 4 4" xfId="1505"/>
    <cellStyle name="Calculation 4 5" xfId="1502"/>
    <cellStyle name="Calculation 5" xfId="254"/>
    <cellStyle name="Calculation 5 2" xfId="1507"/>
    <cellStyle name="Calculation 5 3" xfId="1508"/>
    <cellStyle name="Calculation 5 4" xfId="1509"/>
    <cellStyle name="Calculation 5 5" xfId="1506"/>
    <cellStyle name="Calculation 6" xfId="255"/>
    <cellStyle name="Calculation 6 2" xfId="1511"/>
    <cellStyle name="Calculation 6 3" xfId="1512"/>
    <cellStyle name="Calculation 6 4" xfId="1513"/>
    <cellStyle name="Calculation 6 5" xfId="1510"/>
    <cellStyle name="Calculation 7" xfId="256"/>
    <cellStyle name="Calculation 7 2" xfId="1515"/>
    <cellStyle name="Calculation 7 3" xfId="1516"/>
    <cellStyle name="Calculation 7 4" xfId="1517"/>
    <cellStyle name="Calculation 7 5" xfId="1514"/>
    <cellStyle name="Calculation 8" xfId="257"/>
    <cellStyle name="Calculation 8 2" xfId="1519"/>
    <cellStyle name="Calculation 8 3" xfId="1520"/>
    <cellStyle name="Calculation 8 4" xfId="1521"/>
    <cellStyle name="Calculation 8 5" xfId="1518"/>
    <cellStyle name="Calculation 9" xfId="258"/>
    <cellStyle name="Calculation 9 2" xfId="1523"/>
    <cellStyle name="Calculation 9 3" xfId="1524"/>
    <cellStyle name="Calculation 9 4" xfId="1525"/>
    <cellStyle name="Calculation 9 5" xfId="1522"/>
    <cellStyle name="Check Cell 1" xfId="259"/>
    <cellStyle name="Check Cell 1 2" xfId="1527"/>
    <cellStyle name="Check Cell 1 3" xfId="1528"/>
    <cellStyle name="Check Cell 1 4" xfId="1529"/>
    <cellStyle name="Check Cell 1 5" xfId="1526"/>
    <cellStyle name="Check Cell 2" xfId="260"/>
    <cellStyle name="Check Cell 2 2" xfId="1531"/>
    <cellStyle name="Check Cell 2 3" xfId="1532"/>
    <cellStyle name="Check Cell 2 4" xfId="1533"/>
    <cellStyle name="Check Cell 2 5" xfId="1530"/>
    <cellStyle name="Check Cell 3" xfId="261"/>
    <cellStyle name="Check Cell 3 2" xfId="1535"/>
    <cellStyle name="Check Cell 3 3" xfId="1536"/>
    <cellStyle name="Check Cell 3 4" xfId="1537"/>
    <cellStyle name="Check Cell 3 5" xfId="1534"/>
    <cellStyle name="Check Cell 4" xfId="262"/>
    <cellStyle name="Check Cell 4 2" xfId="1539"/>
    <cellStyle name="Check Cell 4 3" xfId="1540"/>
    <cellStyle name="Check Cell 4 4" xfId="1541"/>
    <cellStyle name="Check Cell 4 5" xfId="1538"/>
    <cellStyle name="Check Cell 5" xfId="263"/>
    <cellStyle name="Check Cell 5 2" xfId="1543"/>
    <cellStyle name="Check Cell 5 3" xfId="1544"/>
    <cellStyle name="Check Cell 5 4" xfId="1545"/>
    <cellStyle name="Check Cell 5 5" xfId="1542"/>
    <cellStyle name="Check Cell 6" xfId="264"/>
    <cellStyle name="Check Cell 6 2" xfId="1547"/>
    <cellStyle name="Check Cell 6 3" xfId="1548"/>
    <cellStyle name="Check Cell 6 4" xfId="1549"/>
    <cellStyle name="Check Cell 6 5" xfId="1546"/>
    <cellStyle name="Check Cell 7" xfId="265"/>
    <cellStyle name="Check Cell 7 2" xfId="1551"/>
    <cellStyle name="Check Cell 7 3" xfId="1552"/>
    <cellStyle name="Check Cell 7 4" xfId="1553"/>
    <cellStyle name="Check Cell 7 5" xfId="1550"/>
    <cellStyle name="Check Cell 8" xfId="266"/>
    <cellStyle name="Check Cell 8 2" xfId="1555"/>
    <cellStyle name="Check Cell 8 3" xfId="1556"/>
    <cellStyle name="Check Cell 8 4" xfId="1557"/>
    <cellStyle name="Check Cell 8 5" xfId="1554"/>
    <cellStyle name="Check Cell 9" xfId="267"/>
    <cellStyle name="Check Cell 9 2" xfId="1559"/>
    <cellStyle name="Check Cell 9 3" xfId="1560"/>
    <cellStyle name="Check Cell 9 4" xfId="1561"/>
    <cellStyle name="Check Cell 9 5" xfId="1558"/>
    <cellStyle name="Comma" xfId="1" builtinId="3"/>
    <cellStyle name="Comma 10" xfId="2891"/>
    <cellStyle name="Comma 2" xfId="268"/>
    <cellStyle name="Comma 2 10" xfId="2893"/>
    <cellStyle name="Comma 2 11" xfId="2886"/>
    <cellStyle name="Comma 2 12" xfId="2892"/>
    <cellStyle name="Comma 2 13" xfId="2894"/>
    <cellStyle name="Comma 2 14" xfId="2896"/>
    <cellStyle name="Comma 2 2" xfId="269"/>
    <cellStyle name="Comma 2 2 2" xfId="1564"/>
    <cellStyle name="Comma 2 2 2 2 2" xfId="270"/>
    <cellStyle name="Comma 2 2 3" xfId="271"/>
    <cellStyle name="Comma 2 2 4" xfId="2903"/>
    <cellStyle name="Comma 2 3" xfId="488"/>
    <cellStyle name="Comma 2 3 2" xfId="1565"/>
    <cellStyle name="Comma 2 3 3" xfId="2904"/>
    <cellStyle name="Comma 2 4" xfId="1566"/>
    <cellStyle name="Comma 2 5" xfId="1567"/>
    <cellStyle name="Comma 2 6" xfId="1568"/>
    <cellStyle name="Comma 2 7" xfId="1563"/>
    <cellStyle name="Comma 2 7 2" xfId="2905"/>
    <cellStyle name="Comma 2 8" xfId="2279"/>
    <cellStyle name="Comma 2 9" xfId="2887"/>
    <cellStyle name="Comma 3" xfId="272"/>
    <cellStyle name="Comma 3 2" xfId="1569"/>
    <cellStyle name="Comma 3 2 2" xfId="2366"/>
    <cellStyle name="Comma 3 2 2 2" xfId="2906"/>
    <cellStyle name="Comma 3 2 2 2 2 2 2 2" xfId="273"/>
    <cellStyle name="Comma 3 2 3" xfId="2907"/>
    <cellStyle name="Comma 3 3" xfId="2278"/>
    <cellStyle name="Comma 3 4" xfId="489"/>
    <cellStyle name="Comma 4" xfId="274"/>
    <cellStyle name="Comma 4 2" xfId="275"/>
    <cellStyle name="Comma 4 2 2" xfId="2908"/>
    <cellStyle name="Comma 4 2 3" xfId="2909"/>
    <cellStyle name="Comma 4 3" xfId="1570"/>
    <cellStyle name="Comma 4 4" xfId="2910"/>
    <cellStyle name="Comma 5" xfId="1571"/>
    <cellStyle name="Comma 6" xfId="1572"/>
    <cellStyle name="Comma 7" xfId="1562"/>
    <cellStyle name="Comma 8" xfId="2365"/>
    <cellStyle name="Comma 9" xfId="2911"/>
    <cellStyle name="Excel Built-in Comma" xfId="276"/>
    <cellStyle name="Excel Built-in Comma 2" xfId="277"/>
    <cellStyle name="Excel Built-in Normal" xfId="278"/>
    <cellStyle name="Excel Built-in Normal 2" xfId="279"/>
    <cellStyle name="Excel Built-in Normal 2 2" xfId="280"/>
    <cellStyle name="Excel Built-in Normal 2 2 2" xfId="1574"/>
    <cellStyle name="Excel Built-in Normal 2 2 2 2" xfId="2912"/>
    <cellStyle name="Excel Built-in Normal 2 3" xfId="2913"/>
    <cellStyle name="Excel Built-in Normal 2 3 2" xfId="2914"/>
    <cellStyle name="Excel Built-in Normal 3" xfId="1575"/>
    <cellStyle name="Excel Built-in Normal 4" xfId="1576"/>
    <cellStyle name="Excel Built-in Normal 5" xfId="1573"/>
    <cellStyle name="Excel Built-in Normal 5 2" xfId="2915"/>
    <cellStyle name="Excel Built-in Normal 6" xfId="2277"/>
    <cellStyle name="Excel_BuiltIn_Comma" xfId="1577"/>
    <cellStyle name="Explanatory Text 1" xfId="281"/>
    <cellStyle name="Explanatory Text 1 2" xfId="1579"/>
    <cellStyle name="Explanatory Text 1 3" xfId="1580"/>
    <cellStyle name="Explanatory Text 1 4" xfId="1581"/>
    <cellStyle name="Explanatory Text 1 5" xfId="1578"/>
    <cellStyle name="Explanatory Text 2" xfId="282"/>
    <cellStyle name="Explanatory Text 2 2" xfId="1583"/>
    <cellStyle name="Explanatory Text 2 3" xfId="1584"/>
    <cellStyle name="Explanatory Text 2 4" xfId="1585"/>
    <cellStyle name="Explanatory Text 2 5" xfId="1582"/>
    <cellStyle name="Explanatory Text 3" xfId="283"/>
    <cellStyle name="Explanatory Text 3 2" xfId="1587"/>
    <cellStyle name="Explanatory Text 3 3" xfId="1588"/>
    <cellStyle name="Explanatory Text 3 4" xfId="1589"/>
    <cellStyle name="Explanatory Text 3 5" xfId="1586"/>
    <cellStyle name="Explanatory Text 4" xfId="284"/>
    <cellStyle name="Explanatory Text 4 2" xfId="1591"/>
    <cellStyle name="Explanatory Text 4 3" xfId="1592"/>
    <cellStyle name="Explanatory Text 4 4" xfId="1593"/>
    <cellStyle name="Explanatory Text 4 5" xfId="1590"/>
    <cellStyle name="Explanatory Text 5" xfId="285"/>
    <cellStyle name="Explanatory Text 5 2" xfId="1595"/>
    <cellStyle name="Explanatory Text 5 3" xfId="1596"/>
    <cellStyle name="Explanatory Text 5 4" xfId="1597"/>
    <cellStyle name="Explanatory Text 5 5" xfId="1594"/>
    <cellStyle name="Explanatory Text 6" xfId="286"/>
    <cellStyle name="Explanatory Text 6 2" xfId="1599"/>
    <cellStyle name="Explanatory Text 6 3" xfId="1600"/>
    <cellStyle name="Explanatory Text 6 4" xfId="1601"/>
    <cellStyle name="Explanatory Text 6 5" xfId="1598"/>
    <cellStyle name="Explanatory Text 7" xfId="287"/>
    <cellStyle name="Explanatory Text 7 2" xfId="1603"/>
    <cellStyle name="Explanatory Text 7 3" xfId="1604"/>
    <cellStyle name="Explanatory Text 7 4" xfId="1605"/>
    <cellStyle name="Explanatory Text 7 5" xfId="1602"/>
    <cellStyle name="Explanatory Text 8" xfId="288"/>
    <cellStyle name="Explanatory Text 8 2" xfId="1607"/>
    <cellStyle name="Explanatory Text 8 3" xfId="1608"/>
    <cellStyle name="Explanatory Text 8 4" xfId="1609"/>
    <cellStyle name="Explanatory Text 8 5" xfId="1606"/>
    <cellStyle name="Explanatory Text 9" xfId="289"/>
    <cellStyle name="Explanatory Text 9 2" xfId="1611"/>
    <cellStyle name="Explanatory Text 9 3" xfId="1612"/>
    <cellStyle name="Explanatory Text 9 4" xfId="1613"/>
    <cellStyle name="Explanatory Text 9 5" xfId="1610"/>
    <cellStyle name="Good 1" xfId="290"/>
    <cellStyle name="Good 1 2" xfId="1615"/>
    <cellStyle name="Good 1 3" xfId="1616"/>
    <cellStyle name="Good 1 4" xfId="1617"/>
    <cellStyle name="Good 1 5" xfId="1614"/>
    <cellStyle name="Good 10" xfId="291"/>
    <cellStyle name="Good 10 2" xfId="1619"/>
    <cellStyle name="Good 10 3" xfId="1620"/>
    <cellStyle name="Good 10 4" xfId="1621"/>
    <cellStyle name="Good 10 5" xfId="1618"/>
    <cellStyle name="Good 2" xfId="292"/>
    <cellStyle name="Good 2 2" xfId="1623"/>
    <cellStyle name="Good 2 3" xfId="1624"/>
    <cellStyle name="Good 2 4" xfId="1625"/>
    <cellStyle name="Good 2 5" xfId="1622"/>
    <cellStyle name="Good 3" xfId="293"/>
    <cellStyle name="Good 3 2" xfId="1627"/>
    <cellStyle name="Good 3 3" xfId="1628"/>
    <cellStyle name="Good 3 4" xfId="1629"/>
    <cellStyle name="Good 3 5" xfId="1626"/>
    <cellStyle name="Good 4" xfId="294"/>
    <cellStyle name="Good 4 2" xfId="1631"/>
    <cellStyle name="Good 4 3" xfId="1632"/>
    <cellStyle name="Good 4 4" xfId="1633"/>
    <cellStyle name="Good 4 5" xfId="1630"/>
    <cellStyle name="Good 5" xfId="295"/>
    <cellStyle name="Good 5 2" xfId="1635"/>
    <cellStyle name="Good 5 3" xfId="1636"/>
    <cellStyle name="Good 5 4" xfId="1637"/>
    <cellStyle name="Good 5 5" xfId="1634"/>
    <cellStyle name="Good 6" xfId="296"/>
    <cellStyle name="Good 6 2" xfId="1639"/>
    <cellStyle name="Good 6 3" xfId="1640"/>
    <cellStyle name="Good 6 4" xfId="1641"/>
    <cellStyle name="Good 6 5" xfId="1638"/>
    <cellStyle name="Good 7" xfId="297"/>
    <cellStyle name="Good 7 2" xfId="1643"/>
    <cellStyle name="Good 7 3" xfId="1644"/>
    <cellStyle name="Good 7 4" xfId="1645"/>
    <cellStyle name="Good 7 5" xfId="1642"/>
    <cellStyle name="Good 8" xfId="298"/>
    <cellStyle name="Good 8 2" xfId="1647"/>
    <cellStyle name="Good 8 3" xfId="1648"/>
    <cellStyle name="Good 8 4" xfId="1649"/>
    <cellStyle name="Good 8 5" xfId="1646"/>
    <cellStyle name="Good 9" xfId="299"/>
    <cellStyle name="Good 9 2" xfId="1651"/>
    <cellStyle name="Good 9 3" xfId="1652"/>
    <cellStyle name="Good 9 4" xfId="1653"/>
    <cellStyle name="Good 9 5" xfId="1650"/>
    <cellStyle name="Graphics" xfId="300"/>
    <cellStyle name="Heading" xfId="301"/>
    <cellStyle name="Heading 1 1" xfId="302"/>
    <cellStyle name="Heading 1 1 2" xfId="1655"/>
    <cellStyle name="Heading 1 1 3" xfId="1656"/>
    <cellStyle name="Heading 1 1 4" xfId="1657"/>
    <cellStyle name="Heading 1 1 5" xfId="1654"/>
    <cellStyle name="Heading 1 10" xfId="303"/>
    <cellStyle name="Heading 1 10 2" xfId="1659"/>
    <cellStyle name="Heading 1 10 3" xfId="1660"/>
    <cellStyle name="Heading 1 10 4" xfId="1661"/>
    <cellStyle name="Heading 1 10 5" xfId="1658"/>
    <cellStyle name="Heading 1 11" xfId="304"/>
    <cellStyle name="Heading 1 11 2" xfId="1663"/>
    <cellStyle name="Heading 1 11 3" xfId="1664"/>
    <cellStyle name="Heading 1 11 4" xfId="1665"/>
    <cellStyle name="Heading 1 11 5" xfId="1662"/>
    <cellStyle name="Heading 1 2" xfId="305"/>
    <cellStyle name="Heading 1 2 2" xfId="1667"/>
    <cellStyle name="Heading 1 2 3" xfId="1668"/>
    <cellStyle name="Heading 1 2 4" xfId="1669"/>
    <cellStyle name="Heading 1 2 5" xfId="1666"/>
    <cellStyle name="Heading 1 3" xfId="306"/>
    <cellStyle name="Heading 1 3 2" xfId="1671"/>
    <cellStyle name="Heading 1 3 3" xfId="1672"/>
    <cellStyle name="Heading 1 3 4" xfId="1673"/>
    <cellStyle name="Heading 1 3 5" xfId="1670"/>
    <cellStyle name="Heading 1 4" xfId="307"/>
    <cellStyle name="Heading 1 4 2" xfId="1675"/>
    <cellStyle name="Heading 1 4 3" xfId="1676"/>
    <cellStyle name="Heading 1 4 4" xfId="1677"/>
    <cellStyle name="Heading 1 4 5" xfId="1674"/>
    <cellStyle name="Heading 1 5" xfId="308"/>
    <cellStyle name="Heading 1 5 2" xfId="1679"/>
    <cellStyle name="Heading 1 5 3" xfId="1680"/>
    <cellStyle name="Heading 1 5 4" xfId="1681"/>
    <cellStyle name="Heading 1 5 5" xfId="1678"/>
    <cellStyle name="Heading 1 6" xfId="309"/>
    <cellStyle name="Heading 1 6 2" xfId="1683"/>
    <cellStyle name="Heading 1 6 3" xfId="1684"/>
    <cellStyle name="Heading 1 6 4" xfId="1685"/>
    <cellStyle name="Heading 1 6 5" xfId="1682"/>
    <cellStyle name="Heading 1 7" xfId="310"/>
    <cellStyle name="Heading 1 7 2" xfId="1687"/>
    <cellStyle name="Heading 1 7 3" xfId="1688"/>
    <cellStyle name="Heading 1 7 4" xfId="1689"/>
    <cellStyle name="Heading 1 7 5" xfId="1686"/>
    <cellStyle name="Heading 1 8" xfId="311"/>
    <cellStyle name="Heading 1 8 2" xfId="1691"/>
    <cellStyle name="Heading 1 8 3" xfId="1692"/>
    <cellStyle name="Heading 1 8 4" xfId="1693"/>
    <cellStyle name="Heading 1 8 5" xfId="1690"/>
    <cellStyle name="Heading 1 9" xfId="312"/>
    <cellStyle name="Heading 1 9 2" xfId="1695"/>
    <cellStyle name="Heading 1 9 3" xfId="1696"/>
    <cellStyle name="Heading 1 9 4" xfId="1697"/>
    <cellStyle name="Heading 1 9 5" xfId="1694"/>
    <cellStyle name="Heading 2 1" xfId="313"/>
    <cellStyle name="Heading 2 1 2" xfId="1699"/>
    <cellStyle name="Heading 2 1 3" xfId="1700"/>
    <cellStyle name="Heading 2 1 4" xfId="1701"/>
    <cellStyle name="Heading 2 1 5" xfId="1698"/>
    <cellStyle name="Heading 2 10" xfId="314"/>
    <cellStyle name="Heading 2 10 2" xfId="1703"/>
    <cellStyle name="Heading 2 10 3" xfId="1704"/>
    <cellStyle name="Heading 2 10 4" xfId="1705"/>
    <cellStyle name="Heading 2 10 5" xfId="1702"/>
    <cellStyle name="Heading 2 2" xfId="315"/>
    <cellStyle name="Heading 2 2 2" xfId="1707"/>
    <cellStyle name="Heading 2 2 3" xfId="1708"/>
    <cellStyle name="Heading 2 2 4" xfId="1709"/>
    <cellStyle name="Heading 2 2 5" xfId="1706"/>
    <cellStyle name="Heading 2 3" xfId="316"/>
    <cellStyle name="Heading 2 3 2" xfId="1711"/>
    <cellStyle name="Heading 2 3 3" xfId="1712"/>
    <cellStyle name="Heading 2 3 4" xfId="1713"/>
    <cellStyle name="Heading 2 3 5" xfId="1710"/>
    <cellStyle name="Heading 2 4" xfId="317"/>
    <cellStyle name="Heading 2 4 2" xfId="1715"/>
    <cellStyle name="Heading 2 4 3" xfId="1716"/>
    <cellStyle name="Heading 2 4 4" xfId="1717"/>
    <cellStyle name="Heading 2 4 5" xfId="1714"/>
    <cellStyle name="Heading 2 5" xfId="318"/>
    <cellStyle name="Heading 2 5 2" xfId="1719"/>
    <cellStyle name="Heading 2 5 3" xfId="1720"/>
    <cellStyle name="Heading 2 5 4" xfId="1721"/>
    <cellStyle name="Heading 2 5 5" xfId="1718"/>
    <cellStyle name="Heading 2 6" xfId="319"/>
    <cellStyle name="Heading 2 6 2" xfId="1723"/>
    <cellStyle name="Heading 2 6 3" xfId="1724"/>
    <cellStyle name="Heading 2 6 4" xfId="1725"/>
    <cellStyle name="Heading 2 6 5" xfId="1722"/>
    <cellStyle name="Heading 2 7" xfId="320"/>
    <cellStyle name="Heading 2 7 2" xfId="1727"/>
    <cellStyle name="Heading 2 7 3" xfId="1728"/>
    <cellStyle name="Heading 2 7 4" xfId="1729"/>
    <cellStyle name="Heading 2 7 5" xfId="1726"/>
    <cellStyle name="Heading 2 8" xfId="321"/>
    <cellStyle name="Heading 2 8 2" xfId="1731"/>
    <cellStyle name="Heading 2 8 3" xfId="1732"/>
    <cellStyle name="Heading 2 8 4" xfId="1733"/>
    <cellStyle name="Heading 2 8 5" xfId="1730"/>
    <cellStyle name="Heading 2 9" xfId="322"/>
    <cellStyle name="Heading 2 9 2" xfId="1735"/>
    <cellStyle name="Heading 2 9 3" xfId="1736"/>
    <cellStyle name="Heading 2 9 4" xfId="1737"/>
    <cellStyle name="Heading 2 9 5" xfId="1734"/>
    <cellStyle name="Heading 3 1" xfId="323"/>
    <cellStyle name="Heading 3 1 2" xfId="1739"/>
    <cellStyle name="Heading 3 1 3" xfId="1740"/>
    <cellStyle name="Heading 3 1 4" xfId="1741"/>
    <cellStyle name="Heading 3 1 5" xfId="1738"/>
    <cellStyle name="Heading 3 10" xfId="324"/>
    <cellStyle name="Heading 3 10 2" xfId="1743"/>
    <cellStyle name="Heading 3 10 3" xfId="1744"/>
    <cellStyle name="Heading 3 10 4" xfId="1745"/>
    <cellStyle name="Heading 3 10 5" xfId="1742"/>
    <cellStyle name="Heading 3 2" xfId="325"/>
    <cellStyle name="Heading 3 2 2" xfId="1747"/>
    <cellStyle name="Heading 3 2 3" xfId="1748"/>
    <cellStyle name="Heading 3 2 4" xfId="1749"/>
    <cellStyle name="Heading 3 2 5" xfId="1746"/>
    <cellStyle name="Heading 3 3" xfId="326"/>
    <cellStyle name="Heading 3 3 2" xfId="1751"/>
    <cellStyle name="Heading 3 3 3" xfId="1752"/>
    <cellStyle name="Heading 3 3 4" xfId="1753"/>
    <cellStyle name="Heading 3 3 5" xfId="1750"/>
    <cellStyle name="Heading 3 4" xfId="327"/>
    <cellStyle name="Heading 3 4 2" xfId="1755"/>
    <cellStyle name="Heading 3 4 3" xfId="1756"/>
    <cellStyle name="Heading 3 4 4" xfId="1757"/>
    <cellStyle name="Heading 3 4 5" xfId="1754"/>
    <cellStyle name="Heading 3 5" xfId="328"/>
    <cellStyle name="Heading 3 5 2" xfId="1759"/>
    <cellStyle name="Heading 3 5 3" xfId="1760"/>
    <cellStyle name="Heading 3 5 4" xfId="1761"/>
    <cellStyle name="Heading 3 5 5" xfId="1758"/>
    <cellStyle name="Heading 3 6" xfId="329"/>
    <cellStyle name="Heading 3 6 2" xfId="1763"/>
    <cellStyle name="Heading 3 6 3" xfId="1764"/>
    <cellStyle name="Heading 3 6 4" xfId="1765"/>
    <cellStyle name="Heading 3 6 5" xfId="1762"/>
    <cellStyle name="Heading 3 7" xfId="330"/>
    <cellStyle name="Heading 3 7 2" xfId="1767"/>
    <cellStyle name="Heading 3 7 3" xfId="1768"/>
    <cellStyle name="Heading 3 7 4" xfId="1769"/>
    <cellStyle name="Heading 3 7 5" xfId="1766"/>
    <cellStyle name="Heading 3 8" xfId="331"/>
    <cellStyle name="Heading 3 8 2" xfId="1771"/>
    <cellStyle name="Heading 3 8 3" xfId="1772"/>
    <cellStyle name="Heading 3 8 4" xfId="1773"/>
    <cellStyle name="Heading 3 8 5" xfId="1770"/>
    <cellStyle name="Heading 3 9" xfId="332"/>
    <cellStyle name="Heading 3 9 2" xfId="1775"/>
    <cellStyle name="Heading 3 9 3" xfId="1776"/>
    <cellStyle name="Heading 3 9 4" xfId="1777"/>
    <cellStyle name="Heading 3 9 5" xfId="1774"/>
    <cellStyle name="Heading 4 1" xfId="333"/>
    <cellStyle name="Heading 4 1 2" xfId="1779"/>
    <cellStyle name="Heading 4 1 3" xfId="1780"/>
    <cellStyle name="Heading 4 1 4" xfId="1781"/>
    <cellStyle name="Heading 4 1 5" xfId="1778"/>
    <cellStyle name="Heading 4 10" xfId="334"/>
    <cellStyle name="Heading 4 10 2" xfId="1783"/>
    <cellStyle name="Heading 4 10 3" xfId="1784"/>
    <cellStyle name="Heading 4 10 4" xfId="1785"/>
    <cellStyle name="Heading 4 10 5" xfId="1782"/>
    <cellStyle name="Heading 4 2" xfId="335"/>
    <cellStyle name="Heading 4 2 2" xfId="1787"/>
    <cellStyle name="Heading 4 2 3" xfId="1788"/>
    <cellStyle name="Heading 4 2 4" xfId="1789"/>
    <cellStyle name="Heading 4 2 5" xfId="1786"/>
    <cellStyle name="Heading 4 3" xfId="336"/>
    <cellStyle name="Heading 4 3 2" xfId="1791"/>
    <cellStyle name="Heading 4 3 3" xfId="1792"/>
    <cellStyle name="Heading 4 3 4" xfId="1793"/>
    <cellStyle name="Heading 4 3 5" xfId="1790"/>
    <cellStyle name="Heading 4 4" xfId="337"/>
    <cellStyle name="Heading 4 4 2" xfId="1795"/>
    <cellStyle name="Heading 4 4 3" xfId="1796"/>
    <cellStyle name="Heading 4 4 4" xfId="1797"/>
    <cellStyle name="Heading 4 4 5" xfId="1794"/>
    <cellStyle name="Heading 4 5" xfId="338"/>
    <cellStyle name="Heading 4 5 2" xfId="1799"/>
    <cellStyle name="Heading 4 5 3" xfId="1800"/>
    <cellStyle name="Heading 4 5 4" xfId="1801"/>
    <cellStyle name="Heading 4 5 5" xfId="1798"/>
    <cellStyle name="Heading 4 6" xfId="339"/>
    <cellStyle name="Heading 4 6 2" xfId="1803"/>
    <cellStyle name="Heading 4 6 3" xfId="1804"/>
    <cellStyle name="Heading 4 6 4" xfId="1805"/>
    <cellStyle name="Heading 4 6 5" xfId="1802"/>
    <cellStyle name="Heading 4 7" xfId="340"/>
    <cellStyle name="Heading 4 7 2" xfId="1807"/>
    <cellStyle name="Heading 4 7 3" xfId="1808"/>
    <cellStyle name="Heading 4 7 4" xfId="1809"/>
    <cellStyle name="Heading 4 7 5" xfId="1806"/>
    <cellStyle name="Heading 4 8" xfId="341"/>
    <cellStyle name="Heading 4 8 2" xfId="1811"/>
    <cellStyle name="Heading 4 8 3" xfId="1812"/>
    <cellStyle name="Heading 4 8 4" xfId="1813"/>
    <cellStyle name="Heading 4 8 5" xfId="1810"/>
    <cellStyle name="Heading 4 9" xfId="342"/>
    <cellStyle name="Heading 4 9 2" xfId="1815"/>
    <cellStyle name="Heading 4 9 3" xfId="1816"/>
    <cellStyle name="Heading 4 9 4" xfId="1817"/>
    <cellStyle name="Heading 4 9 5" xfId="1814"/>
    <cellStyle name="Heading1" xfId="343"/>
    <cellStyle name="Heading1 1" xfId="344"/>
    <cellStyle name="Heading1 1 2" xfId="1819"/>
    <cellStyle name="Heading1 1 3" xfId="1820"/>
    <cellStyle name="Heading1 1 4" xfId="1821"/>
    <cellStyle name="Heading1 1 5" xfId="1818"/>
    <cellStyle name="Input 1" xfId="345"/>
    <cellStyle name="Input 1 2" xfId="1823"/>
    <cellStyle name="Input 1 3" xfId="1824"/>
    <cellStyle name="Input 1 4" xfId="1825"/>
    <cellStyle name="Input 1 5" xfId="1822"/>
    <cellStyle name="Input 10" xfId="346"/>
    <cellStyle name="Input 10 2" xfId="1827"/>
    <cellStyle name="Input 10 3" xfId="1828"/>
    <cellStyle name="Input 10 4" xfId="1829"/>
    <cellStyle name="Input 10 5" xfId="1826"/>
    <cellStyle name="Input 2" xfId="347"/>
    <cellStyle name="Input 2 2" xfId="1831"/>
    <cellStyle name="Input 2 3" xfId="1832"/>
    <cellStyle name="Input 2 4" xfId="1833"/>
    <cellStyle name="Input 2 5" xfId="1830"/>
    <cellStyle name="Input 3" xfId="348"/>
    <cellStyle name="Input 3 2" xfId="1835"/>
    <cellStyle name="Input 3 3" xfId="1836"/>
    <cellStyle name="Input 3 4" xfId="1837"/>
    <cellStyle name="Input 3 5" xfId="1834"/>
    <cellStyle name="Input 4" xfId="349"/>
    <cellStyle name="Input 4 2" xfId="1839"/>
    <cellStyle name="Input 4 3" xfId="1840"/>
    <cellStyle name="Input 4 4" xfId="1841"/>
    <cellStyle name="Input 4 5" xfId="1838"/>
    <cellStyle name="Input 5" xfId="350"/>
    <cellStyle name="Input 5 2" xfId="1843"/>
    <cellStyle name="Input 5 3" xfId="1844"/>
    <cellStyle name="Input 5 4" xfId="1845"/>
    <cellStyle name="Input 5 5" xfId="1842"/>
    <cellStyle name="Input 6" xfId="351"/>
    <cellStyle name="Input 6 2" xfId="1847"/>
    <cellStyle name="Input 6 3" xfId="1848"/>
    <cellStyle name="Input 6 4" xfId="1849"/>
    <cellStyle name="Input 6 5" xfId="1846"/>
    <cellStyle name="Input 7" xfId="352"/>
    <cellStyle name="Input 7 2" xfId="1851"/>
    <cellStyle name="Input 7 3" xfId="1852"/>
    <cellStyle name="Input 7 4" xfId="1853"/>
    <cellStyle name="Input 7 5" xfId="1850"/>
    <cellStyle name="Input 8" xfId="353"/>
    <cellStyle name="Input 8 2" xfId="1855"/>
    <cellStyle name="Input 8 3" xfId="1856"/>
    <cellStyle name="Input 8 4" xfId="1857"/>
    <cellStyle name="Input 8 5" xfId="1854"/>
    <cellStyle name="Input 9" xfId="354"/>
    <cellStyle name="Input 9 2" xfId="1859"/>
    <cellStyle name="Input 9 3" xfId="1860"/>
    <cellStyle name="Input 9 4" xfId="1861"/>
    <cellStyle name="Input 9 5" xfId="1858"/>
    <cellStyle name="Linked Cell 1" xfId="355"/>
    <cellStyle name="Linked Cell 1 2" xfId="1863"/>
    <cellStyle name="Linked Cell 1 3" xfId="1864"/>
    <cellStyle name="Linked Cell 1 4" xfId="1865"/>
    <cellStyle name="Linked Cell 1 5" xfId="1862"/>
    <cellStyle name="Linked Cell 10" xfId="356"/>
    <cellStyle name="Linked Cell 10 2" xfId="1867"/>
    <cellStyle name="Linked Cell 10 3" xfId="1868"/>
    <cellStyle name="Linked Cell 10 4" xfId="1869"/>
    <cellStyle name="Linked Cell 10 5" xfId="1866"/>
    <cellStyle name="Linked Cell 2" xfId="357"/>
    <cellStyle name="Linked Cell 2 2" xfId="1871"/>
    <cellStyle name="Linked Cell 2 3" xfId="1872"/>
    <cellStyle name="Linked Cell 2 4" xfId="1873"/>
    <cellStyle name="Linked Cell 2 5" xfId="1870"/>
    <cellStyle name="Linked Cell 3" xfId="358"/>
    <cellStyle name="Linked Cell 3 2" xfId="1875"/>
    <cellStyle name="Linked Cell 3 3" xfId="1876"/>
    <cellStyle name="Linked Cell 3 4" xfId="1877"/>
    <cellStyle name="Linked Cell 3 5" xfId="1874"/>
    <cellStyle name="Linked Cell 4" xfId="359"/>
    <cellStyle name="Linked Cell 4 2" xfId="1879"/>
    <cellStyle name="Linked Cell 4 3" xfId="1880"/>
    <cellStyle name="Linked Cell 4 4" xfId="1881"/>
    <cellStyle name="Linked Cell 4 5" xfId="1878"/>
    <cellStyle name="Linked Cell 5" xfId="360"/>
    <cellStyle name="Linked Cell 5 2" xfId="1883"/>
    <cellStyle name="Linked Cell 5 3" xfId="1884"/>
    <cellStyle name="Linked Cell 5 4" xfId="1885"/>
    <cellStyle name="Linked Cell 5 5" xfId="1882"/>
    <cellStyle name="Linked Cell 6" xfId="361"/>
    <cellStyle name="Linked Cell 6 2" xfId="1887"/>
    <cellStyle name="Linked Cell 6 3" xfId="1888"/>
    <cellStyle name="Linked Cell 6 4" xfId="1889"/>
    <cellStyle name="Linked Cell 6 5" xfId="1886"/>
    <cellStyle name="Linked Cell 7" xfId="362"/>
    <cellStyle name="Linked Cell 7 2" xfId="1891"/>
    <cellStyle name="Linked Cell 7 3" xfId="1892"/>
    <cellStyle name="Linked Cell 7 4" xfId="1893"/>
    <cellStyle name="Linked Cell 7 5" xfId="1890"/>
    <cellStyle name="Linked Cell 8" xfId="363"/>
    <cellStyle name="Linked Cell 8 2" xfId="1895"/>
    <cellStyle name="Linked Cell 8 3" xfId="1896"/>
    <cellStyle name="Linked Cell 8 4" xfId="1897"/>
    <cellStyle name="Linked Cell 8 5" xfId="1894"/>
    <cellStyle name="Linked Cell 9" xfId="364"/>
    <cellStyle name="Linked Cell 9 2" xfId="1899"/>
    <cellStyle name="Linked Cell 9 3" xfId="1900"/>
    <cellStyle name="Linked Cell 9 4" xfId="1901"/>
    <cellStyle name="Linked Cell 9 5" xfId="1898"/>
    <cellStyle name="Neutral 1" xfId="365"/>
    <cellStyle name="Neutral 1 2" xfId="1903"/>
    <cellStyle name="Neutral 1 3" xfId="1904"/>
    <cellStyle name="Neutral 1 4" xfId="1905"/>
    <cellStyle name="Neutral 1 5" xfId="1902"/>
    <cellStyle name="Neutral 10" xfId="366"/>
    <cellStyle name="Neutral 10 2" xfId="1907"/>
    <cellStyle name="Neutral 10 3" xfId="1908"/>
    <cellStyle name="Neutral 10 4" xfId="1909"/>
    <cellStyle name="Neutral 10 5" xfId="1906"/>
    <cellStyle name="Neutral 2" xfId="367"/>
    <cellStyle name="Neutral 2 2" xfId="1911"/>
    <cellStyle name="Neutral 2 3" xfId="1912"/>
    <cellStyle name="Neutral 2 4" xfId="1913"/>
    <cellStyle name="Neutral 2 5" xfId="1910"/>
    <cellStyle name="Neutral 3" xfId="368"/>
    <cellStyle name="Neutral 3 2" xfId="1915"/>
    <cellStyle name="Neutral 3 3" xfId="1916"/>
    <cellStyle name="Neutral 3 4" xfId="1917"/>
    <cellStyle name="Neutral 3 5" xfId="1914"/>
    <cellStyle name="Neutral 4" xfId="369"/>
    <cellStyle name="Neutral 4 2" xfId="1919"/>
    <cellStyle name="Neutral 4 3" xfId="1920"/>
    <cellStyle name="Neutral 4 4" xfId="1921"/>
    <cellStyle name="Neutral 4 5" xfId="1918"/>
    <cellStyle name="Neutral 5" xfId="370"/>
    <cellStyle name="Neutral 5 2" xfId="1923"/>
    <cellStyle name="Neutral 5 3" xfId="1924"/>
    <cellStyle name="Neutral 5 4" xfId="1925"/>
    <cellStyle name="Neutral 5 5" xfId="1922"/>
    <cellStyle name="Neutral 6" xfId="371"/>
    <cellStyle name="Neutral 6 2" xfId="1927"/>
    <cellStyle name="Neutral 6 3" xfId="1928"/>
    <cellStyle name="Neutral 6 4" xfId="1929"/>
    <cellStyle name="Neutral 6 5" xfId="1926"/>
    <cellStyle name="Neutral 7" xfId="372"/>
    <cellStyle name="Neutral 7 2" xfId="1931"/>
    <cellStyle name="Neutral 7 3" xfId="1932"/>
    <cellStyle name="Neutral 7 4" xfId="1933"/>
    <cellStyle name="Neutral 7 5" xfId="1930"/>
    <cellStyle name="Neutral 8" xfId="373"/>
    <cellStyle name="Neutral 8 2" xfId="1935"/>
    <cellStyle name="Neutral 8 3" xfId="1936"/>
    <cellStyle name="Neutral 8 4" xfId="1937"/>
    <cellStyle name="Neutral 8 5" xfId="1934"/>
    <cellStyle name="Neutral 9" xfId="374"/>
    <cellStyle name="Neutral 9 2" xfId="1939"/>
    <cellStyle name="Neutral 9 3" xfId="1940"/>
    <cellStyle name="Neutral 9 4" xfId="1941"/>
    <cellStyle name="Neutral 9 5" xfId="1938"/>
    <cellStyle name="Normal" xfId="0" builtinId="0"/>
    <cellStyle name="Normal 10" xfId="375"/>
    <cellStyle name="Normal 10 2" xfId="376"/>
    <cellStyle name="Normal 10 3" xfId="498"/>
    <cellStyle name="Normal 10 4" xfId="2916"/>
    <cellStyle name="Normal 11" xfId="377"/>
    <cellStyle name="Normal 11 15 2" xfId="493"/>
    <cellStyle name="Normal 12" xfId="2885"/>
    <cellStyle name="Normal 14" xfId="2884"/>
    <cellStyle name="Normal 16" xfId="2888"/>
    <cellStyle name="Normal 16 2" xfId="2367"/>
    <cellStyle name="Normal 16 2 2" xfId="2917"/>
    <cellStyle name="Normal 17" xfId="2368"/>
    <cellStyle name="Normal 2" xfId="378"/>
    <cellStyle name="Normal 2 1" xfId="379"/>
    <cellStyle name="Normal 2 1 2" xfId="1944"/>
    <cellStyle name="Normal 2 1 2 2" xfId="380"/>
    <cellStyle name="Normal 2 1 3" xfId="1943"/>
    <cellStyle name="Normal 2 1 3 2" xfId="2918"/>
    <cellStyle name="Normal 2 10" xfId="491"/>
    <cellStyle name="Normal 2 10 2" xfId="2919"/>
    <cellStyle name="Normal 2 11" xfId="2881"/>
    <cellStyle name="Normal 2 12" xfId="2880"/>
    <cellStyle name="Normal 2 13" xfId="2879"/>
    <cellStyle name="Normal 2 14" xfId="2889"/>
    <cellStyle name="Normal 2 15" xfId="2882"/>
    <cellStyle name="Normal 2 16" xfId="2883"/>
    <cellStyle name="Normal 2 2" xfId="381"/>
    <cellStyle name="Normal 2 2 10" xfId="2900"/>
    <cellStyle name="Normal 2 2 2" xfId="382"/>
    <cellStyle name="Normal 2 2 2 2 2 2 2 2" xfId="2920"/>
    <cellStyle name="Normal 2 2 2 3" xfId="494"/>
    <cellStyle name="Normal 2 2 2 4" xfId="383"/>
    <cellStyle name="Normal 2 2 3" xfId="384"/>
    <cellStyle name="Normal 2 2 3 2" xfId="385"/>
    <cellStyle name="Normal 2 2 3 3" xfId="2921"/>
    <cellStyle name="Normal 2 2 3 4" xfId="2922"/>
    <cellStyle name="Normal 2 2 4" xfId="1945"/>
    <cellStyle name="Normal 2 2 4 2" xfId="2281"/>
    <cellStyle name="Normal 2 2 4 3" xfId="2737"/>
    <cellStyle name="Normal 2 2 4 4" xfId="2539"/>
    <cellStyle name="Normal 2 2 4 5" xfId="2656"/>
    <cellStyle name="Normal 2 2 4 6" xfId="2732"/>
    <cellStyle name="Normal 2 2 4 7" xfId="2718"/>
    <cellStyle name="Normal 2 2 4 8" xfId="2549"/>
    <cellStyle name="Normal 2 2 5" xfId="2890"/>
    <cellStyle name="Normal 2 2 6" xfId="2895"/>
    <cellStyle name="Normal 2 2 7" xfId="2897"/>
    <cellStyle name="Normal 2 2 8" xfId="2898"/>
    <cellStyle name="Normal 2 2 9" xfId="2899"/>
    <cellStyle name="Normal 2 3" xfId="386"/>
    <cellStyle name="Normal 2 3 2" xfId="387"/>
    <cellStyle name="Normal 2 3 2 2" xfId="1946"/>
    <cellStyle name="Normal 2 3 2 2 2" xfId="2738"/>
    <cellStyle name="Normal 2 3 2 2 3" xfId="2538"/>
    <cellStyle name="Normal 2 3 2 2 4" xfId="2852"/>
    <cellStyle name="Normal 2 3 2 2 5" xfId="2764"/>
    <cellStyle name="Normal 2 3 2 2 6" xfId="2623"/>
    <cellStyle name="Normal 2 3 2 2 7" xfId="2620"/>
    <cellStyle name="Normal 2 3 3" xfId="2282"/>
    <cellStyle name="Normal 2 3 3 2" xfId="2923"/>
    <cellStyle name="Normal 2 3 4" xfId="2924"/>
    <cellStyle name="Normal 2 3 5" xfId="2925"/>
    <cellStyle name="Normal 2 3 6" xfId="2926"/>
    <cellStyle name="Normal 2 4" xfId="1947"/>
    <cellStyle name="Normal 2 4 2" xfId="2283"/>
    <cellStyle name="Normal 2 4 3" xfId="2739"/>
    <cellStyle name="Normal 2 4 4" xfId="2537"/>
    <cellStyle name="Normal 2 4 5" xfId="2657"/>
    <cellStyle name="Normal 2 4 6" xfId="2589"/>
    <cellStyle name="Normal 2 4 7" xfId="2624"/>
    <cellStyle name="Normal 2 4 8" xfId="2735"/>
    <cellStyle name="Normal 2 5" xfId="388"/>
    <cellStyle name="Normal 2 5 2" xfId="1948"/>
    <cellStyle name="Normal 2 5 2 2" xfId="2740"/>
    <cellStyle name="Normal 2 5 2 3" xfId="2389"/>
    <cellStyle name="Normal 2 5 2 4" xfId="2658"/>
    <cellStyle name="Normal 2 5 2 5" xfId="2591"/>
    <cellStyle name="Normal 2 5 2 6" xfId="2843"/>
    <cellStyle name="Normal 2 5 2 7" xfId="2406"/>
    <cellStyle name="Normal 2 5 3" xfId="2284"/>
    <cellStyle name="Normal 2 5 4" xfId="2927"/>
    <cellStyle name="Normal 2 5 5" xfId="2928"/>
    <cellStyle name="Normal 2 6" xfId="1949"/>
    <cellStyle name="Normal 2 6 2" xfId="2285"/>
    <cellStyle name="Normal 2 6 3" xfId="2741"/>
    <cellStyle name="Normal 2 6 4" xfId="2535"/>
    <cellStyle name="Normal 2 6 5" xfId="2659"/>
    <cellStyle name="Normal 2 6 6" xfId="2592"/>
    <cellStyle name="Normal 2 6 7" xfId="2625"/>
    <cellStyle name="Normal 2 6 8" xfId="2619"/>
    <cellStyle name="Normal 2 7" xfId="1950"/>
    <cellStyle name="Normal 2 7 2" xfId="1951"/>
    <cellStyle name="Normal 2 7 3" xfId="2929"/>
    <cellStyle name="Normal 2 7 3 2" xfId="2930"/>
    <cellStyle name="Normal 2 8" xfId="1952"/>
    <cellStyle name="Normal 2 8 2" xfId="2286"/>
    <cellStyle name="Normal 2 8 3" xfId="2742"/>
    <cellStyle name="Normal 2 8 4" xfId="2536"/>
    <cellStyle name="Normal 2 8 5" xfId="2660"/>
    <cellStyle name="Normal 2 8 6" xfId="2590"/>
    <cellStyle name="Normal 2 8 7" xfId="2387"/>
    <cellStyle name="Normal 2 8 8" xfId="2672"/>
    <cellStyle name="Normal 2 9" xfId="1942"/>
    <cellStyle name="Normal 2 9 2" xfId="2280"/>
    <cellStyle name="Normal 2 9 3" xfId="2736"/>
    <cellStyle name="Normal 2 9 4" xfId="2540"/>
    <cellStyle name="Normal 2 9 5" xfId="2415"/>
    <cellStyle name="Normal 2 9 6" xfId="2593"/>
    <cellStyle name="Normal 2 9 7" xfId="2622"/>
    <cellStyle name="Normal 2 9 8" xfId="2621"/>
    <cellStyle name="Normal 24" xfId="389"/>
    <cellStyle name="Normal 3" xfId="390"/>
    <cellStyle name="Normal 3 1" xfId="391"/>
    <cellStyle name="Normal 3 1 2" xfId="1955"/>
    <cellStyle name="Normal 3 1 3" xfId="1956"/>
    <cellStyle name="Normal 3 1 4" xfId="1957"/>
    <cellStyle name="Normal 3 1 5" xfId="1954"/>
    <cellStyle name="Normal 3 10" xfId="1953"/>
    <cellStyle name="Normal 3 11" xfId="490"/>
    <cellStyle name="Normal 3 12" xfId="2931"/>
    <cellStyle name="Normal 3 2" xfId="392"/>
    <cellStyle name="Normal 3 2 2" xfId="1959"/>
    <cellStyle name="Normal 3 2 3" xfId="1960"/>
    <cellStyle name="Normal 3 2 4" xfId="1961"/>
    <cellStyle name="Normal 3 2 5" xfId="1958"/>
    <cellStyle name="Normal 3 3" xfId="393"/>
    <cellStyle name="Normal 3 3 2" xfId="1963"/>
    <cellStyle name="Normal 3 3 3" xfId="1964"/>
    <cellStyle name="Normal 3 3 4" xfId="1965"/>
    <cellStyle name="Normal 3 3 5" xfId="1962"/>
    <cellStyle name="Normal 3 4" xfId="394"/>
    <cellStyle name="Normal 3 4 2" xfId="1967"/>
    <cellStyle name="Normal 3 4 3" xfId="1968"/>
    <cellStyle name="Normal 3 4 4" xfId="1969"/>
    <cellStyle name="Normal 3 4 5" xfId="1966"/>
    <cellStyle name="Normal 3 5" xfId="395"/>
    <cellStyle name="Normal 3 5 2" xfId="1971"/>
    <cellStyle name="Normal 3 5 3" xfId="1972"/>
    <cellStyle name="Normal 3 5 4" xfId="1973"/>
    <cellStyle name="Normal 3 5 5" xfId="1970"/>
    <cellStyle name="Normal 3 6" xfId="396"/>
    <cellStyle name="Normal 3 6 2" xfId="1975"/>
    <cellStyle name="Normal 3 6 3" xfId="1976"/>
    <cellStyle name="Normal 3 6 4" xfId="1977"/>
    <cellStyle name="Normal 3 6 5" xfId="1974"/>
    <cellStyle name="Normal 3 7" xfId="397"/>
    <cellStyle name="Normal 3 7 2" xfId="1978"/>
    <cellStyle name="Normal 3 7 3" xfId="2932"/>
    <cellStyle name="Normal 3 8" xfId="1979"/>
    <cellStyle name="Normal 3 9" xfId="1980"/>
    <cellStyle name="Normal 4" xfId="398"/>
    <cellStyle name="Normal 4 2" xfId="399"/>
    <cellStyle name="Normal 4 2 2" xfId="1982"/>
    <cellStyle name="Normal 4 2 2 2" xfId="2933"/>
    <cellStyle name="Normal 4 2 3" xfId="2934"/>
    <cellStyle name="Normal 4 3" xfId="1983"/>
    <cellStyle name="Normal 4 4" xfId="1984"/>
    <cellStyle name="Normal 4 5" xfId="1985"/>
    <cellStyle name="Normal 4 6" xfId="1986"/>
    <cellStyle name="Normal 4 7" xfId="1981"/>
    <cellStyle name="Normal 5" xfId="400"/>
    <cellStyle name="Normal 5 2" xfId="401"/>
    <cellStyle name="Normal 5 2 2" xfId="1988"/>
    <cellStyle name="Normal 5 3" xfId="1989"/>
    <cellStyle name="Normal 5 4" xfId="402"/>
    <cellStyle name="Normal 5 4 2" xfId="1990"/>
    <cellStyle name="Normal 5 4 3" xfId="2935"/>
    <cellStyle name="Normal 5 5" xfId="1987"/>
    <cellStyle name="Normal 5 6" xfId="492"/>
    <cellStyle name="Normal 5 7" xfId="2936"/>
    <cellStyle name="Normal 6" xfId="403"/>
    <cellStyle name="Normal 6 2" xfId="404"/>
    <cellStyle name="Normal 6 2 2" xfId="1992"/>
    <cellStyle name="Normal 6 2 3" xfId="2937"/>
    <cellStyle name="Normal 6 3" xfId="405"/>
    <cellStyle name="Normal 6 3 2" xfId="1993"/>
    <cellStyle name="Normal 6 3 3" xfId="2938"/>
    <cellStyle name="Normal 6 4" xfId="1991"/>
    <cellStyle name="Normal 6 4 2" xfId="2939"/>
    <cellStyle name="Normal 6 6" xfId="406"/>
    <cellStyle name="Normal 67" xfId="1994"/>
    <cellStyle name="Normal 67 2" xfId="1995"/>
    <cellStyle name="Normal 67 2 2" xfId="2288"/>
    <cellStyle name="Normal 67 2 3" xfId="2751"/>
    <cellStyle name="Normal 67 2 4" xfId="2533"/>
    <cellStyle name="Normal 67 2 5" xfId="2661"/>
    <cellStyle name="Normal 67 2 6" xfId="2731"/>
    <cellStyle name="Normal 67 2 7" xfId="2867"/>
    <cellStyle name="Normal 67 2 8" xfId="2391"/>
    <cellStyle name="Normal 67 3" xfId="2287"/>
    <cellStyle name="Normal 67 3 2" xfId="2940"/>
    <cellStyle name="Normal 67 3 3" xfId="2941"/>
    <cellStyle name="Normal 67 3 4" xfId="2942"/>
    <cellStyle name="Normal 67 4" xfId="2750"/>
    <cellStyle name="Normal 67 5" xfId="2530"/>
    <cellStyle name="Normal 67 6" xfId="2662"/>
    <cellStyle name="Normal 67 7" xfId="2763"/>
    <cellStyle name="Normal 67 8" xfId="2447"/>
    <cellStyle name="Normal 67 9" xfId="2618"/>
    <cellStyle name="Normal 7" xfId="407"/>
    <cellStyle name="Normal 7 2" xfId="408"/>
    <cellStyle name="Normal 7 2 2" xfId="409"/>
    <cellStyle name="Normal 7 2 2 2" xfId="2943"/>
    <cellStyle name="Normal 7 2 2 3" xfId="2944"/>
    <cellStyle name="Normal 7 2 3" xfId="1996"/>
    <cellStyle name="Normal 7 2 3 2" xfId="2945"/>
    <cellStyle name="Normal 7 3" xfId="410"/>
    <cellStyle name="Normal 7 4" xfId="2946"/>
    <cellStyle name="Normal 8" xfId="411"/>
    <cellStyle name="Normal 8 2" xfId="412"/>
    <cellStyle name="Normal 8 2 2" xfId="1997"/>
    <cellStyle name="Normal 8 2 2 2" xfId="2947"/>
    <cellStyle name="Normal 8 3" xfId="413"/>
    <cellStyle name="Normal 8 3 2" xfId="414"/>
    <cellStyle name="Normal 8 4" xfId="2948"/>
    <cellStyle name="Normal 8 5" xfId="2949"/>
    <cellStyle name="Normal 9" xfId="415"/>
    <cellStyle name="Normal 9 2" xfId="1998"/>
    <cellStyle name="Normal 9 3" xfId="2950"/>
    <cellStyle name="Note 1" xfId="416"/>
    <cellStyle name="Note 1 2" xfId="2000"/>
    <cellStyle name="Note 1 3" xfId="2001"/>
    <cellStyle name="Note 1 4" xfId="2002"/>
    <cellStyle name="Note 1 5" xfId="1999"/>
    <cellStyle name="Note 10" xfId="417"/>
    <cellStyle name="Note 10 2" xfId="2004"/>
    <cellStyle name="Note 10 3" xfId="2005"/>
    <cellStyle name="Note 10 4" xfId="2006"/>
    <cellStyle name="Note 10 5" xfId="2003"/>
    <cellStyle name="Note 2" xfId="418"/>
    <cellStyle name="Note 2 2" xfId="2008"/>
    <cellStyle name="Note 2 2 2" xfId="2290"/>
    <cellStyle name="Note 2 2 3" xfId="2760"/>
    <cellStyle name="Note 2 2 4" xfId="2388"/>
    <cellStyle name="Note 2 2 5" xfId="2666"/>
    <cellStyle name="Note 2 2 6" xfId="2400"/>
    <cellStyle name="Note 2 2 7" xfId="2529"/>
    <cellStyle name="Note 2 2 8" xfId="2418"/>
    <cellStyle name="Note 2 3" xfId="2009"/>
    <cellStyle name="Note 2 3 2" xfId="2291"/>
    <cellStyle name="Note 2 3 3" xfId="2761"/>
    <cellStyle name="Note 2 3 4" xfId="2526"/>
    <cellStyle name="Note 2 3 5" xfId="2417"/>
    <cellStyle name="Note 2 3 6" xfId="2588"/>
    <cellStyle name="Note 2 3 7" xfId="2874"/>
    <cellStyle name="Note 2 3 8" xfId="2466"/>
    <cellStyle name="Note 2 4" xfId="2010"/>
    <cellStyle name="Note 2 4 2" xfId="2292"/>
    <cellStyle name="Note 2 4 3" xfId="2762"/>
    <cellStyle name="Note 2 4 4" xfId="2527"/>
    <cellStyle name="Note 2 4 5" xfId="2670"/>
    <cellStyle name="Note 2 4 6" xfId="2460"/>
    <cellStyle name="Note 2 4 7" xfId="2719"/>
    <cellStyle name="Note 2 4 8" xfId="2438"/>
    <cellStyle name="Note 2 5" xfId="2007"/>
    <cellStyle name="Note 2 5 2" xfId="2289"/>
    <cellStyle name="Note 2 5 3" xfId="2759"/>
    <cellStyle name="Note 2 5 4" xfId="2528"/>
    <cellStyle name="Note 2 5 5" xfId="2671"/>
    <cellStyle name="Note 2 5 6" xfId="2441"/>
    <cellStyle name="Note 2 5 7" xfId="2626"/>
    <cellStyle name="Note 2 5 8" xfId="2467"/>
    <cellStyle name="Note 2 6" xfId="2951"/>
    <cellStyle name="Note 2 7" xfId="2952"/>
    <cellStyle name="Note 3" xfId="419"/>
    <cellStyle name="Note 3 2" xfId="2012"/>
    <cellStyle name="Note 3 3" xfId="2013"/>
    <cellStyle name="Note 3 4" xfId="2014"/>
    <cellStyle name="Note 3 5" xfId="2011"/>
    <cellStyle name="Note 4" xfId="420"/>
    <cellStyle name="Note 4 2" xfId="2016"/>
    <cellStyle name="Note 4 3" xfId="2017"/>
    <cellStyle name="Note 4 4" xfId="2018"/>
    <cellStyle name="Note 4 5" xfId="2015"/>
    <cellStyle name="Note 5" xfId="421"/>
    <cellStyle name="Note 5 2" xfId="2020"/>
    <cellStyle name="Note 5 3" xfId="2021"/>
    <cellStyle name="Note 5 4" xfId="2022"/>
    <cellStyle name="Note 5 5" xfId="2019"/>
    <cellStyle name="Note 6" xfId="422"/>
    <cellStyle name="Note 6 2" xfId="2024"/>
    <cellStyle name="Note 6 3" xfId="2025"/>
    <cellStyle name="Note 6 4" xfId="2026"/>
    <cellStyle name="Note 6 5" xfId="2023"/>
    <cellStyle name="Note 7" xfId="423"/>
    <cellStyle name="Note 7 2" xfId="2028"/>
    <cellStyle name="Note 7 3" xfId="2029"/>
    <cellStyle name="Note 7 4" xfId="2030"/>
    <cellStyle name="Note 7 5" xfId="2027"/>
    <cellStyle name="Note 8" xfId="424"/>
    <cellStyle name="Note 8 2" xfId="2032"/>
    <cellStyle name="Note 8 3" xfId="2033"/>
    <cellStyle name="Note 8 4" xfId="2034"/>
    <cellStyle name="Note 8 5" xfId="2031"/>
    <cellStyle name="Note 9" xfId="425"/>
    <cellStyle name="Note 9 2" xfId="2036"/>
    <cellStyle name="Note 9 3" xfId="2037"/>
    <cellStyle name="Note 9 4" xfId="2038"/>
    <cellStyle name="Note 9 5" xfId="2035"/>
    <cellStyle name="Output 1" xfId="426"/>
    <cellStyle name="Output 1 2" xfId="2040"/>
    <cellStyle name="Output 1 3" xfId="2041"/>
    <cellStyle name="Output 1 4" xfId="2042"/>
    <cellStyle name="Output 1 5" xfId="2039"/>
    <cellStyle name="Output 10" xfId="427"/>
    <cellStyle name="Output 10 2" xfId="2044"/>
    <cellStyle name="Output 10 3" xfId="2045"/>
    <cellStyle name="Output 10 4" xfId="2046"/>
    <cellStyle name="Output 10 5" xfId="2043"/>
    <cellStyle name="Output 2" xfId="428"/>
    <cellStyle name="Output 2 2" xfId="2048"/>
    <cellStyle name="Output 2 3" xfId="2049"/>
    <cellStyle name="Output 2 4" xfId="2050"/>
    <cellStyle name="Output 2 5" xfId="2047"/>
    <cellStyle name="Output 3" xfId="429"/>
    <cellStyle name="Output 3 2" xfId="2052"/>
    <cellStyle name="Output 3 3" xfId="2053"/>
    <cellStyle name="Output 3 4" xfId="2054"/>
    <cellStyle name="Output 3 5" xfId="2051"/>
    <cellStyle name="Output 4" xfId="430"/>
    <cellStyle name="Output 4 2" xfId="2056"/>
    <cellStyle name="Output 4 3" xfId="2057"/>
    <cellStyle name="Output 4 4" xfId="2058"/>
    <cellStyle name="Output 4 5" xfId="2055"/>
    <cellStyle name="Output 5" xfId="431"/>
    <cellStyle name="Output 5 2" xfId="2060"/>
    <cellStyle name="Output 5 3" xfId="2061"/>
    <cellStyle name="Output 5 4" xfId="2062"/>
    <cellStyle name="Output 5 5" xfId="2059"/>
    <cellStyle name="Output 6" xfId="432"/>
    <cellStyle name="Output 6 2" xfId="2064"/>
    <cellStyle name="Output 6 3" xfId="2065"/>
    <cellStyle name="Output 6 4" xfId="2066"/>
    <cellStyle name="Output 6 5" xfId="2063"/>
    <cellStyle name="Output 7" xfId="433"/>
    <cellStyle name="Output 7 2" xfId="2068"/>
    <cellStyle name="Output 7 3" xfId="2069"/>
    <cellStyle name="Output 7 4" xfId="2070"/>
    <cellStyle name="Output 7 5" xfId="2067"/>
    <cellStyle name="Output 8" xfId="434"/>
    <cellStyle name="Output 8 2" xfId="2072"/>
    <cellStyle name="Output 8 3" xfId="2073"/>
    <cellStyle name="Output 8 4" xfId="2074"/>
    <cellStyle name="Output 8 5" xfId="2071"/>
    <cellStyle name="Output 9" xfId="435"/>
    <cellStyle name="Output 9 2" xfId="2076"/>
    <cellStyle name="Output 9 3" xfId="2077"/>
    <cellStyle name="Output 9 4" xfId="2078"/>
    <cellStyle name="Output 9 5" xfId="2075"/>
    <cellStyle name="Percent 2" xfId="436"/>
    <cellStyle name="Percent 2 2" xfId="2079"/>
    <cellStyle name="Percent 2 2 2" xfId="2953"/>
    <cellStyle name="Percent 3" xfId="2080"/>
    <cellStyle name="Result" xfId="437"/>
    <cellStyle name="Result 1" xfId="438"/>
    <cellStyle name="Result 1 1" xfId="439"/>
    <cellStyle name="Result 1 1 2" xfId="2083"/>
    <cellStyle name="Result 1 1 2 2" xfId="2294"/>
    <cellStyle name="Result 1 1 2 3" xfId="2772"/>
    <cellStyle name="Result 1 1 2 4" xfId="2386"/>
    <cellStyle name="Result 1 1 2 5" xfId="2673"/>
    <cellStyle name="Result 1 1 2 6" xfId="2587"/>
    <cellStyle name="Result 1 1 2 7" xfId="2448"/>
    <cellStyle name="Result 1 1 2 8" xfId="2748"/>
    <cellStyle name="Result 1 1 3" xfId="2084"/>
    <cellStyle name="Result 1 1 3 2" xfId="2295"/>
    <cellStyle name="Result 1 1 3 3" xfId="2773"/>
    <cellStyle name="Result 1 1 3 4" xfId="2523"/>
    <cellStyle name="Result 1 1 3 5" xfId="2419"/>
    <cellStyle name="Result 1 1 3 6" xfId="2586"/>
    <cellStyle name="Result 1 1 3 7" xfId="2628"/>
    <cellStyle name="Result 1 1 3 8" xfId="2616"/>
    <cellStyle name="Result 1 1 4" xfId="2085"/>
    <cellStyle name="Result 1 1 4 2" xfId="2296"/>
    <cellStyle name="Result 1 1 4 3" xfId="2774"/>
    <cellStyle name="Result 1 1 4 4" xfId="2524"/>
    <cellStyle name="Result 1 1 4 5" xfId="2675"/>
    <cellStyle name="Result 1 1 4 6" xfId="2371"/>
    <cellStyle name="Result 1 1 4 7" xfId="2721"/>
    <cellStyle name="Result 1 1 4 8" xfId="2870"/>
    <cellStyle name="Result 1 1 5" xfId="2082"/>
    <cellStyle name="Result 1 1 5 2" xfId="2293"/>
    <cellStyle name="Result 1 1 5 3" xfId="2771"/>
    <cellStyle name="Result 1 1 5 4" xfId="2525"/>
    <cellStyle name="Result 1 1 5 5" xfId="2676"/>
    <cellStyle name="Result 1 1 5 6" xfId="2873"/>
    <cellStyle name="Result 1 1 5 7" xfId="2627"/>
    <cellStyle name="Result 1 1 5 8" xfId="2617"/>
    <cellStyle name="Result 1 1 6" xfId="2954"/>
    <cellStyle name="Result 1 1 7" xfId="2955"/>
    <cellStyle name="Result 1 2" xfId="2086"/>
    <cellStyle name="Result 1 3" xfId="2087"/>
    <cellStyle name="Result 1 4" xfId="2088"/>
    <cellStyle name="Result 1 5" xfId="2081"/>
    <cellStyle name="Result 10" xfId="440"/>
    <cellStyle name="Result 10 2" xfId="2090"/>
    <cellStyle name="Result 10 2 2" xfId="2298"/>
    <cellStyle name="Result 10 2 3" xfId="2776"/>
    <cellStyle name="Result 10 2 4" xfId="2522"/>
    <cellStyle name="Result 10 2 5" xfId="2420"/>
    <cellStyle name="Result 10 2 6" xfId="2459"/>
    <cellStyle name="Result 10 2 7" xfId="2720"/>
    <cellStyle name="Result 10 2 8" xfId="2450"/>
    <cellStyle name="Result 10 3" xfId="2091"/>
    <cellStyle name="Result 10 3 2" xfId="2299"/>
    <cellStyle name="Result 10 3 3" xfId="2777"/>
    <cellStyle name="Result 10 3 4" xfId="2521"/>
    <cellStyle name="Result 10 3 5" xfId="2856"/>
    <cellStyle name="Result 10 3 6" xfId="2579"/>
    <cellStyle name="Result 10 3 7" xfId="2435"/>
    <cellStyle name="Result 10 3 8" xfId="2853"/>
    <cellStyle name="Result 10 4" xfId="2092"/>
    <cellStyle name="Result 10 4 2" xfId="2300"/>
    <cellStyle name="Result 10 4 3" xfId="2778"/>
    <cellStyle name="Result 10 4 4" xfId="2520"/>
    <cellStyle name="Result 10 4 5" xfId="2421"/>
    <cellStyle name="Result 10 4 6" xfId="2584"/>
    <cellStyle name="Result 10 4 7" xfId="2407"/>
    <cellStyle name="Result 10 4 8" xfId="2611"/>
    <cellStyle name="Result 10 5" xfId="2089"/>
    <cellStyle name="Result 10 5 2" xfId="2297"/>
    <cellStyle name="Result 10 5 3" xfId="2775"/>
    <cellStyle name="Result 10 5 4" xfId="2519"/>
    <cellStyle name="Result 10 5 5" xfId="2674"/>
    <cellStyle name="Result 10 5 6" xfId="2585"/>
    <cellStyle name="Result 10 5 7" xfId="2531"/>
    <cellStyle name="Result 10 5 8" xfId="2416"/>
    <cellStyle name="Result 10 6" xfId="2956"/>
    <cellStyle name="Result 10 7" xfId="2957"/>
    <cellStyle name="Result 11" xfId="441"/>
    <cellStyle name="Result 11 2" xfId="2094"/>
    <cellStyle name="Result 11 2 2" xfId="2302"/>
    <cellStyle name="Result 11 2 3" xfId="2780"/>
    <cellStyle name="Result 11 2 4" xfId="2515"/>
    <cellStyle name="Result 11 2 5" xfId="2679"/>
    <cellStyle name="Result 11 2 6" xfId="2872"/>
    <cellStyle name="Result 11 2 7" xfId="2443"/>
    <cellStyle name="Result 11 2 8" xfId="2615"/>
    <cellStyle name="Result 11 3" xfId="2095"/>
    <cellStyle name="Result 11 3 2" xfId="2303"/>
    <cellStyle name="Result 11 3 3" xfId="2781"/>
    <cellStyle name="Result 11 3 4" xfId="2518"/>
    <cellStyle name="Result 11 3 5" xfId="2677"/>
    <cellStyle name="Result 11 3 6" xfId="2434"/>
    <cellStyle name="Result 11 3 7" xfId="2432"/>
    <cellStyle name="Result 11 3 8" xfId="2546"/>
    <cellStyle name="Result 11 4" xfId="2096"/>
    <cellStyle name="Result 11 4 2" xfId="2304"/>
    <cellStyle name="Result 11 4 3" xfId="2782"/>
    <cellStyle name="Result 11 4 4" xfId="2517"/>
    <cellStyle name="Result 11 4 5" xfId="2857"/>
    <cellStyle name="Result 11 4 6" xfId="2440"/>
    <cellStyle name="Result 11 4 7" xfId="2631"/>
    <cellStyle name="Result 11 4 8" xfId="2465"/>
    <cellStyle name="Result 11 5" xfId="2093"/>
    <cellStyle name="Result 11 5 2" xfId="2301"/>
    <cellStyle name="Result 11 5 3" xfId="2779"/>
    <cellStyle name="Result 11 5 4" xfId="2385"/>
    <cellStyle name="Result 11 5 5" xfId="2678"/>
    <cellStyle name="Result 11 5 6" xfId="2583"/>
    <cellStyle name="Result 11 5 7" xfId="2630"/>
    <cellStyle name="Result 11 5 8" xfId="2614"/>
    <cellStyle name="Result 11 6" xfId="2958"/>
    <cellStyle name="Result 11 7" xfId="2959"/>
    <cellStyle name="Result 12" xfId="442"/>
    <cellStyle name="Result 12 2" xfId="2098"/>
    <cellStyle name="Result 12 2 2" xfId="2306"/>
    <cellStyle name="Result 12 2 3" xfId="2784"/>
    <cellStyle name="Result 12 2 4" xfId="2384"/>
    <cellStyle name="Result 12 2 5" xfId="2681"/>
    <cellStyle name="Result 12 2 6" xfId="2581"/>
    <cellStyle name="Result 12 2 7" xfId="2634"/>
    <cellStyle name="Result 12 2 8" xfId="2770"/>
    <cellStyle name="Result 12 3" xfId="2099"/>
    <cellStyle name="Result 12 3 2" xfId="2307"/>
    <cellStyle name="Result 12 3 3" xfId="2785"/>
    <cellStyle name="Result 12 3 4" xfId="2511"/>
    <cellStyle name="Result 12 3 5" xfId="2682"/>
    <cellStyle name="Result 12 3 6" xfId="2399"/>
    <cellStyle name="Result 12 3 7" xfId="2629"/>
    <cellStyle name="Result 12 3 8" xfId="2612"/>
    <cellStyle name="Result 12 4" xfId="2100"/>
    <cellStyle name="Result 12 4 2" xfId="2308"/>
    <cellStyle name="Result 12 4 3" xfId="2786"/>
    <cellStyle name="Result 12 4 4" xfId="2514"/>
    <cellStyle name="Result 12 4 5" xfId="2683"/>
    <cellStyle name="Result 12 4 6" xfId="2458"/>
    <cellStyle name="Result 12 4 7" xfId="2749"/>
    <cellStyle name="Result 12 4 8" xfId="2655"/>
    <cellStyle name="Result 12 5" xfId="2097"/>
    <cellStyle name="Result 12 5 2" xfId="2305"/>
    <cellStyle name="Result 12 5 3" xfId="2783"/>
    <cellStyle name="Result 12 5 4" xfId="2516"/>
    <cellStyle name="Result 12 5 5" xfId="2680"/>
    <cellStyle name="Result 12 5 6" xfId="2582"/>
    <cellStyle name="Result 12 5 7" xfId="2845"/>
    <cellStyle name="Result 12 5 8" xfId="2607"/>
    <cellStyle name="Result 12 6" xfId="2960"/>
    <cellStyle name="Result 12 7" xfId="2961"/>
    <cellStyle name="Result 13" xfId="443"/>
    <cellStyle name="Result 13 2" xfId="2102"/>
    <cellStyle name="Result 13 2 2" xfId="2310"/>
    <cellStyle name="Result 13 2 3" xfId="2788"/>
    <cellStyle name="Result 13 2 4" xfId="2512"/>
    <cellStyle name="Result 13 2 5" xfId="2687"/>
    <cellStyle name="Result 13 2 6" xfId="2398"/>
    <cellStyle name="Result 13 2 7" xfId="2744"/>
    <cellStyle name="Result 13 2 8" xfId="2668"/>
    <cellStyle name="Result 13 3" xfId="2103"/>
    <cellStyle name="Result 13 3 2" xfId="2311"/>
    <cellStyle name="Result 13 3 3" xfId="2789"/>
    <cellStyle name="Result 13 3 4" xfId="2383"/>
    <cellStyle name="Result 13 3 5" xfId="2422"/>
    <cellStyle name="Result 13 3 6" xfId="2575"/>
    <cellStyle name="Result 13 3 7" xfId="2633"/>
    <cellStyle name="Result 13 3 8" xfId="2734"/>
    <cellStyle name="Result 13 4" xfId="2104"/>
    <cellStyle name="Result 13 4 2" xfId="2312"/>
    <cellStyle name="Result 13 4 3" xfId="2790"/>
    <cellStyle name="Result 13 4 4" xfId="2507"/>
    <cellStyle name="Result 13 4 5" xfId="2685"/>
    <cellStyle name="Result 13 4 6" xfId="2578"/>
    <cellStyle name="Result 13 4 7" xfId="2846"/>
    <cellStyle name="Result 13 4 8" xfId="2608"/>
    <cellStyle name="Result 13 5" xfId="2101"/>
    <cellStyle name="Result 13 5 2" xfId="2309"/>
    <cellStyle name="Result 13 5 3" xfId="2787"/>
    <cellStyle name="Result 13 5 4" xfId="2513"/>
    <cellStyle name="Result 13 5 5" xfId="2858"/>
    <cellStyle name="Result 13 5 6" xfId="2580"/>
    <cellStyle name="Result 13 5 7" xfId="2637"/>
    <cellStyle name="Result 13 5 8" xfId="2613"/>
    <cellStyle name="Result 13 6" xfId="2962"/>
    <cellStyle name="Result 13 7" xfId="2963"/>
    <cellStyle name="Result 14" xfId="444"/>
    <cellStyle name="Result 14 2" xfId="2106"/>
    <cellStyle name="Result 14 2 2" xfId="2314"/>
    <cellStyle name="Result 14 2 3" xfId="2792"/>
    <cellStyle name="Result 14 2 4" xfId="2509"/>
    <cellStyle name="Result 14 2 5" xfId="2855"/>
    <cellStyle name="Result 14 2 6" xfId="2571"/>
    <cellStyle name="Result 14 2 7" xfId="2409"/>
    <cellStyle name="Result 14 2 8" xfId="2463"/>
    <cellStyle name="Result 14 3" xfId="2107"/>
    <cellStyle name="Result 14 3 2" xfId="2315"/>
    <cellStyle name="Result 14 3 3" xfId="2793"/>
    <cellStyle name="Result 14 3 4" xfId="2508"/>
    <cellStyle name="Result 14 3 5" xfId="2690"/>
    <cellStyle name="Result 14 3 6" xfId="2755"/>
    <cellStyle name="Result 14 3 7" xfId="2408"/>
    <cellStyle name="Result 14 3 8" xfId="2405"/>
    <cellStyle name="Result 14 4" xfId="2108"/>
    <cellStyle name="Result 14 4 2" xfId="2316"/>
    <cellStyle name="Result 14 4 3" xfId="2794"/>
    <cellStyle name="Result 14 4 4" xfId="2382"/>
    <cellStyle name="Result 14 4 5" xfId="2684"/>
    <cellStyle name="Result 14 4 6" xfId="2576"/>
    <cellStyle name="Result 14 4 7" xfId="2745"/>
    <cellStyle name="Result 14 4 8" xfId="2667"/>
    <cellStyle name="Result 14 5" xfId="2105"/>
    <cellStyle name="Result 14 5 2" xfId="2313"/>
    <cellStyle name="Result 14 5 3" xfId="2791"/>
    <cellStyle name="Result 14 5 4" xfId="2510"/>
    <cellStyle name="Result 14 5 5" xfId="2686"/>
    <cellStyle name="Result 14 5 6" xfId="2457"/>
    <cellStyle name="Result 14 5 7" xfId="2722"/>
    <cellStyle name="Result 14 5 8" xfId="2547"/>
    <cellStyle name="Result 14 6" xfId="2964"/>
    <cellStyle name="Result 14 7" xfId="2965"/>
    <cellStyle name="Result 15" xfId="445"/>
    <cellStyle name="Result 15 2" xfId="2110"/>
    <cellStyle name="Result 15 2 2" xfId="2318"/>
    <cellStyle name="Result 15 2 3" xfId="2796"/>
    <cellStyle name="Result 15 2 4" xfId="2506"/>
    <cellStyle name="Result 15 2 5" xfId="2689"/>
    <cellStyle name="Result 15 2 6" xfId="2456"/>
    <cellStyle name="Result 15 2 7" xfId="2723"/>
    <cellStyle name="Result 15 2 8" xfId="2390"/>
    <cellStyle name="Result 15 3" xfId="2111"/>
    <cellStyle name="Result 15 3 2" xfId="2319"/>
    <cellStyle name="Result 15 3 3" xfId="2797"/>
    <cellStyle name="Result 15 3 4" xfId="2505"/>
    <cellStyle name="Result 15 3 5" xfId="2445"/>
    <cellStyle name="Result 15 3 6" xfId="2572"/>
    <cellStyle name="Result 15 3 7" xfId="2638"/>
    <cellStyle name="Result 15 3 8" xfId="2610"/>
    <cellStyle name="Result 15 4" xfId="2112"/>
    <cellStyle name="Result 15 4 2" xfId="2320"/>
    <cellStyle name="Result 15 4 3" xfId="2798"/>
    <cellStyle name="Result 15 4 4" xfId="2504"/>
    <cellStyle name="Result 15 4 5" xfId="2693"/>
    <cellStyle name="Result 15 4 6" xfId="2577"/>
    <cellStyle name="Result 15 4 7" xfId="2847"/>
    <cellStyle name="Result 15 4 8" xfId="2606"/>
    <cellStyle name="Result 15 5" xfId="2109"/>
    <cellStyle name="Result 15 5 2" xfId="2317"/>
    <cellStyle name="Result 15 5 3" xfId="2795"/>
    <cellStyle name="Result 15 5 4" xfId="2503"/>
    <cellStyle name="Result 15 5 5" xfId="2423"/>
    <cellStyle name="Result 15 5 6" xfId="2397"/>
    <cellStyle name="Result 15 5 7" xfId="2632"/>
    <cellStyle name="Result 15 5 8" xfId="2609"/>
    <cellStyle name="Result 15 6" xfId="2966"/>
    <cellStyle name="Result 15 7" xfId="2967"/>
    <cellStyle name="Result 16" xfId="446"/>
    <cellStyle name="Result 16 2" xfId="2114"/>
    <cellStyle name="Result 16 2 2" xfId="2322"/>
    <cellStyle name="Result 16 2 3" xfId="2800"/>
    <cellStyle name="Result 16 2 4" xfId="2499"/>
    <cellStyle name="Result 16 2 5" xfId="2688"/>
    <cellStyle name="Result 16 2 6" xfId="2573"/>
    <cellStyle name="Result 16 2 7" xfId="2532"/>
    <cellStyle name="Result 16 2 8" xfId="2437"/>
    <cellStyle name="Result 16 3" xfId="2115"/>
    <cellStyle name="Result 16 3 2" xfId="2323"/>
    <cellStyle name="Result 16 3 3" xfId="2801"/>
    <cellStyle name="Result 16 3 4" xfId="2502"/>
    <cellStyle name="Result 16 3 5" xfId="2424"/>
    <cellStyle name="Result 16 3 6" xfId="2455"/>
    <cellStyle name="Result 16 3 7" xfId="2724"/>
    <cellStyle name="Result 16 3 8" xfId="2548"/>
    <cellStyle name="Result 16 4" xfId="2116"/>
    <cellStyle name="Result 16 4 2" xfId="2324"/>
    <cellStyle name="Result 16 4 3" xfId="2802"/>
    <cellStyle name="Result 16 4 4" xfId="2501"/>
    <cellStyle name="Result 16 4 5" xfId="2860"/>
    <cellStyle name="Result 16 4 6" xfId="2570"/>
    <cellStyle name="Result 16 4 7" xfId="2746"/>
    <cellStyle name="Result 16 4 8" xfId="2664"/>
    <cellStyle name="Result 16 5" xfId="2113"/>
    <cellStyle name="Result 16 5 2" xfId="2321"/>
    <cellStyle name="Result 16 5 3" xfId="2799"/>
    <cellStyle name="Result 16 5 4" xfId="2381"/>
    <cellStyle name="Result 16 5 5" xfId="2691"/>
    <cellStyle name="Result 16 5 6" xfId="2758"/>
    <cellStyle name="Result 16 5 7" xfId="2635"/>
    <cellStyle name="Result 16 5 8" xfId="2442"/>
    <cellStyle name="Result 16 6" xfId="2968"/>
    <cellStyle name="Result 16 7" xfId="2969"/>
    <cellStyle name="Result 17" xfId="447"/>
    <cellStyle name="Result 17 2" xfId="2118"/>
    <cellStyle name="Result 17 2 2" xfId="2326"/>
    <cellStyle name="Result 17 2 3" xfId="2804"/>
    <cellStyle name="Result 17 2 4" xfId="2380"/>
    <cellStyle name="Result 17 2 5" xfId="2694"/>
    <cellStyle name="Result 17 2 6" xfId="2574"/>
    <cellStyle name="Result 17 2 7" xfId="2636"/>
    <cellStyle name="Result 17 2 8" xfId="2372"/>
    <cellStyle name="Result 17 3" xfId="2119"/>
    <cellStyle name="Result 17 3 2" xfId="2327"/>
    <cellStyle name="Result 17 3 3" xfId="2805"/>
    <cellStyle name="Result 17 3 4" xfId="2495"/>
    <cellStyle name="Result 17 3 5" xfId="2695"/>
    <cellStyle name="Result 17 3 6" xfId="2757"/>
    <cellStyle name="Result 17 3 7" xfId="2410"/>
    <cellStyle name="Result 17 3 8" xfId="2404"/>
    <cellStyle name="Result 17 4" xfId="2120"/>
    <cellStyle name="Result 17 4 2" xfId="2328"/>
    <cellStyle name="Result 17 4 3" xfId="2806"/>
    <cellStyle name="Result 17 4 4" xfId="2498"/>
    <cellStyle name="Result 17 4 5" xfId="2692"/>
    <cellStyle name="Result 17 4 6" xfId="2729"/>
    <cellStyle name="Result 17 4 7" xfId="2868"/>
    <cellStyle name="Result 17 4 8" xfId="2871"/>
    <cellStyle name="Result 17 5" xfId="2117"/>
    <cellStyle name="Result 17 5 2" xfId="2325"/>
    <cellStyle name="Result 17 5 3" xfId="2803"/>
    <cellStyle name="Result 17 5 4" xfId="2500"/>
    <cellStyle name="Result 17 5 5" xfId="2425"/>
    <cellStyle name="Result 17 5 6" xfId="2396"/>
    <cellStyle name="Result 17 5 7" xfId="2639"/>
    <cellStyle name="Result 17 5 8" xfId="2766"/>
    <cellStyle name="Result 17 6" xfId="2970"/>
    <cellStyle name="Result 17 7" xfId="2971"/>
    <cellStyle name="Result 18" xfId="448"/>
    <cellStyle name="Result 18 2" xfId="2122"/>
    <cellStyle name="Result 18 2 2" xfId="2330"/>
    <cellStyle name="Result 18 2 3" xfId="2808"/>
    <cellStyle name="Result 18 2 4" xfId="2496"/>
    <cellStyle name="Result 18 2 5" xfId="2696"/>
    <cellStyle name="Result 18 2 6" xfId="2569"/>
    <cellStyle name="Result 18 2 7" xfId="2640"/>
    <cellStyle name="Result 18 2 8" xfId="2605"/>
    <cellStyle name="Result 18 3" xfId="2123"/>
    <cellStyle name="Result 18 3 2" xfId="2331"/>
    <cellStyle name="Result 18 3 3" xfId="2809"/>
    <cellStyle name="Result 18 3 4" xfId="2379"/>
    <cellStyle name="Result 18 3 5" xfId="2697"/>
    <cellStyle name="Result 18 3 6" xfId="2568"/>
    <cellStyle name="Result 18 3 7" xfId="2641"/>
    <cellStyle name="Result 18 3 8" xfId="2604"/>
    <cellStyle name="Result 18 4" xfId="2124"/>
    <cellStyle name="Result 18 4 2" xfId="2332"/>
    <cellStyle name="Result 18 4 3" xfId="2810"/>
    <cellStyle name="Result 18 4 4" xfId="2491"/>
    <cellStyle name="Result 18 4 5" xfId="2698"/>
    <cellStyle name="Result 18 4 6" xfId="2567"/>
    <cellStyle name="Result 18 4 7" xfId="2642"/>
    <cellStyle name="Result 18 4 8" xfId="2603"/>
    <cellStyle name="Result 18 5" xfId="2121"/>
    <cellStyle name="Result 18 5 2" xfId="2329"/>
    <cellStyle name="Result 18 5 3" xfId="2807"/>
    <cellStyle name="Result 18 5 4" xfId="2497"/>
    <cellStyle name="Result 18 5 5" xfId="2861"/>
    <cellStyle name="Result 18 5 6" xfId="2756"/>
    <cellStyle name="Result 18 5 7" xfId="2844"/>
    <cellStyle name="Result 18 5 8" xfId="2769"/>
    <cellStyle name="Result 18 6" xfId="2972"/>
    <cellStyle name="Result 18 7" xfId="2973"/>
    <cellStyle name="Result 2" xfId="449"/>
    <cellStyle name="Result 2 2" xfId="2126"/>
    <cellStyle name="Result 2 2 2" xfId="2334"/>
    <cellStyle name="Result 2 2 3" xfId="2812"/>
    <cellStyle name="Result 2 2 4" xfId="2493"/>
    <cellStyle name="Result 2 2 5" xfId="2862"/>
    <cellStyle name="Result 2 2 6" xfId="2395"/>
    <cellStyle name="Result 2 2 7" xfId="2411"/>
    <cellStyle name="Result 2 2 8" xfId="2602"/>
    <cellStyle name="Result 2 3" xfId="2127"/>
    <cellStyle name="Result 2 3 2" xfId="2335"/>
    <cellStyle name="Result 2 3 3" xfId="2813"/>
    <cellStyle name="Result 2 3 4" xfId="2492"/>
    <cellStyle name="Result 2 3 5" xfId="2702"/>
    <cellStyle name="Result 2 3 6" xfId="2563"/>
    <cellStyle name="Result 2 3 7" xfId="2743"/>
    <cellStyle name="Result 2 3 8" xfId="2669"/>
    <cellStyle name="Result 2 4" xfId="2128"/>
    <cellStyle name="Result 2 4 2" xfId="2336"/>
    <cellStyle name="Result 2 4 3" xfId="2814"/>
    <cellStyle name="Result 2 4 4" xfId="2378"/>
    <cellStyle name="Result 2 4 5" xfId="2426"/>
    <cellStyle name="Result 2 4 6" xfId="2566"/>
    <cellStyle name="Result 2 4 7" xfId="2444"/>
    <cellStyle name="Result 2 4 8" xfId="2403"/>
    <cellStyle name="Result 2 5" xfId="2125"/>
    <cellStyle name="Result 2 5 2" xfId="2333"/>
    <cellStyle name="Result 2 5 3" xfId="2811"/>
    <cellStyle name="Result 2 5 4" xfId="2494"/>
    <cellStyle name="Result 2 5 5" xfId="2699"/>
    <cellStyle name="Result 2 5 6" xfId="2452"/>
    <cellStyle name="Result 2 5 7" xfId="2542"/>
    <cellStyle name="Result 2 5 8" xfId="2851"/>
    <cellStyle name="Result 2 6" xfId="2974"/>
    <cellStyle name="Result 2 7" xfId="2975"/>
    <cellStyle name="Result 3" xfId="450"/>
    <cellStyle name="Result 3 2" xfId="2130"/>
    <cellStyle name="Result 3 2 2" xfId="2338"/>
    <cellStyle name="Result 3 2 3" xfId="2816"/>
    <cellStyle name="Result 3 2 4" xfId="2490"/>
    <cellStyle name="Result 3 2 5" xfId="2701"/>
    <cellStyle name="Result 3 2 6" xfId="2454"/>
    <cellStyle name="Result 3 2 7" xfId="2869"/>
    <cellStyle name="Result 3 2 8" xfId="2543"/>
    <cellStyle name="Result 3 3" xfId="2131"/>
    <cellStyle name="Result 3 3 2" xfId="2339"/>
    <cellStyle name="Result 3 3 3" xfId="2817"/>
    <cellStyle name="Result 3 3 4" xfId="2489"/>
    <cellStyle name="Result 3 3 5" xfId="2859"/>
    <cellStyle name="Result 3 3 6" xfId="2562"/>
    <cellStyle name="Result 3 3 7" xfId="2849"/>
    <cellStyle name="Result 3 3 8" xfId="2598"/>
    <cellStyle name="Result 3 4" xfId="2132"/>
    <cellStyle name="Result 3 4 2" xfId="2340"/>
    <cellStyle name="Result 3 4 3" xfId="2818"/>
    <cellStyle name="Result 3 4 4" xfId="2488"/>
    <cellStyle name="Result 3 4 5" xfId="2705"/>
    <cellStyle name="Result 3 4 6" xfId="2439"/>
    <cellStyle name="Result 3 4 7" xfId="2643"/>
    <cellStyle name="Result 3 4 8" xfId="2461"/>
    <cellStyle name="Result 3 5" xfId="2129"/>
    <cellStyle name="Result 3 5 2" xfId="2337"/>
    <cellStyle name="Result 3 5 3" xfId="2815"/>
    <cellStyle name="Result 3 5 4" xfId="2487"/>
    <cellStyle name="Result 3 5 5" xfId="2427"/>
    <cellStyle name="Result 3 5 6" xfId="2565"/>
    <cellStyle name="Result 3 5 7" xfId="2647"/>
    <cellStyle name="Result 3 5 8" xfId="2599"/>
    <cellStyle name="Result 3 6" xfId="2976"/>
    <cellStyle name="Result 3 7" xfId="2977"/>
    <cellStyle name="Result 4" xfId="451"/>
    <cellStyle name="Result 4 2" xfId="2134"/>
    <cellStyle name="Result 4 2 2" xfId="2342"/>
    <cellStyle name="Result 4 2 3" xfId="2820"/>
    <cellStyle name="Result 4 2 4" xfId="2483"/>
    <cellStyle name="Result 4 2 5" xfId="2700"/>
    <cellStyle name="Result 4 2 6" xfId="2559"/>
    <cellStyle name="Result 4 2 7" xfId="2646"/>
    <cellStyle name="Result 4 2 8" xfId="2464"/>
    <cellStyle name="Result 4 3" xfId="2135"/>
    <cellStyle name="Result 4 3 2" xfId="2343"/>
    <cellStyle name="Result 4 3 3" xfId="2821"/>
    <cellStyle name="Result 4 3 4" xfId="2486"/>
    <cellStyle name="Result 4 3 5" xfId="2428"/>
    <cellStyle name="Result 4 3 6" xfId="2453"/>
    <cellStyle name="Result 4 3 7" xfId="2727"/>
    <cellStyle name="Result 4 3 8" xfId="2545"/>
    <cellStyle name="Result 4 4" xfId="2136"/>
    <cellStyle name="Result 4 4 2" xfId="2344"/>
    <cellStyle name="Result 4 4 3" xfId="2822"/>
    <cellStyle name="Result 4 4 4" xfId="2485"/>
    <cellStyle name="Result 4 4 5" xfId="2446"/>
    <cellStyle name="Result 4 4 6" xfId="2393"/>
    <cellStyle name="Result 4 4 7" xfId="2878"/>
    <cellStyle name="Result 4 4 8" xfId="2875"/>
    <cellStyle name="Result 4 5" xfId="2133"/>
    <cellStyle name="Result 4 5 2" xfId="2341"/>
    <cellStyle name="Result 4 5 3" xfId="2819"/>
    <cellStyle name="Result 4 5 4" xfId="2377"/>
    <cellStyle name="Result 4 5 5" xfId="2703"/>
    <cellStyle name="Result 4 5 6" xfId="2394"/>
    <cellStyle name="Result 4 5 7" xfId="2436"/>
    <cellStyle name="Result 4 5 8" xfId="2854"/>
    <cellStyle name="Result 4 6" xfId="2978"/>
    <cellStyle name="Result 4 7" xfId="2979"/>
    <cellStyle name="Result 5" xfId="452"/>
    <cellStyle name="Result 5 2" xfId="2138"/>
    <cellStyle name="Result 5 2 2" xfId="2346"/>
    <cellStyle name="Result 5 2 3" xfId="2824"/>
    <cellStyle name="Result 5 2 4" xfId="2376"/>
    <cellStyle name="Result 5 2 5" xfId="2706"/>
    <cellStyle name="Result 5 2 6" xfId="2752"/>
    <cellStyle name="Result 5 2 7" xfId="2645"/>
    <cellStyle name="Result 5 2 8" xfId="2601"/>
    <cellStyle name="Result 5 3" xfId="2139"/>
    <cellStyle name="Result 5 3 2" xfId="2347"/>
    <cellStyle name="Result 5 3 3" xfId="2825"/>
    <cellStyle name="Result 5 3 4" xfId="2479"/>
    <cellStyle name="Result 5 3 5" xfId="2707"/>
    <cellStyle name="Result 5 3 6" xfId="2560"/>
    <cellStyle name="Result 5 3 7" xfId="2877"/>
    <cellStyle name="Result 5 3 8" xfId="2665"/>
    <cellStyle name="Result 5 4" xfId="2140"/>
    <cellStyle name="Result 5 4 2" xfId="2348"/>
    <cellStyle name="Result 5 4 3" xfId="2826"/>
    <cellStyle name="Result 5 4 4" xfId="2482"/>
    <cellStyle name="Result 5 4 5" xfId="2704"/>
    <cellStyle name="Result 5 4 6" xfId="2370"/>
    <cellStyle name="Result 5 4 7" xfId="2433"/>
    <cellStyle name="Result 5 4 8" xfId="2544"/>
    <cellStyle name="Result 5 5" xfId="2137"/>
    <cellStyle name="Result 5 5 2" xfId="2345"/>
    <cellStyle name="Result 5 5 3" xfId="2823"/>
    <cellStyle name="Result 5 5 4" xfId="2484"/>
    <cellStyle name="Result 5 5 5" xfId="2429"/>
    <cellStyle name="Result 5 5 6" xfId="2564"/>
    <cellStyle name="Result 5 5 7" xfId="2650"/>
    <cellStyle name="Result 5 5 8" xfId="2768"/>
    <cellStyle name="Result 5 6" xfId="2980"/>
    <cellStyle name="Result 5 7" xfId="2981"/>
    <cellStyle name="Result 6" xfId="453"/>
    <cellStyle name="Result 6 2" xfId="2142"/>
    <cellStyle name="Result 6 2 2" xfId="2350"/>
    <cellStyle name="Result 6 2 3" xfId="2828"/>
    <cellStyle name="Result 6 2 4" xfId="2480"/>
    <cellStyle name="Result 6 2 5" xfId="2708"/>
    <cellStyle name="Result 6 2 6" xfId="2555"/>
    <cellStyle name="Result 6 2 7" xfId="2412"/>
    <cellStyle name="Result 6 2 8" xfId="2595"/>
    <cellStyle name="Result 6 3" xfId="2143"/>
    <cellStyle name="Result 6 3 2" xfId="2351"/>
    <cellStyle name="Result 6 3 3" xfId="2829"/>
    <cellStyle name="Result 6 3 4" xfId="2375"/>
    <cellStyle name="Result 6 3 5" xfId="2709"/>
    <cellStyle name="Result 6 3 6" xfId="2561"/>
    <cellStyle name="Result 6 3 7" xfId="2649"/>
    <cellStyle name="Result 6 3 8" xfId="2733"/>
    <cellStyle name="Result 6 4" xfId="2144"/>
    <cellStyle name="Result 6 4 2" xfId="2352"/>
    <cellStyle name="Result 6 4 3" xfId="2830"/>
    <cellStyle name="Result 6 4 4" xfId="2475"/>
    <cellStyle name="Result 6 4 5" xfId="2710"/>
    <cellStyle name="Result 6 4 6" xfId="2754"/>
    <cellStyle name="Result 6 4 7" xfId="2850"/>
    <cellStyle name="Result 6 4 8" xfId="2401"/>
    <cellStyle name="Result 6 5" xfId="2141"/>
    <cellStyle name="Result 6 5 2" xfId="2349"/>
    <cellStyle name="Result 6 5 3" xfId="2827"/>
    <cellStyle name="Result 6 5 4" xfId="2481"/>
    <cellStyle name="Result 6 5 5" xfId="2864"/>
    <cellStyle name="Result 6 5 6" xfId="2557"/>
    <cellStyle name="Result 6 5 7" xfId="2644"/>
    <cellStyle name="Result 6 5 8" xfId="2402"/>
    <cellStyle name="Result 6 6" xfId="2982"/>
    <cellStyle name="Result 6 7" xfId="2983"/>
    <cellStyle name="Result 7" xfId="454"/>
    <cellStyle name="Result 7 2" xfId="2146"/>
    <cellStyle name="Result 7 2 2" xfId="2354"/>
    <cellStyle name="Result 7 2 3" xfId="2832"/>
    <cellStyle name="Result 7 2 4" xfId="2477"/>
    <cellStyle name="Result 7 2 5" xfId="2865"/>
    <cellStyle name="Result 7 2 6" xfId="2753"/>
    <cellStyle name="Result 7 2 7" xfId="2413"/>
    <cellStyle name="Result 7 2 8" xfId="2462"/>
    <cellStyle name="Result 7 3" xfId="2147"/>
    <cellStyle name="Result 7 3 2" xfId="2355"/>
    <cellStyle name="Result 7 3 3" xfId="2833"/>
    <cellStyle name="Result 7 3 4" xfId="2476"/>
    <cellStyle name="Result 7 3 5" xfId="2715"/>
    <cellStyle name="Result 7 3 6" xfId="2556"/>
    <cellStyle name="Result 7 3 7" xfId="2747"/>
    <cellStyle name="Result 7 3 8" xfId="2663"/>
    <cellStyle name="Result 7 4" xfId="2148"/>
    <cellStyle name="Result 7 4 2" xfId="2356"/>
    <cellStyle name="Result 7 4 3" xfId="2834"/>
    <cellStyle name="Result 7 4 4" xfId="2374"/>
    <cellStyle name="Result 7 4 5" xfId="2430"/>
    <cellStyle name="Result 7 4 6" xfId="2392"/>
    <cellStyle name="Result 7 4 7" xfId="2651"/>
    <cellStyle name="Result 7 4 8" xfId="2767"/>
    <cellStyle name="Result 7 5" xfId="2145"/>
    <cellStyle name="Result 7 5 2" xfId="2353"/>
    <cellStyle name="Result 7 5 3" xfId="2831"/>
    <cellStyle name="Result 7 5 4" xfId="2478"/>
    <cellStyle name="Result 7 5 5" xfId="2711"/>
    <cellStyle name="Result 7 5 6" xfId="2730"/>
    <cellStyle name="Result 7 5 7" xfId="2725"/>
    <cellStyle name="Result 7 5 8" xfId="2728"/>
    <cellStyle name="Result 7 6" xfId="2984"/>
    <cellStyle name="Result 7 7" xfId="2985"/>
    <cellStyle name="Result 8" xfId="455"/>
    <cellStyle name="Result 8 2" xfId="2150"/>
    <cellStyle name="Result 8 2 2" xfId="2358"/>
    <cellStyle name="Result 8 2 3" xfId="2836"/>
    <cellStyle name="Result 8 2 4" xfId="2474"/>
    <cellStyle name="Result 8 2 5" xfId="2714"/>
    <cellStyle name="Result 8 2 6" xfId="2369"/>
    <cellStyle name="Result 8 2 7" xfId="2541"/>
    <cellStyle name="Result 8 2 8" xfId="2654"/>
    <cellStyle name="Result 8 3" xfId="2151"/>
    <cellStyle name="Result 8 3 2" xfId="2359"/>
    <cellStyle name="Result 8 3 3" xfId="2837"/>
    <cellStyle name="Result 8 3 4" xfId="2473"/>
    <cellStyle name="Result 8 3 5" xfId="2866"/>
    <cellStyle name="Result 8 3 6" xfId="2551"/>
    <cellStyle name="Result 8 3 7" xfId="2653"/>
    <cellStyle name="Result 8 3 8" xfId="2597"/>
    <cellStyle name="Result 8 4" xfId="2152"/>
    <cellStyle name="Result 8 4 2" xfId="2360"/>
    <cellStyle name="Result 8 4 3" xfId="2838"/>
    <cellStyle name="Result 8 4 4" xfId="2472"/>
    <cellStyle name="Result 8 4 5" xfId="2717"/>
    <cellStyle name="Result 8 4 6" xfId="2554"/>
    <cellStyle name="Result 8 4 7" xfId="2652"/>
    <cellStyle name="Result 8 4 8" xfId="2600"/>
    <cellStyle name="Result 8 5" xfId="2149"/>
    <cellStyle name="Result 8 5 2" xfId="2357"/>
    <cellStyle name="Result 8 5 3" xfId="2835"/>
    <cellStyle name="Result 8 5 4" xfId="2471"/>
    <cellStyle name="Result 8 5 5" xfId="2713"/>
    <cellStyle name="Result 8 5 6" xfId="2558"/>
    <cellStyle name="Result 8 5 7" xfId="2648"/>
    <cellStyle name="Result 8 5 8" xfId="2596"/>
    <cellStyle name="Result 8 6" xfId="2986"/>
    <cellStyle name="Result 8 7" xfId="2987"/>
    <cellStyle name="Result 9" xfId="456"/>
    <cellStyle name="Result 9 2" xfId="2154"/>
    <cellStyle name="Result 9 2 2" xfId="2362"/>
    <cellStyle name="Result 9 2 3" xfId="2840"/>
    <cellStyle name="Result 9 2 4" xfId="2468"/>
    <cellStyle name="Result 9 2 5" xfId="2431"/>
    <cellStyle name="Result 9 2 6" xfId="2552"/>
    <cellStyle name="Result 9 2 7" xfId="2414"/>
    <cellStyle name="Result 9 2 8" xfId="2594"/>
    <cellStyle name="Result 9 3" xfId="2155"/>
    <cellStyle name="Result 9 3 2" xfId="2363"/>
    <cellStyle name="Result 9 3 3" xfId="2841"/>
    <cellStyle name="Result 9 3 4" xfId="2470"/>
    <cellStyle name="Result 9 3 5" xfId="2716"/>
    <cellStyle name="Result 9 3 6" xfId="2451"/>
    <cellStyle name="Result 9 3 7" xfId="2726"/>
    <cellStyle name="Result 9 3 8" xfId="2449"/>
    <cellStyle name="Result 9 4" xfId="2156"/>
    <cellStyle name="Result 9 4 2" xfId="2364"/>
    <cellStyle name="Result 9 4 3" xfId="2842"/>
    <cellStyle name="Result 9 4 4" xfId="2469"/>
    <cellStyle name="Result 9 4 5" xfId="2863"/>
    <cellStyle name="Result 9 4 6" xfId="2550"/>
    <cellStyle name="Result 9 4 7" xfId="2848"/>
    <cellStyle name="Result 9 4 8" xfId="2765"/>
    <cellStyle name="Result 9 5" xfId="2153"/>
    <cellStyle name="Result 9 5 2" xfId="2361"/>
    <cellStyle name="Result 9 5 3" xfId="2839"/>
    <cellStyle name="Result 9 5 4" xfId="2373"/>
    <cellStyle name="Result 9 5 5" xfId="2712"/>
    <cellStyle name="Result 9 5 6" xfId="2553"/>
    <cellStyle name="Result 9 5 7" xfId="2534"/>
    <cellStyle name="Result 9 5 8" xfId="2876"/>
    <cellStyle name="Result 9 6" xfId="2988"/>
    <cellStyle name="Result 9 7" xfId="2989"/>
    <cellStyle name="Result2" xfId="457"/>
    <cellStyle name="Result2 1" xfId="458"/>
    <cellStyle name="Result2 1 2" xfId="2158"/>
    <cellStyle name="Result2 1 3" xfId="2159"/>
    <cellStyle name="Result2 1 4" xfId="2160"/>
    <cellStyle name="Result2 1 5" xfId="2157"/>
    <cellStyle name="Title 1" xfId="459"/>
    <cellStyle name="Title 1 2" xfId="2162"/>
    <cellStyle name="Title 1 3" xfId="2163"/>
    <cellStyle name="Title 1 4" xfId="2164"/>
    <cellStyle name="Title 1 5" xfId="2161"/>
    <cellStyle name="Title 10" xfId="460"/>
    <cellStyle name="Title 10 2" xfId="2166"/>
    <cellStyle name="Title 10 3" xfId="2167"/>
    <cellStyle name="Title 10 4" xfId="2168"/>
    <cellStyle name="Title 10 5" xfId="2165"/>
    <cellStyle name="Title 2" xfId="461"/>
    <cellStyle name="Title 2 2" xfId="2170"/>
    <cellStyle name="Title 2 3" xfId="2171"/>
    <cellStyle name="Title 2 4" xfId="2172"/>
    <cellStyle name="Title 2 5" xfId="2169"/>
    <cellStyle name="Title 3" xfId="462"/>
    <cellStyle name="Title 3 2" xfId="2174"/>
    <cellStyle name="Title 3 3" xfId="2175"/>
    <cellStyle name="Title 3 4" xfId="2176"/>
    <cellStyle name="Title 3 5" xfId="2173"/>
    <cellStyle name="Title 4" xfId="463"/>
    <cellStyle name="Title 4 2" xfId="2178"/>
    <cellStyle name="Title 4 3" xfId="2179"/>
    <cellStyle name="Title 4 4" xfId="2180"/>
    <cellStyle name="Title 4 5" xfId="2177"/>
    <cellStyle name="Title 5" xfId="464"/>
    <cellStyle name="Title 5 2" xfId="2182"/>
    <cellStyle name="Title 5 3" xfId="2183"/>
    <cellStyle name="Title 5 4" xfId="2184"/>
    <cellStyle name="Title 5 5" xfId="2181"/>
    <cellStyle name="Title 6" xfId="465"/>
    <cellStyle name="Title 6 2" xfId="2186"/>
    <cellStyle name="Title 6 3" xfId="2187"/>
    <cellStyle name="Title 6 4" xfId="2188"/>
    <cellStyle name="Title 6 5" xfId="2185"/>
    <cellStyle name="Title 7" xfId="466"/>
    <cellStyle name="Title 7 2" xfId="2190"/>
    <cellStyle name="Title 7 3" xfId="2191"/>
    <cellStyle name="Title 7 4" xfId="2192"/>
    <cellStyle name="Title 7 5" xfId="2189"/>
    <cellStyle name="Title 8" xfId="467"/>
    <cellStyle name="Title 8 2" xfId="2194"/>
    <cellStyle name="Title 8 3" xfId="2195"/>
    <cellStyle name="Title 8 4" xfId="2196"/>
    <cellStyle name="Title 8 5" xfId="2193"/>
    <cellStyle name="Title 9" xfId="468"/>
    <cellStyle name="Title 9 2" xfId="2198"/>
    <cellStyle name="Title 9 3" xfId="2199"/>
    <cellStyle name="Title 9 4" xfId="2200"/>
    <cellStyle name="Title 9 5" xfId="2197"/>
    <cellStyle name="Total 1" xfId="469"/>
    <cellStyle name="Total 1 2" xfId="2202"/>
    <cellStyle name="Total 1 3" xfId="2203"/>
    <cellStyle name="Total 1 4" xfId="2204"/>
    <cellStyle name="Total 1 5" xfId="2201"/>
    <cellStyle name="Total 10" xfId="470"/>
    <cellStyle name="Total 10 2" xfId="2206"/>
    <cellStyle name="Total 10 3" xfId="2207"/>
    <cellStyle name="Total 10 4" xfId="2208"/>
    <cellStyle name="Total 10 5" xfId="2205"/>
    <cellStyle name="Total 2" xfId="471"/>
    <cellStyle name="Total 2 2" xfId="2210"/>
    <cellStyle name="Total 2 3" xfId="2211"/>
    <cellStyle name="Total 2 4" xfId="2212"/>
    <cellStyle name="Total 2 5" xfId="2209"/>
    <cellStyle name="Total 3" xfId="472"/>
    <cellStyle name="Total 3 2" xfId="2214"/>
    <cellStyle name="Total 3 3" xfId="2215"/>
    <cellStyle name="Total 3 4" xfId="2216"/>
    <cellStyle name="Total 3 5" xfId="2213"/>
    <cellStyle name="Total 4" xfId="473"/>
    <cellStyle name="Total 4 2" xfId="2218"/>
    <cellStyle name="Total 4 3" xfId="2219"/>
    <cellStyle name="Total 4 4" xfId="2220"/>
    <cellStyle name="Total 4 5" xfId="2217"/>
    <cellStyle name="Total 5" xfId="474"/>
    <cellStyle name="Total 5 2" xfId="2222"/>
    <cellStyle name="Total 5 3" xfId="2223"/>
    <cellStyle name="Total 5 4" xfId="2224"/>
    <cellStyle name="Total 5 5" xfId="2221"/>
    <cellStyle name="Total 6" xfId="475"/>
    <cellStyle name="Total 6 2" xfId="2226"/>
    <cellStyle name="Total 6 3" xfId="2227"/>
    <cellStyle name="Total 6 4" xfId="2228"/>
    <cellStyle name="Total 6 5" xfId="2225"/>
    <cellStyle name="Total 7" xfId="476"/>
    <cellStyle name="Total 7 2" xfId="2230"/>
    <cellStyle name="Total 7 3" xfId="2231"/>
    <cellStyle name="Total 7 4" xfId="2232"/>
    <cellStyle name="Total 7 5" xfId="2229"/>
    <cellStyle name="Total 8" xfId="477"/>
    <cellStyle name="Total 8 2" xfId="2234"/>
    <cellStyle name="Total 8 3" xfId="2235"/>
    <cellStyle name="Total 8 4" xfId="2236"/>
    <cellStyle name="Total 8 5" xfId="2233"/>
    <cellStyle name="Total 9" xfId="478"/>
    <cellStyle name="Total 9 2" xfId="2238"/>
    <cellStyle name="Total 9 3" xfId="2239"/>
    <cellStyle name="Total 9 4" xfId="2240"/>
    <cellStyle name="Total 9 5" xfId="2237"/>
    <cellStyle name="Warning Text 1" xfId="479"/>
    <cellStyle name="Warning Text 1 2" xfId="2242"/>
    <cellStyle name="Warning Text 1 3" xfId="2243"/>
    <cellStyle name="Warning Text 1 4" xfId="2244"/>
    <cellStyle name="Warning Text 1 5" xfId="2241"/>
    <cellStyle name="Warning Text 2" xfId="480"/>
    <cellStyle name="Warning Text 2 2" xfId="2246"/>
    <cellStyle name="Warning Text 2 3" xfId="2247"/>
    <cellStyle name="Warning Text 2 4" xfId="2248"/>
    <cellStyle name="Warning Text 2 5" xfId="2245"/>
    <cellStyle name="Warning Text 3" xfId="481"/>
    <cellStyle name="Warning Text 3 2" xfId="2250"/>
    <cellStyle name="Warning Text 3 3" xfId="2251"/>
    <cellStyle name="Warning Text 3 4" xfId="2252"/>
    <cellStyle name="Warning Text 3 5" xfId="2249"/>
    <cellStyle name="Warning Text 4" xfId="482"/>
    <cellStyle name="Warning Text 4 2" xfId="2254"/>
    <cellStyle name="Warning Text 4 3" xfId="2255"/>
    <cellStyle name="Warning Text 4 4" xfId="2256"/>
    <cellStyle name="Warning Text 4 5" xfId="2253"/>
    <cellStyle name="Warning Text 5" xfId="483"/>
    <cellStyle name="Warning Text 5 2" xfId="2258"/>
    <cellStyle name="Warning Text 5 3" xfId="2259"/>
    <cellStyle name="Warning Text 5 4" xfId="2260"/>
    <cellStyle name="Warning Text 5 5" xfId="2257"/>
    <cellStyle name="Warning Text 6" xfId="484"/>
    <cellStyle name="Warning Text 6 2" xfId="2262"/>
    <cellStyle name="Warning Text 6 3" xfId="2263"/>
    <cellStyle name="Warning Text 6 4" xfId="2264"/>
    <cellStyle name="Warning Text 6 5" xfId="2261"/>
    <cellStyle name="Warning Text 7" xfId="485"/>
    <cellStyle name="Warning Text 7 2" xfId="2266"/>
    <cellStyle name="Warning Text 7 3" xfId="2267"/>
    <cellStyle name="Warning Text 7 4" xfId="2268"/>
    <cellStyle name="Warning Text 7 5" xfId="2265"/>
    <cellStyle name="Warning Text 8" xfId="486"/>
    <cellStyle name="Warning Text 8 2" xfId="2270"/>
    <cellStyle name="Warning Text 8 3" xfId="2271"/>
    <cellStyle name="Warning Text 8 4" xfId="2272"/>
    <cellStyle name="Warning Text 8 5" xfId="2269"/>
    <cellStyle name="Warning Text 9" xfId="487"/>
    <cellStyle name="Warning Text 9 2" xfId="2274"/>
    <cellStyle name="Warning Text 9 3" xfId="2275"/>
    <cellStyle name="Warning Text 9 4" xfId="2276"/>
    <cellStyle name="Warning Text 9 5" xfId="2273"/>
  </cellStyles>
  <dxfs count="373">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Medium9"/>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0.118\Users\R-BLANCO\Desktop\Claims%20Registry\Users\shar\Desktop\RFB_CLAIMS\claims%20report\sept%202012\pending%20sept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0.0.114\Users\R-BLANCO\Desktop\Claims%20Registry\claims%20registry%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ding"/>
      <sheetName val="mba_branch"/>
      <sheetName val="client_bene"/>
      <sheetName val="not complying"/>
      <sheetName val="summary"/>
      <sheetName val="sec"/>
    </sheetNames>
    <sheetDataSet>
      <sheetData sheetId="0"/>
      <sheetData sheetId="1"/>
      <sheetData sheetId="2"/>
      <sheetData sheetId="3">
        <row r="9">
          <cell r="C9" t="str">
            <v>MC#</v>
          </cell>
          <cell r="D9" t="str">
            <v>log #</v>
          </cell>
          <cell r="E9" t="str">
            <v>Sector</v>
          </cell>
          <cell r="G9" t="str">
            <v>Branch</v>
          </cell>
          <cell r="H9" t="str">
            <v>Name of Client</v>
          </cell>
          <cell r="I9" t="str">
            <v>Age</v>
          </cell>
          <cell r="J9" t="str">
            <v>Years with TSPI</v>
          </cell>
          <cell r="K9" t="str">
            <v>MEMBER DATE</v>
          </cell>
          <cell r="L9" t="str">
            <v>DATE OF DEATH/ACCIDENT/WITHDRAWAL</v>
          </cell>
          <cell r="M9" t="str">
            <v>Cause of Death</v>
          </cell>
          <cell r="N9" t="str">
            <v>Date Received</v>
          </cell>
          <cell r="O9" t="str">
            <v>Loan Availed</v>
          </cell>
          <cell r="Q9" t="str">
            <v>Loan-Outstanding(Credit life)</v>
          </cell>
          <cell r="R9" t="str">
            <v>Gratuity Benefit</v>
          </cell>
          <cell r="S9" t="str">
            <v>Mandatory Spouse Death</v>
          </cell>
          <cell r="T9" t="str">
            <v>Mandatory-Death of Client</v>
          </cell>
          <cell r="U9" t="str">
            <v>Bprrower's Benefits</v>
          </cell>
          <cell r="V9" t="str">
            <v>Funeral Assistance</v>
          </cell>
          <cell r="W9" t="str">
            <v>Legal Dependent</v>
          </cell>
          <cell r="X9" t="str">
            <v>ADD &amp; D TPD</v>
          </cell>
          <cell r="Y9" t="str">
            <v>50% Returnof total PremiumPayment</v>
          </cell>
          <cell r="AA9" t="str">
            <v>Loyalty</v>
          </cell>
          <cell r="AB9" t="str">
            <v>Total Value of Claim</v>
          </cell>
          <cell r="AC9" t="str">
            <v>Unpaid Premium Deducted from Claim Proceed</v>
          </cell>
          <cell r="AF9" t="str">
            <v>Over payment of Premium refunded</v>
          </cell>
          <cell r="AI9" t="str">
            <v>Total OP</v>
          </cell>
          <cell r="AJ9" t="str">
            <v>Status Paid/ Unpaid</v>
          </cell>
          <cell r="AL9" t="str">
            <v/>
          </cell>
          <cell r="AM9" t="str">
            <v>CLAIMS CODE</v>
          </cell>
          <cell r="AN9" t="str">
            <v>Name of Spouse/Legal Dependent</v>
          </cell>
          <cell r="AO9" t="str">
            <v>Age</v>
          </cell>
          <cell r="AP9" t="str">
            <v>Date Approved</v>
          </cell>
          <cell r="AQ9" t="str">
            <v>Remarks</v>
          </cell>
        </row>
        <row r="10">
          <cell r="O10" t="str">
            <v>Regular</v>
          </cell>
          <cell r="P10" t="str">
            <v xml:space="preserve">Special </v>
          </cell>
          <cell r="Y10" t="str">
            <v>Principal</v>
          </cell>
          <cell r="Z10" t="str">
            <v>Interest</v>
          </cell>
          <cell r="AC10" t="str">
            <v>LA</v>
          </cell>
          <cell r="AD10" t="str">
            <v>M</v>
          </cell>
          <cell r="AE10" t="str">
            <v>Total</v>
          </cell>
          <cell r="AF10" t="str">
            <v>LA</v>
          </cell>
          <cell r="AG10" t="str">
            <v>M</v>
          </cell>
          <cell r="AH10" t="str">
            <v>Total</v>
          </cell>
          <cell r="AQ10" t="str">
            <v>Beneficiary NOT Present</v>
          </cell>
          <cell r="AR10" t="str">
            <v>Beneficiary Present But Uncooperative</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nov2014"/>
      <sheetName val="sec"/>
      <sheetName val="claims_registry2015 (4rimansi)"/>
      <sheetName val="Time to Pay Out"/>
      <sheetName val="COUNTER"/>
      <sheetName val="summary_per_month"/>
      <sheetName val="claims_registry2016"/>
      <sheetName val="Sheet1"/>
      <sheetName val="CR2015"/>
      <sheetName val="MD"/>
      <sheetName val="IC reqmnts"/>
      <sheetName val="solano"/>
      <sheetName val="recon_sept2015"/>
      <sheetName val="Sheet3"/>
      <sheetName val="csREPFOR"/>
      <sheetName val="claims_registry2015_for R&amp;S"/>
      <sheetName val="recon_oct2015"/>
      <sheetName val="recon_nov2015"/>
      <sheetName val="recon_dec2015"/>
      <sheetName val="R&amp;S_CV"/>
    </sheetNames>
    <sheetDataSet>
      <sheetData sheetId="0" refreshError="1"/>
      <sheetData sheetId="1">
        <row r="1">
          <cell r="A1" t="str">
            <v>HO</v>
          </cell>
        </row>
        <row r="2">
          <cell r="A2" t="str">
            <v>CS</v>
          </cell>
        </row>
        <row r="3">
          <cell r="A3" t="str">
            <v>NS</v>
          </cell>
        </row>
        <row r="4">
          <cell r="A4" t="str">
            <v>NC</v>
          </cell>
        </row>
      </sheetData>
      <sheetData sheetId="2" refreshError="1"/>
      <sheetData sheetId="3" refreshError="1"/>
      <sheetData sheetId="4" refreshError="1"/>
      <sheetData sheetId="5" refreshError="1"/>
      <sheetData sheetId="6">
        <row r="3">
          <cell r="E3">
            <v>1</v>
          </cell>
        </row>
        <row r="4">
          <cell r="E4">
            <v>2</v>
          </cell>
        </row>
        <row r="5">
          <cell r="E5">
            <v>3</v>
          </cell>
        </row>
        <row r="6">
          <cell r="E6">
            <v>4</v>
          </cell>
        </row>
        <row r="7">
          <cell r="E7">
            <v>5</v>
          </cell>
        </row>
        <row r="8">
          <cell r="E8">
            <v>6</v>
          </cell>
        </row>
        <row r="9">
          <cell r="E9">
            <v>7</v>
          </cell>
        </row>
      </sheetData>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16"/>
  <sheetViews>
    <sheetView showGridLines="0" tabSelected="1" view="pageBreakPreview" zoomScale="85" zoomScaleNormal="85" zoomScaleSheetLayoutView="85" workbookViewId="0">
      <pane xSplit="4" ySplit="13" topLeftCell="G308" activePane="bottomRight" state="frozen"/>
      <selection pane="topRight" activeCell="E1" sqref="E1"/>
      <selection pane="bottomLeft" activeCell="A14" sqref="A14"/>
      <selection pane="bottomRight" activeCell="G27" sqref="G27"/>
    </sheetView>
  </sheetViews>
  <sheetFormatPr defaultColWidth="20.453125" defaultRowHeight="14.5"/>
  <cols>
    <col min="1" max="1" width="4.7265625" style="165" customWidth="1"/>
    <col min="2" max="2" width="20.453125" style="188"/>
    <col min="3" max="3" width="15.453125" style="185" customWidth="1"/>
    <col min="4" max="4" width="41.26953125" style="165" customWidth="1"/>
    <col min="5" max="5" width="20.453125" style="186"/>
    <col min="6" max="6" width="20.453125" style="187"/>
    <col min="7" max="7" width="20.453125" style="135"/>
    <col min="8" max="8" width="20.453125" style="186"/>
    <col min="9" max="9" width="20.453125" style="188"/>
    <col min="10" max="12" width="20.453125" style="165"/>
    <col min="13" max="13" width="20.453125" style="189"/>
    <col min="14" max="14" width="20.453125" style="190"/>
    <col min="15" max="15" width="20.453125" style="189"/>
    <col min="16" max="16" width="17.26953125" style="191" customWidth="1"/>
    <col min="17" max="16384" width="20.453125" style="165"/>
  </cols>
  <sheetData>
    <row r="1" spans="1:44" s="130" customFormat="1" ht="14">
      <c r="A1" s="130" t="s">
        <v>134</v>
      </c>
      <c r="B1" s="131"/>
      <c r="C1" s="132"/>
      <c r="E1" s="133"/>
      <c r="F1" s="134"/>
      <c r="G1" s="135"/>
      <c r="H1" s="133"/>
      <c r="I1" s="131"/>
      <c r="M1" s="136"/>
      <c r="N1" s="137"/>
      <c r="O1" s="136"/>
      <c r="P1" s="138"/>
    </row>
    <row r="2" spans="1:44" s="141" customFormat="1" ht="14">
      <c r="A2" s="139" t="s">
        <v>0</v>
      </c>
      <c r="B2" s="139"/>
      <c r="C2" s="139"/>
      <c r="D2" s="139"/>
      <c r="E2" s="139"/>
      <c r="F2" s="139"/>
      <c r="G2" s="139"/>
      <c r="H2" s="139"/>
      <c r="I2" s="139"/>
      <c r="J2" s="139"/>
      <c r="K2" s="139"/>
      <c r="L2" s="139"/>
      <c r="M2" s="139"/>
      <c r="N2" s="139"/>
      <c r="O2" s="139"/>
      <c r="P2" s="139"/>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row>
    <row r="3" spans="1:44" s="141" customFormat="1" ht="14">
      <c r="A3" s="142" t="s">
        <v>139</v>
      </c>
      <c r="B3" s="142"/>
      <c r="C3" s="142"/>
      <c r="D3" s="142"/>
      <c r="E3" s="142"/>
      <c r="F3" s="142"/>
      <c r="G3" s="142"/>
      <c r="H3" s="142"/>
      <c r="I3" s="142"/>
      <c r="J3" s="142"/>
      <c r="K3" s="142"/>
      <c r="L3" s="142"/>
      <c r="M3" s="142"/>
      <c r="N3" s="142"/>
      <c r="O3" s="142"/>
      <c r="P3" s="142"/>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row>
    <row r="4" spans="1:44" s="141" customFormat="1" ht="14">
      <c r="A4" s="143"/>
      <c r="B4" s="144" t="s">
        <v>44</v>
      </c>
      <c r="C4" s="144"/>
      <c r="D4" s="144"/>
      <c r="E4" s="144"/>
      <c r="F4" s="144"/>
      <c r="G4" s="144"/>
      <c r="H4" s="144"/>
      <c r="I4" s="144"/>
      <c r="J4" s="144"/>
      <c r="K4" s="144"/>
      <c r="L4" s="144"/>
      <c r="M4" s="144"/>
      <c r="N4" s="144"/>
      <c r="O4" s="144"/>
      <c r="P4" s="144"/>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row>
    <row r="5" spans="1:44" thickBot="1">
      <c r="A5" s="145"/>
      <c r="B5" s="146"/>
      <c r="C5" s="147"/>
      <c r="D5" s="148"/>
      <c r="E5" s="149"/>
      <c r="F5" s="149"/>
      <c r="G5" s="150"/>
      <c r="H5" s="151"/>
      <c r="I5" s="151"/>
      <c r="J5" s="152"/>
      <c r="K5" s="150"/>
      <c r="L5" s="153"/>
      <c r="M5" s="153"/>
      <c r="N5" s="154"/>
      <c r="O5" s="155"/>
      <c r="P5" s="156"/>
      <c r="Q5" s="157"/>
      <c r="R5" s="158"/>
      <c r="S5" s="158"/>
      <c r="T5" s="158"/>
      <c r="U5" s="157"/>
      <c r="V5" s="157"/>
      <c r="W5" s="157"/>
      <c r="X5" s="157"/>
      <c r="Y5" s="157"/>
      <c r="Z5" s="157"/>
      <c r="AA5" s="157"/>
      <c r="AB5" s="157"/>
      <c r="AC5" s="157"/>
      <c r="AD5" s="153"/>
      <c r="AE5" s="153"/>
      <c r="AF5" s="159"/>
      <c r="AG5" s="151"/>
      <c r="AH5" s="151"/>
      <c r="AI5" s="160"/>
      <c r="AJ5" s="160"/>
      <c r="AK5" s="161"/>
      <c r="AL5" s="162"/>
      <c r="AM5" s="162"/>
      <c r="AN5" s="162"/>
      <c r="AO5" s="162"/>
      <c r="AP5" s="163"/>
      <c r="AQ5" s="162"/>
      <c r="AR5" s="164"/>
    </row>
    <row r="6" spans="1:44" ht="13.5" customHeight="1" thickBot="1">
      <c r="A6" s="144"/>
      <c r="B6" s="166" t="s">
        <v>43</v>
      </c>
      <c r="C6" s="167" t="s">
        <v>42</v>
      </c>
      <c r="D6" s="168" t="s">
        <v>12</v>
      </c>
      <c r="E6" s="168" t="s">
        <v>334</v>
      </c>
      <c r="F6" s="169" t="s">
        <v>13</v>
      </c>
      <c r="G6" s="168" t="s">
        <v>1</v>
      </c>
      <c r="H6" s="169" t="s">
        <v>38</v>
      </c>
      <c r="I6" s="170" t="s">
        <v>39</v>
      </c>
      <c r="J6" s="171"/>
      <c r="K6" s="172"/>
      <c r="L6" s="173"/>
      <c r="M6" s="174" t="s">
        <v>2</v>
      </c>
      <c r="N6" s="175" t="s">
        <v>37</v>
      </c>
      <c r="O6" s="168" t="s">
        <v>165</v>
      </c>
      <c r="P6" s="168" t="s">
        <v>3</v>
      </c>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row>
    <row r="7" spans="1:44" ht="42.5" thickBot="1">
      <c r="A7" s="144"/>
      <c r="B7" s="177"/>
      <c r="C7" s="178"/>
      <c r="D7" s="179"/>
      <c r="E7" s="179"/>
      <c r="F7" s="180"/>
      <c r="G7" s="179"/>
      <c r="H7" s="180"/>
      <c r="I7" s="181" t="s">
        <v>40</v>
      </c>
      <c r="J7" s="181" t="s">
        <v>41</v>
      </c>
      <c r="K7" s="181" t="s">
        <v>14</v>
      </c>
      <c r="L7" s="181" t="s">
        <v>4</v>
      </c>
      <c r="M7" s="182"/>
      <c r="N7" s="183"/>
      <c r="O7" s="179"/>
      <c r="P7" s="179"/>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row>
    <row r="8" spans="1:44" ht="16" customHeight="1" thickBot="1">
      <c r="A8" s="184" t="s">
        <v>133</v>
      </c>
      <c r="B8" s="184"/>
    </row>
    <row r="9" spans="1:44" ht="15" hidden="1" customHeight="1" thickBot="1">
      <c r="A9" s="192" t="s">
        <v>5</v>
      </c>
      <c r="B9" s="193"/>
      <c r="C9" s="194"/>
      <c r="D9" s="195"/>
      <c r="E9" s="196"/>
      <c r="F9" s="197"/>
      <c r="G9" s="195"/>
      <c r="H9" s="196"/>
      <c r="I9" s="193"/>
      <c r="J9" s="195"/>
      <c r="K9" s="198"/>
      <c r="L9" s="195"/>
      <c r="M9" s="199"/>
      <c r="N9" s="200"/>
      <c r="O9" s="199"/>
      <c r="P9" s="201"/>
    </row>
    <row r="10" spans="1:44" ht="15" hidden="1" customHeight="1">
      <c r="B10" s="202" t="s">
        <v>6</v>
      </c>
      <c r="C10" s="203" t="s">
        <v>6</v>
      </c>
      <c r="D10" s="204" t="s">
        <v>6</v>
      </c>
      <c r="E10" s="205"/>
      <c r="F10" s="206"/>
      <c r="G10" s="204" t="s">
        <v>6</v>
      </c>
      <c r="H10" s="205" t="s">
        <v>6</v>
      </c>
      <c r="I10" s="202" t="s">
        <v>6</v>
      </c>
      <c r="J10" s="204" t="s">
        <v>6</v>
      </c>
      <c r="K10" s="204" t="s">
        <v>6</v>
      </c>
      <c r="L10" s="204" t="s">
        <v>6</v>
      </c>
      <c r="M10" s="207" t="s">
        <v>6</v>
      </c>
      <c r="N10" s="208" t="s">
        <v>6</v>
      </c>
      <c r="O10" s="207"/>
      <c r="P10" s="209" t="s">
        <v>6</v>
      </c>
    </row>
    <row r="11" spans="1:44" s="210" customFormat="1" ht="15" hidden="1" customHeight="1">
      <c r="B11" s="211"/>
      <c r="C11" s="212"/>
      <c r="E11" s="213"/>
      <c r="F11" s="214"/>
      <c r="G11" s="215"/>
      <c r="H11" s="213"/>
      <c r="I11" s="211"/>
      <c r="M11" s="216"/>
      <c r="N11" s="217"/>
      <c r="O11" s="216"/>
      <c r="P11" s="218"/>
    </row>
    <row r="12" spans="1:44" s="210" customFormat="1" ht="15" hidden="1" customHeight="1" thickBot="1">
      <c r="B12" s="211"/>
      <c r="C12" s="212"/>
      <c r="E12" s="213"/>
      <c r="F12" s="214"/>
      <c r="G12" s="215"/>
      <c r="H12" s="213"/>
      <c r="I12" s="211"/>
      <c r="M12" s="216"/>
      <c r="N12" s="217"/>
      <c r="O12" s="216"/>
      <c r="P12" s="218"/>
    </row>
    <row r="13" spans="1:44" thickBot="1">
      <c r="A13" s="219" t="s">
        <v>5</v>
      </c>
      <c r="B13" s="219"/>
      <c r="C13" s="220"/>
      <c r="D13" s="221"/>
      <c r="E13" s="221"/>
      <c r="F13" s="222"/>
      <c r="G13" s="222"/>
      <c r="H13" s="222"/>
      <c r="I13" s="222"/>
      <c r="J13" s="222"/>
      <c r="K13" s="222"/>
      <c r="L13" s="222"/>
      <c r="M13" s="222"/>
      <c r="N13" s="223"/>
      <c r="O13" s="222"/>
      <c r="P13" s="224"/>
    </row>
    <row r="14" spans="1:44">
      <c r="A14" s="165">
        <v>1</v>
      </c>
      <c r="B14" s="225" t="s">
        <v>140</v>
      </c>
      <c r="C14" s="226">
        <v>44924</v>
      </c>
      <c r="D14" s="227" t="s">
        <v>152</v>
      </c>
      <c r="E14" s="226">
        <v>44396</v>
      </c>
      <c r="F14" s="226">
        <v>44396</v>
      </c>
      <c r="G14" s="228" t="s">
        <v>28</v>
      </c>
      <c r="H14" s="226">
        <v>44810</v>
      </c>
      <c r="I14" s="229">
        <v>10000</v>
      </c>
      <c r="J14" s="230" t="s">
        <v>331</v>
      </c>
      <c r="K14" s="230" t="s">
        <v>331</v>
      </c>
      <c r="L14" s="229">
        <v>120</v>
      </c>
      <c r="M14" s="230" t="s">
        <v>331</v>
      </c>
      <c r="N14" s="231">
        <v>44943</v>
      </c>
      <c r="O14" s="229">
        <v>10000</v>
      </c>
      <c r="P14" s="232" t="s">
        <v>335</v>
      </c>
    </row>
    <row r="15" spans="1:44">
      <c r="A15" s="165">
        <v>2</v>
      </c>
      <c r="B15" s="233" t="s">
        <v>141</v>
      </c>
      <c r="C15" s="234">
        <v>44924</v>
      </c>
      <c r="D15" s="235" t="s">
        <v>153</v>
      </c>
      <c r="E15" s="234">
        <v>44557</v>
      </c>
      <c r="F15" s="234">
        <v>44557</v>
      </c>
      <c r="G15" s="236" t="s">
        <v>28</v>
      </c>
      <c r="H15" s="234">
        <v>44879</v>
      </c>
      <c r="I15" s="237">
        <v>2500</v>
      </c>
      <c r="J15" s="230" t="s">
        <v>331</v>
      </c>
      <c r="K15" s="230" t="s">
        <v>331</v>
      </c>
      <c r="L15" s="237">
        <v>120</v>
      </c>
      <c r="M15" s="230" t="s">
        <v>331</v>
      </c>
      <c r="N15" s="238">
        <v>44971</v>
      </c>
      <c r="O15" s="237">
        <v>2500</v>
      </c>
      <c r="P15" s="232" t="s">
        <v>335</v>
      </c>
    </row>
    <row r="16" spans="1:44">
      <c r="A16" s="165">
        <v>3</v>
      </c>
      <c r="B16" s="225" t="s">
        <v>142</v>
      </c>
      <c r="C16" s="226">
        <v>44924</v>
      </c>
      <c r="D16" s="227" t="s">
        <v>154</v>
      </c>
      <c r="E16" s="226">
        <v>42849</v>
      </c>
      <c r="F16" s="226">
        <v>42849</v>
      </c>
      <c r="G16" s="236" t="s">
        <v>28</v>
      </c>
      <c r="H16" s="239">
        <v>44911</v>
      </c>
      <c r="I16" s="229">
        <v>5000</v>
      </c>
      <c r="J16" s="230" t="s">
        <v>331</v>
      </c>
      <c r="K16" s="230" t="s">
        <v>331</v>
      </c>
      <c r="L16" s="229">
        <v>1525</v>
      </c>
      <c r="M16" s="230" t="s">
        <v>331</v>
      </c>
      <c r="N16" s="231">
        <v>44942</v>
      </c>
      <c r="O16" s="229">
        <v>5000</v>
      </c>
      <c r="P16" s="232" t="s">
        <v>335</v>
      </c>
    </row>
    <row r="17" spans="1:16" s="240" customFormat="1" ht="18" customHeight="1">
      <c r="A17" s="240">
        <v>4</v>
      </c>
      <c r="B17" s="241" t="s">
        <v>143</v>
      </c>
      <c r="C17" s="242">
        <v>44924</v>
      </c>
      <c r="D17" s="243" t="s">
        <v>155</v>
      </c>
      <c r="E17" s="242">
        <v>44266</v>
      </c>
      <c r="F17" s="242">
        <v>44266</v>
      </c>
      <c r="G17" s="236" t="s">
        <v>28</v>
      </c>
      <c r="H17" s="244">
        <v>44915</v>
      </c>
      <c r="I17" s="245">
        <v>10000</v>
      </c>
      <c r="J17" s="230" t="s">
        <v>331</v>
      </c>
      <c r="K17" s="230" t="s">
        <v>331</v>
      </c>
      <c r="L17" s="245">
        <v>240</v>
      </c>
      <c r="M17" s="230" t="s">
        <v>331</v>
      </c>
      <c r="N17" s="246">
        <v>44963</v>
      </c>
      <c r="O17" s="245">
        <v>10000</v>
      </c>
      <c r="P17" s="232" t="s">
        <v>335</v>
      </c>
    </row>
    <row r="18" spans="1:16">
      <c r="A18" s="165">
        <v>5</v>
      </c>
      <c r="B18" s="225" t="s">
        <v>144</v>
      </c>
      <c r="C18" s="226">
        <v>44924</v>
      </c>
      <c r="D18" s="227" t="s">
        <v>156</v>
      </c>
      <c r="E18" s="226">
        <v>42821</v>
      </c>
      <c r="F18" s="226">
        <v>42821</v>
      </c>
      <c r="G18" s="228" t="s">
        <v>28</v>
      </c>
      <c r="H18" s="239">
        <v>44918</v>
      </c>
      <c r="I18" s="229">
        <v>10000</v>
      </c>
      <c r="J18" s="230" t="s">
        <v>331</v>
      </c>
      <c r="K18" s="230" t="s">
        <v>331</v>
      </c>
      <c r="L18" s="229">
        <v>1080</v>
      </c>
      <c r="M18" s="230" t="s">
        <v>331</v>
      </c>
      <c r="N18" s="231">
        <v>44932</v>
      </c>
      <c r="O18" s="229">
        <v>10000</v>
      </c>
      <c r="P18" s="232" t="s">
        <v>335</v>
      </c>
    </row>
    <row r="19" spans="1:16">
      <c r="A19" s="165">
        <v>6</v>
      </c>
      <c r="B19" s="225" t="s">
        <v>145</v>
      </c>
      <c r="C19" s="226">
        <v>44924</v>
      </c>
      <c r="D19" s="227" t="s">
        <v>157</v>
      </c>
      <c r="E19" s="226">
        <v>42820</v>
      </c>
      <c r="F19" s="226">
        <v>42820</v>
      </c>
      <c r="G19" s="236" t="s">
        <v>29</v>
      </c>
      <c r="H19" s="239">
        <v>44918</v>
      </c>
      <c r="I19" s="229">
        <v>5000</v>
      </c>
      <c r="J19" s="230" t="s">
        <v>331</v>
      </c>
      <c r="K19" s="230" t="s">
        <v>331</v>
      </c>
      <c r="L19" s="229"/>
      <c r="M19" s="230" t="s">
        <v>331</v>
      </c>
      <c r="N19" s="231">
        <v>44932</v>
      </c>
      <c r="O19" s="229">
        <v>5000</v>
      </c>
      <c r="P19" s="232" t="s">
        <v>335</v>
      </c>
    </row>
    <row r="20" spans="1:16">
      <c r="A20" s="165">
        <v>7</v>
      </c>
      <c r="B20" s="225" t="s">
        <v>146</v>
      </c>
      <c r="C20" s="226">
        <v>44924</v>
      </c>
      <c r="D20" s="227" t="s">
        <v>158</v>
      </c>
      <c r="E20" s="226">
        <v>42598</v>
      </c>
      <c r="F20" s="226">
        <v>42598</v>
      </c>
      <c r="G20" s="228" t="s">
        <v>29</v>
      </c>
      <c r="H20" s="239">
        <v>44911</v>
      </c>
      <c r="I20" s="229">
        <v>2500</v>
      </c>
      <c r="J20" s="230" t="s">
        <v>331</v>
      </c>
      <c r="K20" s="230" t="s">
        <v>331</v>
      </c>
      <c r="L20" s="229"/>
      <c r="M20" s="230" t="s">
        <v>331</v>
      </c>
      <c r="N20" s="231">
        <v>44942</v>
      </c>
      <c r="O20" s="229">
        <v>2500</v>
      </c>
      <c r="P20" s="232" t="s">
        <v>335</v>
      </c>
    </row>
    <row r="21" spans="1:16">
      <c r="A21" s="165">
        <v>8</v>
      </c>
      <c r="B21" s="225" t="s">
        <v>147</v>
      </c>
      <c r="C21" s="226">
        <v>44924</v>
      </c>
      <c r="D21" s="227" t="s">
        <v>159</v>
      </c>
      <c r="E21" s="226">
        <v>44268</v>
      </c>
      <c r="F21" s="226">
        <v>44268</v>
      </c>
      <c r="G21" s="236" t="s">
        <v>29</v>
      </c>
      <c r="H21" s="239">
        <v>44915</v>
      </c>
      <c r="I21" s="229">
        <v>5000</v>
      </c>
      <c r="J21" s="230" t="s">
        <v>331</v>
      </c>
      <c r="K21" s="230" t="s">
        <v>331</v>
      </c>
      <c r="L21" s="229"/>
      <c r="M21" s="230" t="s">
        <v>331</v>
      </c>
      <c r="N21" s="231">
        <v>44963</v>
      </c>
      <c r="O21" s="229">
        <v>5000</v>
      </c>
      <c r="P21" s="232" t="s">
        <v>335</v>
      </c>
    </row>
    <row r="22" spans="1:16">
      <c r="A22" s="165">
        <v>9</v>
      </c>
      <c r="B22" s="225" t="s">
        <v>148</v>
      </c>
      <c r="C22" s="226">
        <v>44924</v>
      </c>
      <c r="D22" s="227" t="s">
        <v>160</v>
      </c>
      <c r="E22" s="226">
        <v>44337</v>
      </c>
      <c r="F22" s="226">
        <v>44337</v>
      </c>
      <c r="G22" s="236" t="s">
        <v>28</v>
      </c>
      <c r="H22" s="239">
        <v>44717</v>
      </c>
      <c r="I22" s="229">
        <v>10000</v>
      </c>
      <c r="J22" s="230" t="s">
        <v>331</v>
      </c>
      <c r="K22" s="230" t="s">
        <v>331</v>
      </c>
      <c r="L22" s="229">
        <v>240</v>
      </c>
      <c r="M22" s="230" t="s">
        <v>331</v>
      </c>
      <c r="N22" s="231">
        <v>44960</v>
      </c>
      <c r="O22" s="229">
        <v>10000</v>
      </c>
      <c r="P22" s="232" t="s">
        <v>335</v>
      </c>
    </row>
    <row r="23" spans="1:16">
      <c r="A23" s="165">
        <v>10</v>
      </c>
      <c r="B23" s="225" t="s">
        <v>149</v>
      </c>
      <c r="C23" s="226">
        <v>44924</v>
      </c>
      <c r="D23" s="227" t="s">
        <v>161</v>
      </c>
      <c r="E23" s="226">
        <v>41773</v>
      </c>
      <c r="F23" s="226">
        <v>41773</v>
      </c>
      <c r="G23" s="236" t="s">
        <v>29</v>
      </c>
      <c r="H23" s="239">
        <v>44911</v>
      </c>
      <c r="I23" s="229">
        <v>5000</v>
      </c>
      <c r="J23" s="230" t="s">
        <v>331</v>
      </c>
      <c r="K23" s="230" t="s">
        <v>331</v>
      </c>
      <c r="L23" s="229"/>
      <c r="M23" s="230" t="s">
        <v>331</v>
      </c>
      <c r="N23" s="231">
        <v>44929</v>
      </c>
      <c r="O23" s="229">
        <v>5000</v>
      </c>
      <c r="P23" s="232" t="s">
        <v>335</v>
      </c>
    </row>
    <row r="24" spans="1:16">
      <c r="A24" s="165">
        <v>11</v>
      </c>
      <c r="B24" s="225" t="s">
        <v>150</v>
      </c>
      <c r="C24" s="226">
        <v>44924</v>
      </c>
      <c r="D24" s="227" t="s">
        <v>162</v>
      </c>
      <c r="E24" s="226">
        <v>41773</v>
      </c>
      <c r="F24" s="226">
        <v>41773</v>
      </c>
      <c r="G24" s="236" t="s">
        <v>29</v>
      </c>
      <c r="H24" s="239">
        <v>44906</v>
      </c>
      <c r="I24" s="229">
        <v>2500</v>
      </c>
      <c r="J24" s="230" t="s">
        <v>331</v>
      </c>
      <c r="K24" s="230" t="s">
        <v>331</v>
      </c>
      <c r="L24" s="229"/>
      <c r="M24" s="230" t="s">
        <v>331</v>
      </c>
      <c r="N24" s="231">
        <v>44930</v>
      </c>
      <c r="O24" s="229">
        <v>2500</v>
      </c>
      <c r="P24" s="232" t="s">
        <v>335</v>
      </c>
    </row>
    <row r="25" spans="1:16">
      <c r="A25" s="165">
        <v>12</v>
      </c>
      <c r="B25" s="225" t="s">
        <v>151</v>
      </c>
      <c r="C25" s="226">
        <v>44924</v>
      </c>
      <c r="D25" s="227" t="s">
        <v>163</v>
      </c>
      <c r="E25" s="226">
        <v>43413</v>
      </c>
      <c r="F25" s="226">
        <v>43413</v>
      </c>
      <c r="G25" s="228" t="s">
        <v>164</v>
      </c>
      <c r="H25" s="247">
        <v>44827</v>
      </c>
      <c r="I25" s="229">
        <v>2000</v>
      </c>
      <c r="J25" s="230" t="s">
        <v>331</v>
      </c>
      <c r="K25" s="230" t="s">
        <v>331</v>
      </c>
      <c r="L25" s="229"/>
      <c r="M25" s="230" t="s">
        <v>331</v>
      </c>
      <c r="N25" s="231">
        <v>44929</v>
      </c>
      <c r="O25" s="229">
        <v>2000</v>
      </c>
      <c r="P25" s="232" t="s">
        <v>335</v>
      </c>
    </row>
    <row r="26" spans="1:16">
      <c r="A26" s="248"/>
      <c r="B26" s="249"/>
      <c r="C26" s="250"/>
      <c r="D26" s="210"/>
      <c r="E26" s="214"/>
      <c r="F26" s="251"/>
      <c r="G26" s="252"/>
      <c r="H26" s="250"/>
      <c r="I26" s="216"/>
      <c r="J26" s="253"/>
      <c r="K26" s="253"/>
      <c r="L26" s="253"/>
      <c r="M26" s="254"/>
      <c r="N26" s="217"/>
      <c r="O26" s="216"/>
      <c r="P26" s="255"/>
    </row>
    <row r="27" spans="1:16" ht="15" thickBot="1">
      <c r="A27" s="248"/>
      <c r="B27" s="211"/>
      <c r="G27" s="256" t="s">
        <v>7</v>
      </c>
      <c r="I27" s="257">
        <f>SUM(I14:I25)</f>
        <v>69500</v>
      </c>
      <c r="J27" s="258"/>
      <c r="K27" s="258"/>
      <c r="L27" s="257">
        <f>SUM(L14:L25)</f>
        <v>3325</v>
      </c>
      <c r="M27" s="257">
        <f>SUM(M14:M25)</f>
        <v>0</v>
      </c>
      <c r="N27" s="259"/>
      <c r="O27" s="257">
        <f>SUM(O14:O25)</f>
        <v>69500</v>
      </c>
      <c r="P27" s="260"/>
    </row>
    <row r="28" spans="1:16" ht="14.25" customHeight="1" thickTop="1" thickBot="1">
      <c r="A28" s="210"/>
      <c r="B28" s="211"/>
      <c r="C28" s="212"/>
      <c r="D28" s="210"/>
      <c r="E28" s="213"/>
      <c r="F28" s="214"/>
      <c r="G28" s="215"/>
      <c r="H28" s="213"/>
      <c r="I28" s="211"/>
      <c r="J28" s="210"/>
      <c r="K28" s="210"/>
      <c r="L28" s="210"/>
      <c r="M28" s="216"/>
      <c r="N28" s="217"/>
      <c r="O28" s="165"/>
      <c r="P28" s="261"/>
    </row>
    <row r="29" spans="1:16" ht="15" thickBot="1">
      <c r="A29" s="219" t="s">
        <v>329</v>
      </c>
      <c r="B29" s="262"/>
      <c r="C29" s="263"/>
      <c r="D29" s="264"/>
      <c r="E29" s="265"/>
      <c r="F29" s="265"/>
      <c r="G29" s="264"/>
      <c r="H29" s="266"/>
      <c r="I29" s="264"/>
      <c r="J29" s="264"/>
      <c r="K29" s="264"/>
      <c r="L29" s="266"/>
      <c r="M29" s="267"/>
      <c r="N29" s="268"/>
      <c r="O29" s="264"/>
      <c r="P29" s="269"/>
    </row>
    <row r="30" spans="1:16" ht="15" customHeight="1">
      <c r="A30" s="248"/>
      <c r="B30" s="270" t="s">
        <v>331</v>
      </c>
      <c r="C30" s="270" t="s">
        <v>331</v>
      </c>
      <c r="D30" s="270" t="s">
        <v>331</v>
      </c>
      <c r="E30" s="270" t="s">
        <v>331</v>
      </c>
      <c r="F30" s="270" t="s">
        <v>331</v>
      </c>
      <c r="G30" s="270" t="s">
        <v>331</v>
      </c>
      <c r="H30" s="270" t="s">
        <v>331</v>
      </c>
      <c r="I30" s="270" t="s">
        <v>331</v>
      </c>
      <c r="J30" s="270" t="s">
        <v>331</v>
      </c>
      <c r="K30" s="270" t="s">
        <v>331</v>
      </c>
      <c r="L30" s="270" t="s">
        <v>331</v>
      </c>
      <c r="M30" s="270" t="s">
        <v>331</v>
      </c>
      <c r="N30" s="270" t="s">
        <v>331</v>
      </c>
      <c r="O30" s="270" t="s">
        <v>331</v>
      </c>
      <c r="P30" s="270" t="s">
        <v>331</v>
      </c>
    </row>
    <row r="31" spans="1:16" s="210" customFormat="1" ht="15" customHeight="1">
      <c r="A31" s="248"/>
      <c r="B31" s="249"/>
      <c r="C31" s="214"/>
      <c r="E31" s="214"/>
      <c r="F31" s="214"/>
      <c r="G31" s="271"/>
      <c r="H31" s="250"/>
      <c r="I31" s="272"/>
      <c r="J31" s="272"/>
      <c r="K31" s="253"/>
      <c r="L31" s="273"/>
      <c r="M31" s="274"/>
      <c r="N31" s="275"/>
      <c r="O31" s="272"/>
      <c r="P31" s="276"/>
    </row>
    <row r="32" spans="1:16" s="210" customFormat="1" ht="15" customHeight="1" thickBot="1">
      <c r="A32" s="248"/>
      <c r="B32" s="249"/>
      <c r="C32" s="214"/>
      <c r="E32" s="214"/>
      <c r="F32" s="214"/>
      <c r="G32" s="188" t="s">
        <v>7</v>
      </c>
      <c r="H32" s="250"/>
      <c r="I32" s="277">
        <v>0</v>
      </c>
      <c r="K32" s="278"/>
      <c r="L32" s="278"/>
      <c r="M32" s="277">
        <v>0</v>
      </c>
      <c r="N32" s="278"/>
      <c r="O32" s="277">
        <v>0</v>
      </c>
      <c r="P32" s="276"/>
    </row>
    <row r="33" spans="1:21" s="210" customFormat="1" ht="15" customHeight="1" thickTop="1" thickBot="1">
      <c r="A33" s="248"/>
      <c r="B33" s="249"/>
      <c r="C33" s="214"/>
      <c r="E33" s="214"/>
      <c r="F33" s="214"/>
      <c r="G33" s="271"/>
      <c r="H33" s="250"/>
      <c r="I33" s="272"/>
      <c r="J33" s="272"/>
      <c r="K33" s="253"/>
      <c r="L33" s="273"/>
      <c r="M33" s="274"/>
      <c r="N33" s="275"/>
      <c r="O33" s="272"/>
      <c r="P33" s="276"/>
    </row>
    <row r="34" spans="1:21" ht="15" thickBot="1">
      <c r="A34" s="219" t="s">
        <v>332</v>
      </c>
      <c r="B34" s="265"/>
      <c r="C34" s="279"/>
      <c r="D34" s="264"/>
      <c r="E34" s="265"/>
      <c r="F34" s="265"/>
      <c r="G34" s="264"/>
      <c r="H34" s="266"/>
      <c r="I34" s="264"/>
      <c r="J34" s="264"/>
      <c r="K34" s="264"/>
      <c r="L34" s="266"/>
      <c r="M34" s="267"/>
      <c r="N34" s="268"/>
      <c r="O34" s="264"/>
      <c r="P34" s="269"/>
    </row>
    <row r="35" spans="1:21" ht="15" customHeight="1">
      <c r="A35" s="248"/>
      <c r="B35" s="270" t="s">
        <v>331</v>
      </c>
      <c r="C35" s="270" t="s">
        <v>331</v>
      </c>
      <c r="D35" s="270" t="s">
        <v>331</v>
      </c>
      <c r="E35" s="270" t="s">
        <v>331</v>
      </c>
      <c r="F35" s="270" t="s">
        <v>331</v>
      </c>
      <c r="G35" s="270" t="s">
        <v>331</v>
      </c>
      <c r="H35" s="270" t="s">
        <v>331</v>
      </c>
      <c r="I35" s="270" t="s">
        <v>331</v>
      </c>
      <c r="J35" s="270" t="s">
        <v>331</v>
      </c>
      <c r="K35" s="270" t="s">
        <v>331</v>
      </c>
      <c r="L35" s="270" t="s">
        <v>331</v>
      </c>
      <c r="M35" s="270" t="s">
        <v>331</v>
      </c>
      <c r="N35" s="270" t="s">
        <v>331</v>
      </c>
      <c r="O35" s="270" t="s">
        <v>331</v>
      </c>
      <c r="P35" s="270" t="s">
        <v>331</v>
      </c>
    </row>
    <row r="36" spans="1:21" ht="15" customHeight="1">
      <c r="A36" s="210"/>
      <c r="B36" s="165"/>
      <c r="C36" s="280"/>
      <c r="E36" s="188"/>
      <c r="F36" s="188"/>
      <c r="G36" s="165"/>
      <c r="H36" s="165"/>
      <c r="I36" s="281"/>
      <c r="M36" s="281"/>
      <c r="O36" s="165"/>
    </row>
    <row r="37" spans="1:21" ht="15" customHeight="1" thickBot="1">
      <c r="A37" s="210"/>
      <c r="B37" s="165"/>
      <c r="C37" s="280"/>
      <c r="E37" s="188"/>
      <c r="F37" s="188"/>
      <c r="G37" s="188" t="s">
        <v>7</v>
      </c>
      <c r="H37" s="165"/>
      <c r="I37" s="277">
        <v>0</v>
      </c>
      <c r="K37" s="278"/>
      <c r="L37" s="278"/>
      <c r="M37" s="277">
        <v>0</v>
      </c>
      <c r="N37" s="278"/>
      <c r="O37" s="277">
        <v>0</v>
      </c>
    </row>
    <row r="38" spans="1:21" ht="15" customHeight="1" thickTop="1" thickBot="1">
      <c r="A38" s="210"/>
      <c r="B38" s="165"/>
      <c r="C38" s="280"/>
      <c r="E38" s="188"/>
      <c r="F38" s="188"/>
      <c r="G38" s="188"/>
      <c r="H38" s="165"/>
      <c r="I38" s="278"/>
      <c r="J38" s="278"/>
      <c r="K38" s="278"/>
      <c r="L38" s="278"/>
      <c r="M38" s="278"/>
      <c r="N38" s="278"/>
      <c r="O38" s="278"/>
    </row>
    <row r="39" spans="1:21" ht="15" customHeight="1" thickBot="1">
      <c r="A39" s="282" t="s">
        <v>330</v>
      </c>
      <c r="B39" s="283"/>
      <c r="C39" s="284"/>
      <c r="D39" s="285"/>
      <c r="E39" s="286"/>
      <c r="F39" s="287"/>
      <c r="G39" s="288"/>
      <c r="H39" s="289"/>
      <c r="I39" s="283"/>
      <c r="J39" s="283"/>
      <c r="K39" s="290"/>
      <c r="L39" s="290"/>
      <c r="M39" s="291"/>
      <c r="N39" s="292"/>
      <c r="O39" s="291"/>
      <c r="P39" s="293"/>
      <c r="Q39" s="294"/>
      <c r="R39" s="294"/>
      <c r="S39" s="294"/>
      <c r="T39" s="294"/>
      <c r="U39" s="294"/>
    </row>
    <row r="40" spans="1:21" ht="15" customHeight="1">
      <c r="A40" s="165">
        <v>1</v>
      </c>
      <c r="B40" s="225" t="s">
        <v>169</v>
      </c>
      <c r="C40" s="226">
        <v>44943</v>
      </c>
      <c r="D40" s="295" t="s">
        <v>242</v>
      </c>
      <c r="E40" s="226">
        <v>43396</v>
      </c>
      <c r="F40" s="226">
        <v>43396</v>
      </c>
      <c r="G40" s="296" t="s">
        <v>29</v>
      </c>
      <c r="H40" s="297">
        <v>44681</v>
      </c>
      <c r="I40" s="229">
        <v>6929.4514754051652</v>
      </c>
      <c r="J40" s="229" t="s">
        <v>331</v>
      </c>
      <c r="K40" s="229" t="s">
        <v>331</v>
      </c>
      <c r="L40" s="229" t="s">
        <v>331</v>
      </c>
      <c r="M40" s="229" t="s">
        <v>331</v>
      </c>
      <c r="N40" s="298">
        <v>44944</v>
      </c>
      <c r="O40" s="229">
        <v>6929.4514754051652</v>
      </c>
      <c r="P40" s="232" t="s">
        <v>335</v>
      </c>
    </row>
    <row r="41" spans="1:21" ht="15" customHeight="1">
      <c r="A41" s="165">
        <v>2</v>
      </c>
      <c r="B41" s="225" t="s">
        <v>140</v>
      </c>
      <c r="C41" s="226">
        <v>44942</v>
      </c>
      <c r="D41" s="295" t="s">
        <v>152</v>
      </c>
      <c r="E41" s="226">
        <v>44396</v>
      </c>
      <c r="F41" s="226">
        <v>44396</v>
      </c>
      <c r="G41" s="299" t="s">
        <v>28</v>
      </c>
      <c r="H41" s="297">
        <v>44810</v>
      </c>
      <c r="I41" s="229">
        <v>13858.90295081033</v>
      </c>
      <c r="J41" s="229" t="s">
        <v>331</v>
      </c>
      <c r="K41" s="229" t="s">
        <v>331</v>
      </c>
      <c r="L41" s="229" t="s">
        <v>331</v>
      </c>
      <c r="M41" s="229" t="s">
        <v>331</v>
      </c>
      <c r="N41" s="298">
        <v>44943</v>
      </c>
      <c r="O41" s="229">
        <v>13858.90295081033</v>
      </c>
      <c r="P41" s="232" t="s">
        <v>335</v>
      </c>
    </row>
    <row r="42" spans="1:21" ht="15" customHeight="1">
      <c r="A42" s="165">
        <v>3</v>
      </c>
      <c r="B42" s="225" t="s">
        <v>170</v>
      </c>
      <c r="C42" s="226">
        <v>44942</v>
      </c>
      <c r="D42" s="295" t="s">
        <v>243</v>
      </c>
      <c r="E42" s="226">
        <v>44851</v>
      </c>
      <c r="F42" s="226">
        <v>44851</v>
      </c>
      <c r="G42" s="299" t="s">
        <v>28</v>
      </c>
      <c r="H42" s="300">
        <v>44887</v>
      </c>
      <c r="I42" s="229">
        <v>3464.7257377025826</v>
      </c>
      <c r="J42" s="229" t="s">
        <v>331</v>
      </c>
      <c r="K42" s="229" t="s">
        <v>331</v>
      </c>
      <c r="L42" s="229" t="s">
        <v>331</v>
      </c>
      <c r="M42" s="229" t="s">
        <v>331</v>
      </c>
      <c r="N42" s="298">
        <v>44942</v>
      </c>
      <c r="O42" s="229">
        <v>3464.7257377025826</v>
      </c>
      <c r="P42" s="232" t="s">
        <v>335</v>
      </c>
    </row>
    <row r="43" spans="1:21" ht="15" customHeight="1">
      <c r="A43" s="165">
        <v>4</v>
      </c>
      <c r="B43" s="225" t="s">
        <v>171</v>
      </c>
      <c r="C43" s="226">
        <v>44953</v>
      </c>
      <c r="D43" s="295" t="s">
        <v>244</v>
      </c>
      <c r="E43" s="226">
        <v>40259</v>
      </c>
      <c r="F43" s="226">
        <v>40259</v>
      </c>
      <c r="G43" s="299" t="s">
        <v>28</v>
      </c>
      <c r="H43" s="297">
        <v>44902</v>
      </c>
      <c r="I43" s="229">
        <v>13858.90295081033</v>
      </c>
      <c r="J43" s="229" t="s">
        <v>331</v>
      </c>
      <c r="K43" s="229" t="s">
        <v>331</v>
      </c>
      <c r="L43" s="229" t="s">
        <v>331</v>
      </c>
      <c r="M43" s="229" t="s">
        <v>331</v>
      </c>
      <c r="N43" s="298">
        <v>44953</v>
      </c>
      <c r="O43" s="229">
        <v>13858.90295081033</v>
      </c>
      <c r="P43" s="232" t="s">
        <v>335</v>
      </c>
    </row>
    <row r="44" spans="1:21" ht="15" customHeight="1">
      <c r="A44" s="165">
        <v>5</v>
      </c>
      <c r="B44" s="225" t="s">
        <v>172</v>
      </c>
      <c r="C44" s="226">
        <v>44930</v>
      </c>
      <c r="D44" s="295" t="s">
        <v>245</v>
      </c>
      <c r="E44" s="226">
        <v>42423</v>
      </c>
      <c r="F44" s="226">
        <v>42423</v>
      </c>
      <c r="G44" s="299" t="s">
        <v>28</v>
      </c>
      <c r="H44" s="297">
        <v>44901</v>
      </c>
      <c r="I44" s="229">
        <v>13858.90295081033</v>
      </c>
      <c r="J44" s="229" t="s">
        <v>331</v>
      </c>
      <c r="K44" s="229" t="s">
        <v>331</v>
      </c>
      <c r="L44" s="229" t="s">
        <v>331</v>
      </c>
      <c r="M44" s="229" t="s">
        <v>331</v>
      </c>
      <c r="N44" s="298">
        <v>44931</v>
      </c>
      <c r="O44" s="229">
        <v>13858.90295081033</v>
      </c>
      <c r="P44" s="232" t="s">
        <v>335</v>
      </c>
    </row>
    <row r="45" spans="1:21" ht="15" customHeight="1">
      <c r="A45" s="165">
        <v>6</v>
      </c>
      <c r="B45" s="225" t="s">
        <v>173</v>
      </c>
      <c r="C45" s="226">
        <v>44937</v>
      </c>
      <c r="D45" s="295" t="s">
        <v>246</v>
      </c>
      <c r="E45" s="226">
        <v>44628</v>
      </c>
      <c r="F45" s="226">
        <v>44628</v>
      </c>
      <c r="G45" s="299" t="s">
        <v>28</v>
      </c>
      <c r="H45" s="297">
        <v>44906</v>
      </c>
      <c r="I45" s="229">
        <v>13858.90295081033</v>
      </c>
      <c r="J45" s="229" t="s">
        <v>331</v>
      </c>
      <c r="K45" s="229" t="s">
        <v>331</v>
      </c>
      <c r="L45" s="229" t="s">
        <v>331</v>
      </c>
      <c r="M45" s="229" t="s">
        <v>331</v>
      </c>
      <c r="N45" s="298">
        <v>44938</v>
      </c>
      <c r="O45" s="229">
        <v>13858.90295081033</v>
      </c>
      <c r="P45" s="232" t="s">
        <v>335</v>
      </c>
    </row>
    <row r="46" spans="1:21" ht="15" customHeight="1">
      <c r="A46" s="165">
        <v>7</v>
      </c>
      <c r="B46" s="225" t="s">
        <v>174</v>
      </c>
      <c r="C46" s="226">
        <v>44938</v>
      </c>
      <c r="D46" s="295" t="s">
        <v>247</v>
      </c>
      <c r="E46" s="226">
        <v>42943</v>
      </c>
      <c r="F46" s="226">
        <v>42943</v>
      </c>
      <c r="G46" s="299" t="s">
        <v>29</v>
      </c>
      <c r="H46" s="297">
        <v>44902</v>
      </c>
      <c r="I46" s="229">
        <v>6929.4514754051652</v>
      </c>
      <c r="J46" s="229" t="s">
        <v>331</v>
      </c>
      <c r="K46" s="229" t="s">
        <v>331</v>
      </c>
      <c r="L46" s="229" t="s">
        <v>331</v>
      </c>
      <c r="M46" s="229" t="s">
        <v>331</v>
      </c>
      <c r="N46" s="298">
        <v>44942</v>
      </c>
      <c r="O46" s="229">
        <v>6929.4514754051652</v>
      </c>
      <c r="P46" s="232" t="s">
        <v>335</v>
      </c>
    </row>
    <row r="47" spans="1:21" ht="15" customHeight="1">
      <c r="A47" s="165">
        <v>8</v>
      </c>
      <c r="B47" s="225" t="s">
        <v>175</v>
      </c>
      <c r="C47" s="226">
        <v>44949</v>
      </c>
      <c r="D47" s="295" t="s">
        <v>248</v>
      </c>
      <c r="E47" s="226">
        <v>40234</v>
      </c>
      <c r="F47" s="226">
        <v>40234</v>
      </c>
      <c r="G47" s="299" t="s">
        <v>28</v>
      </c>
      <c r="H47" s="297">
        <v>44912</v>
      </c>
      <c r="I47" s="229">
        <v>13858.90295081033</v>
      </c>
      <c r="J47" s="229" t="s">
        <v>331</v>
      </c>
      <c r="K47" s="229" t="s">
        <v>331</v>
      </c>
      <c r="L47" s="229" t="s">
        <v>331</v>
      </c>
      <c r="M47" s="229" t="s">
        <v>331</v>
      </c>
      <c r="N47" s="298">
        <v>44949</v>
      </c>
      <c r="O47" s="229">
        <v>13858.90295081033</v>
      </c>
      <c r="P47" s="232" t="s">
        <v>335</v>
      </c>
    </row>
    <row r="48" spans="1:21" ht="15" customHeight="1">
      <c r="A48" s="165">
        <v>9</v>
      </c>
      <c r="B48" s="225" t="s">
        <v>176</v>
      </c>
      <c r="C48" s="226">
        <v>44931</v>
      </c>
      <c r="D48" s="295" t="s">
        <v>249</v>
      </c>
      <c r="E48" s="226">
        <v>42391</v>
      </c>
      <c r="F48" s="226">
        <v>42391</v>
      </c>
      <c r="G48" s="299" t="s">
        <v>28</v>
      </c>
      <c r="H48" s="297">
        <v>44914</v>
      </c>
      <c r="I48" s="229">
        <v>13858.90295081033</v>
      </c>
      <c r="J48" s="229" t="s">
        <v>331</v>
      </c>
      <c r="K48" s="229" t="s">
        <v>331</v>
      </c>
      <c r="L48" s="229" t="s">
        <v>331</v>
      </c>
      <c r="M48" s="229" t="s">
        <v>331</v>
      </c>
      <c r="N48" s="298">
        <v>44931</v>
      </c>
      <c r="O48" s="229">
        <v>13858.90295081033</v>
      </c>
      <c r="P48" s="232" t="s">
        <v>335</v>
      </c>
      <c r="Q48" s="294"/>
      <c r="R48" s="294"/>
      <c r="S48" s="294"/>
      <c r="T48" s="294"/>
      <c r="U48" s="294"/>
    </row>
    <row r="49" spans="1:21" ht="15" customHeight="1">
      <c r="A49" s="165">
        <v>10</v>
      </c>
      <c r="B49" s="225" t="s">
        <v>177</v>
      </c>
      <c r="C49" s="226">
        <v>44944</v>
      </c>
      <c r="D49" s="295" t="s">
        <v>250</v>
      </c>
      <c r="E49" s="226">
        <v>43889</v>
      </c>
      <c r="F49" s="226">
        <v>43889</v>
      </c>
      <c r="G49" s="299" t="s">
        <v>28</v>
      </c>
      <c r="H49" s="226">
        <v>44911</v>
      </c>
      <c r="I49" s="229">
        <v>13858.90295081033</v>
      </c>
      <c r="J49" s="229" t="s">
        <v>331</v>
      </c>
      <c r="K49" s="229" t="s">
        <v>331</v>
      </c>
      <c r="L49" s="229" t="s">
        <v>331</v>
      </c>
      <c r="M49" s="229" t="s">
        <v>331</v>
      </c>
      <c r="N49" s="298">
        <v>44945</v>
      </c>
      <c r="O49" s="229">
        <v>13858.90295081033</v>
      </c>
      <c r="P49" s="232" t="s">
        <v>335</v>
      </c>
    </row>
    <row r="50" spans="1:21" ht="15" customHeight="1">
      <c r="A50" s="165">
        <v>11</v>
      </c>
      <c r="B50" s="225" t="s">
        <v>178</v>
      </c>
      <c r="C50" s="226">
        <v>44938</v>
      </c>
      <c r="D50" s="295" t="s">
        <v>251</v>
      </c>
      <c r="E50" s="226">
        <v>44797</v>
      </c>
      <c r="F50" s="226">
        <v>44797</v>
      </c>
      <c r="G50" s="299" t="s">
        <v>28</v>
      </c>
      <c r="H50" s="226">
        <v>44816</v>
      </c>
      <c r="I50" s="229">
        <v>3464.7257377025826</v>
      </c>
      <c r="J50" s="229" t="s">
        <v>331</v>
      </c>
      <c r="K50" s="229" t="s">
        <v>331</v>
      </c>
      <c r="L50" s="229" t="s">
        <v>331</v>
      </c>
      <c r="M50" s="229" t="s">
        <v>331</v>
      </c>
      <c r="N50" s="298">
        <v>44938</v>
      </c>
      <c r="O50" s="229">
        <v>3464.7257377025826</v>
      </c>
      <c r="P50" s="232" t="s">
        <v>335</v>
      </c>
    </row>
    <row r="51" spans="1:21" ht="15" customHeight="1">
      <c r="A51" s="165">
        <v>12</v>
      </c>
      <c r="B51" s="225" t="s">
        <v>149</v>
      </c>
      <c r="C51" s="226">
        <v>44924</v>
      </c>
      <c r="D51" s="295" t="s">
        <v>161</v>
      </c>
      <c r="E51" s="226">
        <v>41773</v>
      </c>
      <c r="F51" s="226">
        <v>41773</v>
      </c>
      <c r="G51" s="299" t="s">
        <v>29</v>
      </c>
      <c r="H51" s="297">
        <v>44911</v>
      </c>
      <c r="I51" s="229">
        <v>6929.4514754051652</v>
      </c>
      <c r="J51" s="229" t="s">
        <v>331</v>
      </c>
      <c r="K51" s="229" t="s">
        <v>331</v>
      </c>
      <c r="L51" s="229" t="s">
        <v>331</v>
      </c>
      <c r="M51" s="229" t="s">
        <v>331</v>
      </c>
      <c r="N51" s="298">
        <v>44929</v>
      </c>
      <c r="O51" s="229">
        <v>6929.4514754051652</v>
      </c>
      <c r="P51" s="232" t="s">
        <v>335</v>
      </c>
    </row>
    <row r="52" spans="1:21" ht="15" customHeight="1">
      <c r="A52" s="165">
        <v>13</v>
      </c>
      <c r="B52" s="225" t="s">
        <v>150</v>
      </c>
      <c r="C52" s="226">
        <v>44924</v>
      </c>
      <c r="D52" s="295" t="s">
        <v>162</v>
      </c>
      <c r="E52" s="226">
        <v>41773</v>
      </c>
      <c r="F52" s="226">
        <v>41773</v>
      </c>
      <c r="G52" s="299" t="s">
        <v>29</v>
      </c>
      <c r="H52" s="297">
        <v>44906</v>
      </c>
      <c r="I52" s="229">
        <v>3464.7257377025826</v>
      </c>
      <c r="J52" s="229" t="s">
        <v>331</v>
      </c>
      <c r="K52" s="229" t="s">
        <v>331</v>
      </c>
      <c r="L52" s="229" t="s">
        <v>331</v>
      </c>
      <c r="M52" s="229" t="s">
        <v>331</v>
      </c>
      <c r="N52" s="298">
        <v>44930</v>
      </c>
      <c r="O52" s="229">
        <v>3464.7257377025826</v>
      </c>
      <c r="P52" s="232" t="s">
        <v>335</v>
      </c>
    </row>
    <row r="53" spans="1:21" ht="15" customHeight="1">
      <c r="A53" s="165">
        <v>14</v>
      </c>
      <c r="B53" s="225" t="s">
        <v>179</v>
      </c>
      <c r="C53" s="226">
        <v>44935</v>
      </c>
      <c r="D53" s="295" t="s">
        <v>252</v>
      </c>
      <c r="E53" s="226">
        <v>44721</v>
      </c>
      <c r="F53" s="226">
        <v>44721</v>
      </c>
      <c r="G53" s="299" t="s">
        <v>28</v>
      </c>
      <c r="H53" s="297">
        <v>44915</v>
      </c>
      <c r="I53" s="229">
        <v>13858.90295081033</v>
      </c>
      <c r="J53" s="229" t="s">
        <v>331</v>
      </c>
      <c r="K53" s="229" t="s">
        <v>331</v>
      </c>
      <c r="L53" s="229" t="s">
        <v>331</v>
      </c>
      <c r="M53" s="229" t="s">
        <v>331</v>
      </c>
      <c r="N53" s="298">
        <v>44936</v>
      </c>
      <c r="O53" s="229">
        <v>13858.90295081033</v>
      </c>
      <c r="P53" s="232" t="s">
        <v>335</v>
      </c>
    </row>
    <row r="54" spans="1:21" ht="15" customHeight="1">
      <c r="A54" s="165">
        <v>15</v>
      </c>
      <c r="B54" s="225" t="s">
        <v>142</v>
      </c>
      <c r="C54" s="226">
        <v>45272</v>
      </c>
      <c r="D54" s="295" t="s">
        <v>154</v>
      </c>
      <c r="E54" s="226">
        <v>40292</v>
      </c>
      <c r="F54" s="226">
        <v>40292</v>
      </c>
      <c r="G54" s="301" t="s">
        <v>28</v>
      </c>
      <c r="H54" s="300">
        <v>44911</v>
      </c>
      <c r="I54" s="229">
        <v>6929.4514754051652</v>
      </c>
      <c r="J54" s="229" t="s">
        <v>331</v>
      </c>
      <c r="K54" s="229" t="s">
        <v>331</v>
      </c>
      <c r="L54" s="229" t="s">
        <v>331</v>
      </c>
      <c r="M54" s="229" t="s">
        <v>331</v>
      </c>
      <c r="N54" s="298">
        <v>44942</v>
      </c>
      <c r="O54" s="229">
        <v>6929.4514754051652</v>
      </c>
      <c r="P54" s="232" t="s">
        <v>335</v>
      </c>
    </row>
    <row r="55" spans="1:21" ht="15" customHeight="1">
      <c r="A55" s="165">
        <v>16</v>
      </c>
      <c r="B55" s="225" t="s">
        <v>180</v>
      </c>
      <c r="C55" s="226">
        <v>44938</v>
      </c>
      <c r="D55" s="295" t="s">
        <v>253</v>
      </c>
      <c r="E55" s="226">
        <v>43447</v>
      </c>
      <c r="F55" s="226">
        <v>43447</v>
      </c>
      <c r="G55" s="301" t="s">
        <v>28</v>
      </c>
      <c r="H55" s="300">
        <v>44916</v>
      </c>
      <c r="I55" s="229">
        <v>6929.4514754051652</v>
      </c>
      <c r="J55" s="229" t="s">
        <v>331</v>
      </c>
      <c r="K55" s="229" t="s">
        <v>331</v>
      </c>
      <c r="L55" s="229" t="s">
        <v>331</v>
      </c>
      <c r="M55" s="229" t="s">
        <v>331</v>
      </c>
      <c r="N55" s="298">
        <v>44938</v>
      </c>
      <c r="O55" s="229">
        <v>6929.4514754051652</v>
      </c>
      <c r="P55" s="232" t="s">
        <v>335</v>
      </c>
    </row>
    <row r="56" spans="1:21" ht="15" customHeight="1">
      <c r="A56" s="165">
        <v>17</v>
      </c>
      <c r="B56" s="225" t="s">
        <v>181</v>
      </c>
      <c r="C56" s="226">
        <v>44945</v>
      </c>
      <c r="D56" s="295" t="s">
        <v>254</v>
      </c>
      <c r="E56" s="226">
        <v>44550</v>
      </c>
      <c r="F56" s="226">
        <v>44550</v>
      </c>
      <c r="G56" s="301" t="s">
        <v>28</v>
      </c>
      <c r="H56" s="226">
        <v>44915</v>
      </c>
      <c r="I56" s="229">
        <v>13858.90295081033</v>
      </c>
      <c r="J56" s="229" t="s">
        <v>331</v>
      </c>
      <c r="K56" s="229" t="s">
        <v>331</v>
      </c>
      <c r="L56" s="229" t="s">
        <v>331</v>
      </c>
      <c r="M56" s="229" t="s">
        <v>331</v>
      </c>
      <c r="N56" s="298">
        <v>44945</v>
      </c>
      <c r="O56" s="229">
        <v>13858.90295081033</v>
      </c>
      <c r="P56" s="232" t="s">
        <v>335</v>
      </c>
    </row>
    <row r="57" spans="1:21" ht="15" customHeight="1">
      <c r="A57" s="165">
        <v>18</v>
      </c>
      <c r="B57" s="225" t="s">
        <v>182</v>
      </c>
      <c r="C57" s="226">
        <v>44939</v>
      </c>
      <c r="D57" s="295" t="s">
        <v>255</v>
      </c>
      <c r="E57" s="226">
        <v>41754</v>
      </c>
      <c r="F57" s="226">
        <v>41754</v>
      </c>
      <c r="G57" s="301" t="s">
        <v>28</v>
      </c>
      <c r="H57" s="297">
        <v>44915</v>
      </c>
      <c r="I57" s="229">
        <v>6929.4514754051652</v>
      </c>
      <c r="J57" s="229" t="s">
        <v>331</v>
      </c>
      <c r="K57" s="229" t="s">
        <v>331</v>
      </c>
      <c r="L57" s="229" t="s">
        <v>331</v>
      </c>
      <c r="M57" s="229" t="s">
        <v>331</v>
      </c>
      <c r="N57" s="298">
        <v>44939</v>
      </c>
      <c r="O57" s="229">
        <v>6929.4514754051652</v>
      </c>
      <c r="P57" s="232" t="s">
        <v>335</v>
      </c>
    </row>
    <row r="58" spans="1:21" ht="15" customHeight="1">
      <c r="A58" s="165">
        <v>19</v>
      </c>
      <c r="B58" s="225" t="s">
        <v>183</v>
      </c>
      <c r="C58" s="226">
        <v>44932</v>
      </c>
      <c r="D58" s="295" t="s">
        <v>256</v>
      </c>
      <c r="E58" s="226">
        <v>42418</v>
      </c>
      <c r="F58" s="226">
        <v>42418</v>
      </c>
      <c r="G58" s="301" t="s">
        <v>28</v>
      </c>
      <c r="H58" s="297">
        <v>44918</v>
      </c>
      <c r="I58" s="229">
        <v>3464.7257377025826</v>
      </c>
      <c r="J58" s="229" t="s">
        <v>331</v>
      </c>
      <c r="K58" s="229" t="s">
        <v>331</v>
      </c>
      <c r="L58" s="229" t="s">
        <v>331</v>
      </c>
      <c r="M58" s="229" t="s">
        <v>331</v>
      </c>
      <c r="N58" s="298">
        <v>44932</v>
      </c>
      <c r="O58" s="229">
        <v>3464.7257377025826</v>
      </c>
      <c r="P58" s="232" t="s">
        <v>335</v>
      </c>
    </row>
    <row r="59" spans="1:21" ht="15" customHeight="1">
      <c r="A59" s="165">
        <v>20</v>
      </c>
      <c r="B59" s="225" t="s">
        <v>184</v>
      </c>
      <c r="C59" s="226">
        <v>44936</v>
      </c>
      <c r="D59" s="295" t="s">
        <v>257</v>
      </c>
      <c r="E59" s="226">
        <v>43287</v>
      </c>
      <c r="F59" s="226">
        <v>43287</v>
      </c>
      <c r="G59" s="301" t="s">
        <v>28</v>
      </c>
      <c r="H59" s="297">
        <v>44922</v>
      </c>
      <c r="I59" s="229">
        <v>13858.90295081033</v>
      </c>
      <c r="J59" s="229" t="s">
        <v>331</v>
      </c>
      <c r="K59" s="229" t="s">
        <v>331</v>
      </c>
      <c r="L59" s="229" t="s">
        <v>331</v>
      </c>
      <c r="M59" s="229" t="s">
        <v>331</v>
      </c>
      <c r="N59" s="298">
        <v>44937</v>
      </c>
      <c r="O59" s="229">
        <v>13858.90295081033</v>
      </c>
      <c r="P59" s="232" t="s">
        <v>335</v>
      </c>
      <c r="Q59" s="294"/>
      <c r="R59" s="294"/>
      <c r="S59" s="294"/>
      <c r="T59" s="294"/>
      <c r="U59" s="294"/>
    </row>
    <row r="60" spans="1:21" ht="15" customHeight="1">
      <c r="A60" s="165">
        <v>21</v>
      </c>
      <c r="B60" s="225" t="s">
        <v>185</v>
      </c>
      <c r="C60" s="226">
        <v>44938</v>
      </c>
      <c r="D60" s="295" t="s">
        <v>258</v>
      </c>
      <c r="E60" s="226">
        <v>40318</v>
      </c>
      <c r="F60" s="226">
        <v>40318</v>
      </c>
      <c r="G60" s="301" t="s">
        <v>28</v>
      </c>
      <c r="H60" s="297">
        <v>44918</v>
      </c>
      <c r="I60" s="229">
        <v>13858.90295081033</v>
      </c>
      <c r="J60" s="229" t="s">
        <v>331</v>
      </c>
      <c r="K60" s="229" t="s">
        <v>331</v>
      </c>
      <c r="L60" s="229" t="s">
        <v>331</v>
      </c>
      <c r="M60" s="229" t="s">
        <v>331</v>
      </c>
      <c r="N60" s="298">
        <v>44938</v>
      </c>
      <c r="O60" s="229">
        <v>13858.90295081033</v>
      </c>
      <c r="P60" s="232" t="s">
        <v>335</v>
      </c>
    </row>
    <row r="61" spans="1:21" ht="15" customHeight="1">
      <c r="A61" s="165">
        <v>22</v>
      </c>
      <c r="B61" s="225" t="s">
        <v>186</v>
      </c>
      <c r="C61" s="226">
        <v>44935</v>
      </c>
      <c r="D61" s="295" t="s">
        <v>259</v>
      </c>
      <c r="E61" s="226">
        <v>42538</v>
      </c>
      <c r="F61" s="226">
        <v>42538</v>
      </c>
      <c r="G61" s="301" t="s">
        <v>28</v>
      </c>
      <c r="H61" s="297">
        <v>44921</v>
      </c>
      <c r="I61" s="229">
        <v>6929.4514754051652</v>
      </c>
      <c r="J61" s="229" t="s">
        <v>331</v>
      </c>
      <c r="K61" s="229" t="s">
        <v>331</v>
      </c>
      <c r="L61" s="229" t="s">
        <v>331</v>
      </c>
      <c r="M61" s="229" t="s">
        <v>331</v>
      </c>
      <c r="N61" s="298">
        <v>44935</v>
      </c>
      <c r="O61" s="229">
        <v>6929.4514754051652</v>
      </c>
      <c r="P61" s="232" t="s">
        <v>335</v>
      </c>
    </row>
    <row r="62" spans="1:21" ht="15" customHeight="1">
      <c r="A62" s="165">
        <v>23</v>
      </c>
      <c r="B62" s="225" t="s">
        <v>187</v>
      </c>
      <c r="C62" s="226">
        <v>44953</v>
      </c>
      <c r="D62" s="295" t="s">
        <v>260</v>
      </c>
      <c r="E62" s="226">
        <v>44708</v>
      </c>
      <c r="F62" s="226">
        <v>44708</v>
      </c>
      <c r="G62" s="301" t="s">
        <v>28</v>
      </c>
      <c r="H62" s="297">
        <v>44921</v>
      </c>
      <c r="I62" s="229">
        <v>3464.7257377025826</v>
      </c>
      <c r="J62" s="229" t="s">
        <v>331</v>
      </c>
      <c r="K62" s="229" t="s">
        <v>331</v>
      </c>
      <c r="L62" s="229" t="s">
        <v>331</v>
      </c>
      <c r="M62" s="229" t="s">
        <v>331</v>
      </c>
      <c r="N62" s="298">
        <v>44956</v>
      </c>
      <c r="O62" s="229">
        <v>3464.7257377025826</v>
      </c>
      <c r="P62" s="232" t="s">
        <v>335</v>
      </c>
    </row>
    <row r="63" spans="1:21" ht="15" customHeight="1">
      <c r="A63" s="165">
        <v>24</v>
      </c>
      <c r="B63" s="225" t="s">
        <v>188</v>
      </c>
      <c r="C63" s="226">
        <v>44930</v>
      </c>
      <c r="D63" s="295" t="s">
        <v>261</v>
      </c>
      <c r="E63" s="226">
        <v>39989</v>
      </c>
      <c r="F63" s="226">
        <v>39989</v>
      </c>
      <c r="G63" s="301" t="s">
        <v>29</v>
      </c>
      <c r="H63" s="297">
        <v>44921</v>
      </c>
      <c r="I63" s="229">
        <v>3464.7257377025826</v>
      </c>
      <c r="J63" s="229" t="s">
        <v>331</v>
      </c>
      <c r="K63" s="229" t="s">
        <v>331</v>
      </c>
      <c r="L63" s="229" t="s">
        <v>331</v>
      </c>
      <c r="M63" s="229" t="s">
        <v>331</v>
      </c>
      <c r="N63" s="298">
        <v>44930</v>
      </c>
      <c r="O63" s="229">
        <v>3464.7257377025826</v>
      </c>
      <c r="P63" s="232" t="s">
        <v>335</v>
      </c>
    </row>
    <row r="64" spans="1:21" ht="15" customHeight="1">
      <c r="A64" s="165">
        <v>25</v>
      </c>
      <c r="B64" s="225" t="s">
        <v>189</v>
      </c>
      <c r="C64" s="226">
        <v>44952</v>
      </c>
      <c r="D64" s="295" t="s">
        <v>262</v>
      </c>
      <c r="E64" s="226">
        <v>44645</v>
      </c>
      <c r="F64" s="226">
        <v>44645</v>
      </c>
      <c r="G64" s="299" t="s">
        <v>28</v>
      </c>
      <c r="H64" s="300">
        <v>44918</v>
      </c>
      <c r="I64" s="229">
        <v>3464.7257377025826</v>
      </c>
      <c r="J64" s="229" t="s">
        <v>331</v>
      </c>
      <c r="K64" s="229" t="s">
        <v>331</v>
      </c>
      <c r="L64" s="229" t="s">
        <v>331</v>
      </c>
      <c r="M64" s="229" t="s">
        <v>331</v>
      </c>
      <c r="N64" s="298">
        <v>44953</v>
      </c>
      <c r="O64" s="229">
        <v>3464.7257377025826</v>
      </c>
      <c r="P64" s="232" t="s">
        <v>335</v>
      </c>
    </row>
    <row r="65" spans="1:21" ht="15" customHeight="1">
      <c r="A65" s="165">
        <v>26</v>
      </c>
      <c r="B65" s="225" t="s">
        <v>144</v>
      </c>
      <c r="C65" s="226">
        <v>44924</v>
      </c>
      <c r="D65" s="295" t="s">
        <v>156</v>
      </c>
      <c r="E65" s="226">
        <v>42821</v>
      </c>
      <c r="F65" s="226">
        <v>42821</v>
      </c>
      <c r="G65" s="299" t="s">
        <v>28</v>
      </c>
      <c r="H65" s="226">
        <v>44918</v>
      </c>
      <c r="I65" s="229">
        <v>13858.90295081033</v>
      </c>
      <c r="J65" s="229" t="s">
        <v>331</v>
      </c>
      <c r="K65" s="229" t="s">
        <v>331</v>
      </c>
      <c r="L65" s="229" t="s">
        <v>331</v>
      </c>
      <c r="M65" s="229" t="s">
        <v>331</v>
      </c>
      <c r="N65" s="298">
        <v>44932</v>
      </c>
      <c r="O65" s="229">
        <v>13858.90295081033</v>
      </c>
      <c r="P65" s="232" t="s">
        <v>335</v>
      </c>
    </row>
    <row r="66" spans="1:21" ht="15" customHeight="1">
      <c r="A66" s="165">
        <v>27</v>
      </c>
      <c r="B66" s="225" t="s">
        <v>190</v>
      </c>
      <c r="C66" s="226">
        <v>44935</v>
      </c>
      <c r="D66" s="295" t="s">
        <v>263</v>
      </c>
      <c r="E66" s="226">
        <v>44183</v>
      </c>
      <c r="F66" s="226">
        <v>44183</v>
      </c>
      <c r="G66" s="299" t="s">
        <v>28</v>
      </c>
      <c r="H66" s="300">
        <v>44918</v>
      </c>
      <c r="I66" s="229">
        <v>13858.90295081033</v>
      </c>
      <c r="J66" s="229" t="s">
        <v>331</v>
      </c>
      <c r="K66" s="229" t="s">
        <v>331</v>
      </c>
      <c r="L66" s="229" t="s">
        <v>331</v>
      </c>
      <c r="M66" s="229" t="s">
        <v>331</v>
      </c>
      <c r="N66" s="298">
        <v>44936</v>
      </c>
      <c r="O66" s="229">
        <v>13858.90295081033</v>
      </c>
      <c r="P66" s="232" t="s">
        <v>335</v>
      </c>
    </row>
    <row r="67" spans="1:21" ht="15" customHeight="1">
      <c r="A67" s="165">
        <v>28</v>
      </c>
      <c r="B67" s="225" t="s">
        <v>191</v>
      </c>
      <c r="C67" s="226">
        <v>44931</v>
      </c>
      <c r="D67" s="295" t="s">
        <v>264</v>
      </c>
      <c r="E67" s="226">
        <v>43336</v>
      </c>
      <c r="F67" s="226">
        <v>43336</v>
      </c>
      <c r="G67" s="299" t="s">
        <v>29</v>
      </c>
      <c r="H67" s="297">
        <v>44918</v>
      </c>
      <c r="I67" s="229">
        <v>6929.4514754051652</v>
      </c>
      <c r="J67" s="229" t="s">
        <v>331</v>
      </c>
      <c r="K67" s="229" t="s">
        <v>331</v>
      </c>
      <c r="L67" s="229" t="s">
        <v>331</v>
      </c>
      <c r="M67" s="229" t="s">
        <v>331</v>
      </c>
      <c r="N67" s="298">
        <v>44932</v>
      </c>
      <c r="O67" s="229">
        <v>6929.4514754051652</v>
      </c>
      <c r="P67" s="232" t="s">
        <v>335</v>
      </c>
    </row>
    <row r="68" spans="1:21" ht="15" customHeight="1">
      <c r="A68" s="165">
        <v>29</v>
      </c>
      <c r="B68" s="225" t="s">
        <v>145</v>
      </c>
      <c r="C68" s="226">
        <v>44924</v>
      </c>
      <c r="D68" s="295" t="s">
        <v>157</v>
      </c>
      <c r="E68" s="226">
        <v>42820</v>
      </c>
      <c r="F68" s="226">
        <v>42820</v>
      </c>
      <c r="G68" s="299" t="s">
        <v>29</v>
      </c>
      <c r="H68" s="297">
        <v>44918</v>
      </c>
      <c r="I68" s="229">
        <v>6929.4514754051652</v>
      </c>
      <c r="J68" s="229" t="s">
        <v>331</v>
      </c>
      <c r="K68" s="229" t="s">
        <v>331</v>
      </c>
      <c r="L68" s="229" t="s">
        <v>331</v>
      </c>
      <c r="M68" s="229" t="s">
        <v>331</v>
      </c>
      <c r="N68" s="298">
        <v>44932</v>
      </c>
      <c r="O68" s="229">
        <v>6929.4514754051652</v>
      </c>
      <c r="P68" s="232" t="s">
        <v>335</v>
      </c>
    </row>
    <row r="69" spans="1:21" ht="15" customHeight="1">
      <c r="A69" s="165">
        <v>30</v>
      </c>
      <c r="B69" s="225" t="s">
        <v>146</v>
      </c>
      <c r="C69" s="226">
        <v>44939</v>
      </c>
      <c r="D69" s="295" t="s">
        <v>158</v>
      </c>
      <c r="E69" s="226">
        <v>42598</v>
      </c>
      <c r="F69" s="226">
        <v>42598</v>
      </c>
      <c r="G69" s="299" t="s">
        <v>29</v>
      </c>
      <c r="H69" s="297">
        <v>44911</v>
      </c>
      <c r="I69" s="229">
        <v>3464.7257377025826</v>
      </c>
      <c r="J69" s="229" t="s">
        <v>331</v>
      </c>
      <c r="K69" s="229" t="s">
        <v>331</v>
      </c>
      <c r="L69" s="229" t="s">
        <v>331</v>
      </c>
      <c r="M69" s="229" t="s">
        <v>331</v>
      </c>
      <c r="N69" s="298">
        <v>44942</v>
      </c>
      <c r="O69" s="229">
        <v>3464.7257377025826</v>
      </c>
      <c r="P69" s="232" t="s">
        <v>335</v>
      </c>
    </row>
    <row r="70" spans="1:21" ht="15" customHeight="1">
      <c r="A70" s="165">
        <v>31</v>
      </c>
      <c r="B70" s="225" t="s">
        <v>151</v>
      </c>
      <c r="C70" s="226">
        <v>44924</v>
      </c>
      <c r="D70" s="295" t="s">
        <v>163</v>
      </c>
      <c r="E70" s="226">
        <v>43413</v>
      </c>
      <c r="F70" s="226">
        <v>43413</v>
      </c>
      <c r="G70" s="299" t="s">
        <v>28</v>
      </c>
      <c r="H70" s="297">
        <v>44827</v>
      </c>
      <c r="I70" s="229">
        <v>2771.7805901620663</v>
      </c>
      <c r="J70" s="229" t="s">
        <v>331</v>
      </c>
      <c r="K70" s="229" t="s">
        <v>331</v>
      </c>
      <c r="L70" s="229" t="s">
        <v>331</v>
      </c>
      <c r="M70" s="229" t="s">
        <v>331</v>
      </c>
      <c r="N70" s="298">
        <v>44929</v>
      </c>
      <c r="O70" s="229">
        <v>2771.7805901620663</v>
      </c>
      <c r="P70" s="232" t="s">
        <v>335</v>
      </c>
    </row>
    <row r="71" spans="1:21" ht="15" customHeight="1">
      <c r="A71" s="165">
        <v>32</v>
      </c>
      <c r="B71" s="225" t="s">
        <v>192</v>
      </c>
      <c r="C71" s="226">
        <v>44930</v>
      </c>
      <c r="D71" s="295" t="s">
        <v>265</v>
      </c>
      <c r="E71" s="226">
        <v>44772</v>
      </c>
      <c r="F71" s="226">
        <v>44772</v>
      </c>
      <c r="G71" s="299" t="s">
        <v>28</v>
      </c>
      <c r="H71" s="297">
        <v>44909</v>
      </c>
      <c r="I71" s="229">
        <v>3464.7257377025826</v>
      </c>
      <c r="J71" s="229" t="s">
        <v>331</v>
      </c>
      <c r="K71" s="229" t="s">
        <v>331</v>
      </c>
      <c r="L71" s="229" t="s">
        <v>331</v>
      </c>
      <c r="M71" s="229" t="s">
        <v>331</v>
      </c>
      <c r="N71" s="298">
        <v>44930</v>
      </c>
      <c r="O71" s="229">
        <v>3464.7257377025826</v>
      </c>
      <c r="P71" s="232" t="s">
        <v>335</v>
      </c>
      <c r="Q71" s="294"/>
      <c r="R71" s="294"/>
      <c r="S71" s="294"/>
      <c r="T71" s="294"/>
      <c r="U71" s="294"/>
    </row>
    <row r="72" spans="1:21" ht="15" customHeight="1">
      <c r="A72" s="165">
        <v>33</v>
      </c>
      <c r="B72" s="225" t="s">
        <v>193</v>
      </c>
      <c r="C72" s="226">
        <v>44944</v>
      </c>
      <c r="D72" s="302" t="s">
        <v>266</v>
      </c>
      <c r="E72" s="226">
        <v>44592</v>
      </c>
      <c r="F72" s="226">
        <v>44592</v>
      </c>
      <c r="G72" s="299" t="s">
        <v>28</v>
      </c>
      <c r="H72" s="297">
        <v>44896</v>
      </c>
      <c r="I72" s="229">
        <v>27717.805901620661</v>
      </c>
      <c r="J72" s="229" t="s">
        <v>331</v>
      </c>
      <c r="K72" s="229" t="s">
        <v>331</v>
      </c>
      <c r="L72" s="229" t="s">
        <v>331</v>
      </c>
      <c r="M72" s="229" t="s">
        <v>331</v>
      </c>
      <c r="N72" s="298">
        <v>44945</v>
      </c>
      <c r="O72" s="229">
        <v>27717.805901620661</v>
      </c>
      <c r="P72" s="232" t="s">
        <v>335</v>
      </c>
    </row>
    <row r="73" spans="1:21" ht="15" customHeight="1">
      <c r="A73" s="165">
        <v>34</v>
      </c>
      <c r="B73" s="225" t="s">
        <v>194</v>
      </c>
      <c r="C73" s="226">
        <v>44931</v>
      </c>
      <c r="D73" s="295" t="s">
        <v>267</v>
      </c>
      <c r="E73" s="226">
        <v>43033</v>
      </c>
      <c r="F73" s="226">
        <v>43033</v>
      </c>
      <c r="G73" s="299" t="s">
        <v>28</v>
      </c>
      <c r="H73" s="297">
        <v>44923</v>
      </c>
      <c r="I73" s="229">
        <v>13858.90295081033</v>
      </c>
      <c r="J73" s="229" t="s">
        <v>331</v>
      </c>
      <c r="K73" s="229" t="s">
        <v>331</v>
      </c>
      <c r="L73" s="229" t="s">
        <v>331</v>
      </c>
      <c r="M73" s="229" t="s">
        <v>331</v>
      </c>
      <c r="N73" s="298">
        <v>44932</v>
      </c>
      <c r="O73" s="229">
        <v>13858.90295081033</v>
      </c>
      <c r="P73" s="232" t="s">
        <v>335</v>
      </c>
    </row>
    <row r="74" spans="1:21" ht="15" customHeight="1">
      <c r="A74" s="165">
        <v>35</v>
      </c>
      <c r="B74" s="225" t="s">
        <v>195</v>
      </c>
      <c r="C74" s="226">
        <v>44937</v>
      </c>
      <c r="D74" s="295" t="s">
        <v>268</v>
      </c>
      <c r="E74" s="226">
        <v>43661</v>
      </c>
      <c r="F74" s="226">
        <v>43661</v>
      </c>
      <c r="G74" s="299" t="s">
        <v>28</v>
      </c>
      <c r="H74" s="297">
        <v>44925</v>
      </c>
      <c r="I74" s="229">
        <v>13858.90295081033</v>
      </c>
      <c r="J74" s="229" t="s">
        <v>331</v>
      </c>
      <c r="K74" s="229" t="s">
        <v>331</v>
      </c>
      <c r="L74" s="229" t="s">
        <v>331</v>
      </c>
      <c r="M74" s="229" t="s">
        <v>331</v>
      </c>
      <c r="N74" s="298">
        <v>44937</v>
      </c>
      <c r="O74" s="229">
        <v>13858.90295081033</v>
      </c>
      <c r="P74" s="232" t="s">
        <v>335</v>
      </c>
    </row>
    <row r="75" spans="1:21" ht="15" customHeight="1">
      <c r="A75" s="165">
        <v>36</v>
      </c>
      <c r="B75" s="225" t="s">
        <v>196</v>
      </c>
      <c r="C75" s="226">
        <v>44942</v>
      </c>
      <c r="D75" s="295" t="s">
        <v>269</v>
      </c>
      <c r="E75" s="226">
        <v>44238</v>
      </c>
      <c r="F75" s="226">
        <v>44238</v>
      </c>
      <c r="G75" s="299" t="s">
        <v>28</v>
      </c>
      <c r="H75" s="297">
        <v>44926</v>
      </c>
      <c r="I75" s="229">
        <v>27717.805901620661</v>
      </c>
      <c r="J75" s="229" t="s">
        <v>331</v>
      </c>
      <c r="K75" s="229" t="s">
        <v>331</v>
      </c>
      <c r="L75" s="229" t="s">
        <v>331</v>
      </c>
      <c r="M75" s="229" t="s">
        <v>331</v>
      </c>
      <c r="N75" s="298">
        <v>44943</v>
      </c>
      <c r="O75" s="229">
        <v>27717.805901620661</v>
      </c>
      <c r="P75" s="232" t="s">
        <v>335</v>
      </c>
    </row>
    <row r="76" spans="1:21" ht="15" customHeight="1">
      <c r="A76" s="165">
        <v>37</v>
      </c>
      <c r="B76" s="225" t="s">
        <v>197</v>
      </c>
      <c r="C76" s="226">
        <v>44942</v>
      </c>
      <c r="D76" s="295" t="s">
        <v>270</v>
      </c>
      <c r="E76" s="226">
        <v>40995</v>
      </c>
      <c r="F76" s="226">
        <v>40995</v>
      </c>
      <c r="G76" s="299" t="s">
        <v>28</v>
      </c>
      <c r="H76" s="297">
        <v>44923</v>
      </c>
      <c r="I76" s="229">
        <v>13858.90295081033</v>
      </c>
      <c r="J76" s="229" t="s">
        <v>331</v>
      </c>
      <c r="K76" s="229" t="s">
        <v>331</v>
      </c>
      <c r="L76" s="229" t="s">
        <v>331</v>
      </c>
      <c r="M76" s="229" t="s">
        <v>331</v>
      </c>
      <c r="N76" s="298">
        <v>44943</v>
      </c>
      <c r="O76" s="229">
        <v>13858.90295081033</v>
      </c>
      <c r="P76" s="232" t="s">
        <v>335</v>
      </c>
    </row>
    <row r="77" spans="1:21" ht="15" customHeight="1">
      <c r="A77" s="165">
        <v>38</v>
      </c>
      <c r="B77" s="225" t="s">
        <v>198</v>
      </c>
      <c r="C77" s="226">
        <v>44949</v>
      </c>
      <c r="D77" s="295" t="s">
        <v>271</v>
      </c>
      <c r="E77" s="226">
        <v>44610</v>
      </c>
      <c r="F77" s="226">
        <v>44610</v>
      </c>
      <c r="G77" s="299" t="s">
        <v>28</v>
      </c>
      <c r="H77" s="297">
        <v>44925</v>
      </c>
      <c r="I77" s="229">
        <v>3464.7257377025826</v>
      </c>
      <c r="J77" s="229" t="s">
        <v>331</v>
      </c>
      <c r="K77" s="229" t="s">
        <v>331</v>
      </c>
      <c r="L77" s="229" t="s">
        <v>331</v>
      </c>
      <c r="M77" s="229" t="s">
        <v>331</v>
      </c>
      <c r="N77" s="298">
        <v>44950</v>
      </c>
      <c r="O77" s="229">
        <v>3464.7257377025826</v>
      </c>
      <c r="P77" s="232" t="s">
        <v>335</v>
      </c>
    </row>
    <row r="78" spans="1:21" ht="15" customHeight="1">
      <c r="A78" s="165">
        <v>39</v>
      </c>
      <c r="B78" s="225" t="s">
        <v>199</v>
      </c>
      <c r="C78" s="226">
        <v>44936</v>
      </c>
      <c r="D78" s="295" t="s">
        <v>272</v>
      </c>
      <c r="E78" s="226">
        <v>42863</v>
      </c>
      <c r="F78" s="226">
        <v>42863</v>
      </c>
      <c r="G78" s="299" t="s">
        <v>28</v>
      </c>
      <c r="H78" s="297">
        <v>44925</v>
      </c>
      <c r="I78" s="229">
        <v>13858.90295081033</v>
      </c>
      <c r="J78" s="229" t="s">
        <v>331</v>
      </c>
      <c r="K78" s="229" t="s">
        <v>331</v>
      </c>
      <c r="L78" s="229" t="s">
        <v>331</v>
      </c>
      <c r="M78" s="229" t="s">
        <v>331</v>
      </c>
      <c r="N78" s="298">
        <v>44937</v>
      </c>
      <c r="O78" s="229">
        <v>13858.90295081033</v>
      </c>
      <c r="P78" s="232" t="s">
        <v>335</v>
      </c>
    </row>
    <row r="79" spans="1:21" ht="15" customHeight="1">
      <c r="A79" s="165">
        <v>40</v>
      </c>
      <c r="B79" s="225" t="s">
        <v>200</v>
      </c>
      <c r="C79" s="226">
        <v>44951</v>
      </c>
      <c r="D79" s="295" t="s">
        <v>273</v>
      </c>
      <c r="E79" s="226">
        <v>44755</v>
      </c>
      <c r="F79" s="226">
        <v>44755</v>
      </c>
      <c r="G79" s="301" t="s">
        <v>28</v>
      </c>
      <c r="H79" s="300">
        <v>44918</v>
      </c>
      <c r="I79" s="229">
        <v>27717.805901620661</v>
      </c>
      <c r="J79" s="229" t="s">
        <v>331</v>
      </c>
      <c r="K79" s="229" t="s">
        <v>331</v>
      </c>
      <c r="L79" s="229" t="s">
        <v>331</v>
      </c>
      <c r="M79" s="229" t="s">
        <v>331</v>
      </c>
      <c r="N79" s="298">
        <v>44952</v>
      </c>
      <c r="O79" s="229">
        <v>27717.805901620661</v>
      </c>
      <c r="P79" s="232" t="s">
        <v>335</v>
      </c>
    </row>
    <row r="80" spans="1:21" ht="15" customHeight="1">
      <c r="A80" s="165">
        <v>41</v>
      </c>
      <c r="B80" s="225" t="s">
        <v>201</v>
      </c>
      <c r="C80" s="226">
        <v>44945</v>
      </c>
      <c r="D80" s="295" t="s">
        <v>274</v>
      </c>
      <c r="E80" s="226">
        <v>42849</v>
      </c>
      <c r="F80" s="226">
        <v>42849</v>
      </c>
      <c r="G80" s="301" t="s">
        <v>28</v>
      </c>
      <c r="H80" s="300">
        <v>44925</v>
      </c>
      <c r="I80" s="229">
        <v>13858.90295081033</v>
      </c>
      <c r="J80" s="229" t="s">
        <v>331</v>
      </c>
      <c r="K80" s="229" t="s">
        <v>331</v>
      </c>
      <c r="L80" s="229" t="s">
        <v>331</v>
      </c>
      <c r="M80" s="229" t="s">
        <v>331</v>
      </c>
      <c r="N80" s="298">
        <v>44946</v>
      </c>
      <c r="O80" s="229">
        <v>13858.90295081033</v>
      </c>
      <c r="P80" s="232" t="s">
        <v>335</v>
      </c>
    </row>
    <row r="81" spans="1:21" ht="15" customHeight="1">
      <c r="A81" s="165">
        <v>42</v>
      </c>
      <c r="B81" s="225" t="s">
        <v>202</v>
      </c>
      <c r="C81" s="226">
        <v>44565</v>
      </c>
      <c r="D81" s="295" t="s">
        <v>275</v>
      </c>
      <c r="E81" s="226">
        <v>44497</v>
      </c>
      <c r="F81" s="226">
        <v>44497</v>
      </c>
      <c r="G81" s="301" t="s">
        <v>28</v>
      </c>
      <c r="H81" s="300">
        <v>44883</v>
      </c>
      <c r="I81" s="229">
        <v>13858.90295081033</v>
      </c>
      <c r="J81" s="229" t="s">
        <v>331</v>
      </c>
      <c r="K81" s="229" t="s">
        <v>331</v>
      </c>
      <c r="L81" s="229" t="s">
        <v>331</v>
      </c>
      <c r="M81" s="229" t="s">
        <v>331</v>
      </c>
      <c r="N81" s="298">
        <v>44931</v>
      </c>
      <c r="O81" s="229">
        <v>13858.90295081033</v>
      </c>
      <c r="P81" s="232" t="s">
        <v>335</v>
      </c>
    </row>
    <row r="82" spans="1:21" ht="15" customHeight="1">
      <c r="A82" s="165">
        <v>43</v>
      </c>
      <c r="B82" s="225" t="s">
        <v>203</v>
      </c>
      <c r="C82" s="226">
        <v>44565</v>
      </c>
      <c r="D82" s="295" t="s">
        <v>276</v>
      </c>
      <c r="E82" s="226">
        <v>44497</v>
      </c>
      <c r="F82" s="226">
        <v>44497</v>
      </c>
      <c r="G82" s="301" t="s">
        <v>29</v>
      </c>
      <c r="H82" s="226">
        <v>44883</v>
      </c>
      <c r="I82" s="229">
        <v>6929.4514754051652</v>
      </c>
      <c r="J82" s="229" t="s">
        <v>331</v>
      </c>
      <c r="K82" s="229" t="s">
        <v>331</v>
      </c>
      <c r="L82" s="229" t="s">
        <v>331</v>
      </c>
      <c r="M82" s="229" t="s">
        <v>331</v>
      </c>
      <c r="N82" s="298">
        <v>44931</v>
      </c>
      <c r="O82" s="229">
        <v>6929.4514754051652</v>
      </c>
      <c r="P82" s="232" t="s">
        <v>335</v>
      </c>
    </row>
    <row r="83" spans="1:21" ht="15" customHeight="1">
      <c r="A83" s="165">
        <v>44</v>
      </c>
      <c r="B83" s="225" t="s">
        <v>204</v>
      </c>
      <c r="C83" s="226">
        <v>44930</v>
      </c>
      <c r="D83" s="295" t="s">
        <v>277</v>
      </c>
      <c r="E83" s="226">
        <v>39506</v>
      </c>
      <c r="F83" s="226">
        <v>39506</v>
      </c>
      <c r="G83" s="301" t="s">
        <v>29</v>
      </c>
      <c r="H83" s="226">
        <v>44901</v>
      </c>
      <c r="I83" s="229">
        <v>6929.4514754051652</v>
      </c>
      <c r="J83" s="229" t="s">
        <v>331</v>
      </c>
      <c r="K83" s="229" t="s">
        <v>331</v>
      </c>
      <c r="L83" s="229" t="s">
        <v>331</v>
      </c>
      <c r="M83" s="229" t="s">
        <v>331</v>
      </c>
      <c r="N83" s="298">
        <v>44931</v>
      </c>
      <c r="O83" s="229">
        <v>6929.4514754051652</v>
      </c>
      <c r="P83" s="232" t="s">
        <v>335</v>
      </c>
    </row>
    <row r="84" spans="1:21" ht="15" customHeight="1">
      <c r="A84" s="165">
        <v>45</v>
      </c>
      <c r="B84" s="225" t="s">
        <v>205</v>
      </c>
      <c r="C84" s="226">
        <v>44930</v>
      </c>
      <c r="D84" s="295" t="s">
        <v>278</v>
      </c>
      <c r="E84" s="226">
        <v>41163</v>
      </c>
      <c r="F84" s="226">
        <v>41163</v>
      </c>
      <c r="G84" s="301" t="s">
        <v>28</v>
      </c>
      <c r="H84" s="226">
        <v>44914</v>
      </c>
      <c r="I84" s="229">
        <v>6929.4514754051652</v>
      </c>
      <c r="J84" s="229" t="s">
        <v>331</v>
      </c>
      <c r="K84" s="229" t="s">
        <v>331</v>
      </c>
      <c r="L84" s="229" t="s">
        <v>331</v>
      </c>
      <c r="M84" s="229" t="s">
        <v>331</v>
      </c>
      <c r="N84" s="298">
        <v>44931</v>
      </c>
      <c r="O84" s="229">
        <v>6929.4514754051652</v>
      </c>
      <c r="P84" s="232" t="s">
        <v>335</v>
      </c>
    </row>
    <row r="85" spans="1:21" ht="15" customHeight="1">
      <c r="A85" s="165">
        <v>46</v>
      </c>
      <c r="B85" s="225" t="s">
        <v>206</v>
      </c>
      <c r="C85" s="226">
        <v>44930</v>
      </c>
      <c r="D85" s="295" t="s">
        <v>279</v>
      </c>
      <c r="E85" s="226">
        <v>44749</v>
      </c>
      <c r="F85" s="226">
        <v>44749</v>
      </c>
      <c r="G85" s="301" t="s">
        <v>28</v>
      </c>
      <c r="H85" s="300">
        <v>44922</v>
      </c>
      <c r="I85" s="229">
        <v>3464.7257377025826</v>
      </c>
      <c r="J85" s="229" t="s">
        <v>331</v>
      </c>
      <c r="K85" s="229" t="s">
        <v>331</v>
      </c>
      <c r="L85" s="229" t="s">
        <v>331</v>
      </c>
      <c r="M85" s="229" t="s">
        <v>331</v>
      </c>
      <c r="N85" s="298">
        <v>44931</v>
      </c>
      <c r="O85" s="229">
        <v>3464.7257377025826</v>
      </c>
      <c r="P85" s="232" t="s">
        <v>335</v>
      </c>
    </row>
    <row r="86" spans="1:21" ht="15" customHeight="1">
      <c r="A86" s="165">
        <v>47</v>
      </c>
      <c r="B86" s="225" t="s">
        <v>207</v>
      </c>
      <c r="C86" s="226">
        <v>44936</v>
      </c>
      <c r="D86" s="295" t="s">
        <v>280</v>
      </c>
      <c r="E86" s="226">
        <v>44117</v>
      </c>
      <c r="F86" s="226">
        <v>44117</v>
      </c>
      <c r="G86" s="301" t="s">
        <v>36</v>
      </c>
      <c r="H86" s="226">
        <v>44562</v>
      </c>
      <c r="I86" s="229">
        <v>3464.7257377025826</v>
      </c>
      <c r="J86" s="229" t="s">
        <v>331</v>
      </c>
      <c r="K86" s="229" t="s">
        <v>331</v>
      </c>
      <c r="L86" s="229" t="s">
        <v>331</v>
      </c>
      <c r="M86" s="229" t="s">
        <v>331</v>
      </c>
      <c r="N86" s="298">
        <v>44937</v>
      </c>
      <c r="O86" s="229">
        <v>3464.7257377025826</v>
      </c>
      <c r="P86" s="232" t="s">
        <v>335</v>
      </c>
    </row>
    <row r="87" spans="1:21" ht="15" customHeight="1">
      <c r="A87" s="165">
        <v>48</v>
      </c>
      <c r="B87" s="225" t="s">
        <v>208</v>
      </c>
      <c r="C87" s="226">
        <v>44931</v>
      </c>
      <c r="D87" s="295" t="s">
        <v>281</v>
      </c>
      <c r="E87" s="226">
        <v>43210</v>
      </c>
      <c r="F87" s="226">
        <v>43210</v>
      </c>
      <c r="G87" s="301" t="s">
        <v>28</v>
      </c>
      <c r="H87" s="226">
        <v>44872</v>
      </c>
      <c r="I87" s="229">
        <v>13858.90295081033</v>
      </c>
      <c r="J87" s="229" t="s">
        <v>331</v>
      </c>
      <c r="K87" s="229" t="s">
        <v>331</v>
      </c>
      <c r="L87" s="229" t="s">
        <v>331</v>
      </c>
      <c r="M87" s="229" t="s">
        <v>331</v>
      </c>
      <c r="N87" s="298">
        <v>44932</v>
      </c>
      <c r="O87" s="229">
        <v>13858.90295081033</v>
      </c>
      <c r="P87" s="232" t="s">
        <v>335</v>
      </c>
    </row>
    <row r="88" spans="1:21" ht="15" customHeight="1">
      <c r="A88" s="165">
        <v>49</v>
      </c>
      <c r="B88" s="225" t="s">
        <v>209</v>
      </c>
      <c r="C88" s="226">
        <v>44931</v>
      </c>
      <c r="D88" s="295" t="s">
        <v>282</v>
      </c>
      <c r="E88" s="226">
        <v>41640</v>
      </c>
      <c r="F88" s="226">
        <v>41640</v>
      </c>
      <c r="G88" s="301" t="s">
        <v>28</v>
      </c>
      <c r="H88" s="300">
        <v>44881</v>
      </c>
      <c r="I88" s="229">
        <v>13858.90295081033</v>
      </c>
      <c r="J88" s="229" t="s">
        <v>331</v>
      </c>
      <c r="K88" s="229" t="s">
        <v>331</v>
      </c>
      <c r="L88" s="229" t="s">
        <v>331</v>
      </c>
      <c r="M88" s="229" t="s">
        <v>331</v>
      </c>
      <c r="N88" s="298">
        <v>44932</v>
      </c>
      <c r="O88" s="229">
        <v>13858.90295081033</v>
      </c>
      <c r="P88" s="232" t="s">
        <v>335</v>
      </c>
    </row>
    <row r="89" spans="1:21" ht="15" customHeight="1">
      <c r="A89" s="165">
        <v>50</v>
      </c>
      <c r="B89" s="225" t="s">
        <v>210</v>
      </c>
      <c r="C89" s="226">
        <v>44932</v>
      </c>
      <c r="D89" s="295" t="s">
        <v>283</v>
      </c>
      <c r="E89" s="226">
        <v>44888</v>
      </c>
      <c r="F89" s="226">
        <v>44888</v>
      </c>
      <c r="G89" s="301" t="s">
        <v>28</v>
      </c>
      <c r="H89" s="226">
        <v>44923</v>
      </c>
      <c r="I89" s="229">
        <v>3464.7257377025826</v>
      </c>
      <c r="J89" s="229" t="s">
        <v>331</v>
      </c>
      <c r="K89" s="229" t="s">
        <v>331</v>
      </c>
      <c r="L89" s="229" t="s">
        <v>331</v>
      </c>
      <c r="M89" s="229" t="s">
        <v>331</v>
      </c>
      <c r="N89" s="298">
        <v>44932</v>
      </c>
      <c r="O89" s="229">
        <v>3464.7257377025826</v>
      </c>
      <c r="P89" s="232" t="s">
        <v>335</v>
      </c>
    </row>
    <row r="90" spans="1:21" ht="15" customHeight="1">
      <c r="A90" s="165">
        <v>51</v>
      </c>
      <c r="B90" s="225" t="s">
        <v>211</v>
      </c>
      <c r="C90" s="226">
        <v>44932</v>
      </c>
      <c r="D90" s="295" t="s">
        <v>284</v>
      </c>
      <c r="E90" s="226">
        <v>40938</v>
      </c>
      <c r="F90" s="226">
        <v>40938</v>
      </c>
      <c r="G90" s="301" t="s">
        <v>28</v>
      </c>
      <c r="H90" s="297">
        <v>44912</v>
      </c>
      <c r="I90" s="229">
        <v>6929.4514754051652</v>
      </c>
      <c r="J90" s="229" t="s">
        <v>331</v>
      </c>
      <c r="K90" s="229" t="s">
        <v>331</v>
      </c>
      <c r="L90" s="229" t="s">
        <v>331</v>
      </c>
      <c r="M90" s="229" t="s">
        <v>331</v>
      </c>
      <c r="N90" s="298">
        <v>44932</v>
      </c>
      <c r="O90" s="229">
        <v>6929.4514754051652</v>
      </c>
      <c r="P90" s="232" t="s">
        <v>335</v>
      </c>
    </row>
    <row r="91" spans="1:21" ht="15" customHeight="1">
      <c r="A91" s="165">
        <v>52</v>
      </c>
      <c r="B91" s="225" t="s">
        <v>212</v>
      </c>
      <c r="C91" s="226">
        <v>44932</v>
      </c>
      <c r="D91" s="295" t="s">
        <v>285</v>
      </c>
      <c r="E91" s="226">
        <v>42306</v>
      </c>
      <c r="F91" s="226">
        <v>42306</v>
      </c>
      <c r="G91" s="301" t="s">
        <v>29</v>
      </c>
      <c r="H91" s="297">
        <v>44912</v>
      </c>
      <c r="I91" s="229">
        <v>3464.7257377025826</v>
      </c>
      <c r="J91" s="229" t="s">
        <v>331</v>
      </c>
      <c r="K91" s="229" t="s">
        <v>331</v>
      </c>
      <c r="L91" s="229" t="s">
        <v>331</v>
      </c>
      <c r="M91" s="229" t="s">
        <v>331</v>
      </c>
      <c r="N91" s="298">
        <v>44932</v>
      </c>
      <c r="O91" s="229">
        <v>3464.7257377025826</v>
      </c>
      <c r="P91" s="232" t="s">
        <v>335</v>
      </c>
    </row>
    <row r="92" spans="1:21" ht="15" customHeight="1">
      <c r="A92" s="165">
        <v>53</v>
      </c>
      <c r="B92" s="225" t="s">
        <v>213</v>
      </c>
      <c r="C92" s="226">
        <v>44932</v>
      </c>
      <c r="D92" s="295" t="s">
        <v>286</v>
      </c>
      <c r="E92" s="226">
        <v>43486</v>
      </c>
      <c r="F92" s="226">
        <v>43486</v>
      </c>
      <c r="G92" s="301" t="s">
        <v>28</v>
      </c>
      <c r="H92" s="297">
        <v>44915</v>
      </c>
      <c r="I92" s="229">
        <v>13858.90295081033</v>
      </c>
      <c r="J92" s="229" t="s">
        <v>331</v>
      </c>
      <c r="K92" s="229" t="s">
        <v>331</v>
      </c>
      <c r="L92" s="229" t="s">
        <v>331</v>
      </c>
      <c r="M92" s="229" t="s">
        <v>331</v>
      </c>
      <c r="N92" s="298">
        <v>44935</v>
      </c>
      <c r="O92" s="229">
        <v>13858.90295081033</v>
      </c>
      <c r="P92" s="232" t="s">
        <v>335</v>
      </c>
    </row>
    <row r="93" spans="1:21" ht="15" customHeight="1">
      <c r="A93" s="165">
        <v>54</v>
      </c>
      <c r="B93" s="225" t="s">
        <v>214</v>
      </c>
      <c r="C93" s="226">
        <v>44935</v>
      </c>
      <c r="D93" s="295" t="s">
        <v>287</v>
      </c>
      <c r="E93" s="226">
        <v>42153</v>
      </c>
      <c r="F93" s="226">
        <v>42153</v>
      </c>
      <c r="G93" s="301" t="s">
        <v>28</v>
      </c>
      <c r="H93" s="297">
        <v>44912</v>
      </c>
      <c r="I93" s="229">
        <v>13858.90295081033</v>
      </c>
      <c r="J93" s="229" t="s">
        <v>331</v>
      </c>
      <c r="K93" s="229" t="s">
        <v>331</v>
      </c>
      <c r="L93" s="229" t="s">
        <v>331</v>
      </c>
      <c r="M93" s="229" t="s">
        <v>331</v>
      </c>
      <c r="N93" s="298">
        <v>44935</v>
      </c>
      <c r="O93" s="229">
        <v>13858.90295081033</v>
      </c>
      <c r="P93" s="232" t="s">
        <v>335</v>
      </c>
    </row>
    <row r="94" spans="1:21" ht="15" customHeight="1">
      <c r="A94" s="165">
        <v>55</v>
      </c>
      <c r="B94" s="225" t="s">
        <v>215</v>
      </c>
      <c r="C94" s="226">
        <v>44935</v>
      </c>
      <c r="D94" s="295" t="s">
        <v>288</v>
      </c>
      <c r="E94" s="226">
        <v>41773</v>
      </c>
      <c r="F94" s="226">
        <v>41773</v>
      </c>
      <c r="G94" s="301" t="s">
        <v>29</v>
      </c>
      <c r="H94" s="297">
        <v>44912</v>
      </c>
      <c r="I94" s="229">
        <v>6929.4514754051652</v>
      </c>
      <c r="J94" s="229" t="s">
        <v>331</v>
      </c>
      <c r="K94" s="229" t="s">
        <v>331</v>
      </c>
      <c r="L94" s="229" t="s">
        <v>331</v>
      </c>
      <c r="M94" s="229" t="s">
        <v>331</v>
      </c>
      <c r="N94" s="298">
        <v>44935</v>
      </c>
      <c r="O94" s="229">
        <v>6929.4514754051652</v>
      </c>
      <c r="P94" s="232" t="s">
        <v>335</v>
      </c>
    </row>
    <row r="95" spans="1:21" ht="15" customHeight="1">
      <c r="A95" s="165">
        <v>56</v>
      </c>
      <c r="B95" s="225" t="s">
        <v>216</v>
      </c>
      <c r="C95" s="226">
        <v>44935</v>
      </c>
      <c r="D95" s="295" t="s">
        <v>289</v>
      </c>
      <c r="E95" s="226">
        <v>44183</v>
      </c>
      <c r="F95" s="226">
        <v>44183</v>
      </c>
      <c r="G95" s="301" t="s">
        <v>29</v>
      </c>
      <c r="H95" s="297">
        <v>44918</v>
      </c>
      <c r="I95" s="229">
        <v>6929.4514754051652</v>
      </c>
      <c r="J95" s="229" t="s">
        <v>331</v>
      </c>
      <c r="K95" s="229" t="s">
        <v>331</v>
      </c>
      <c r="L95" s="229" t="s">
        <v>331</v>
      </c>
      <c r="M95" s="229" t="s">
        <v>331</v>
      </c>
      <c r="N95" s="298">
        <v>44936</v>
      </c>
      <c r="O95" s="229">
        <v>6929.4514754051652</v>
      </c>
      <c r="P95" s="232" t="s">
        <v>335</v>
      </c>
    </row>
    <row r="96" spans="1:21" ht="15" customHeight="1">
      <c r="A96" s="165">
        <v>57</v>
      </c>
      <c r="B96" s="225" t="s">
        <v>217</v>
      </c>
      <c r="C96" s="226">
        <v>44936</v>
      </c>
      <c r="D96" s="295" t="s">
        <v>290</v>
      </c>
      <c r="E96" s="226">
        <v>44217</v>
      </c>
      <c r="F96" s="226">
        <v>44217</v>
      </c>
      <c r="G96" s="301" t="s">
        <v>28</v>
      </c>
      <c r="H96" s="297">
        <v>44922</v>
      </c>
      <c r="I96" s="229">
        <v>13858.90295081033</v>
      </c>
      <c r="J96" s="229" t="s">
        <v>331</v>
      </c>
      <c r="K96" s="229" t="s">
        <v>331</v>
      </c>
      <c r="L96" s="229" t="s">
        <v>331</v>
      </c>
      <c r="M96" s="229" t="s">
        <v>331</v>
      </c>
      <c r="N96" s="298">
        <v>44937</v>
      </c>
      <c r="O96" s="229">
        <v>13858.90295081033</v>
      </c>
      <c r="P96" s="232" t="s">
        <v>335</v>
      </c>
      <c r="Q96" s="294"/>
      <c r="R96" s="294"/>
      <c r="S96" s="294"/>
      <c r="T96" s="294"/>
      <c r="U96" s="294"/>
    </row>
    <row r="97" spans="1:21" ht="15" customHeight="1">
      <c r="A97" s="165">
        <v>58</v>
      </c>
      <c r="B97" s="225" t="s">
        <v>218</v>
      </c>
      <c r="C97" s="226">
        <v>44936</v>
      </c>
      <c r="D97" s="295" t="s">
        <v>291</v>
      </c>
      <c r="E97" s="226">
        <v>44222</v>
      </c>
      <c r="F97" s="226">
        <v>44222</v>
      </c>
      <c r="G97" s="301" t="s">
        <v>29</v>
      </c>
      <c r="H97" s="297">
        <v>44922</v>
      </c>
      <c r="I97" s="229">
        <v>6929.4514754051652</v>
      </c>
      <c r="J97" s="229" t="s">
        <v>331</v>
      </c>
      <c r="K97" s="229" t="s">
        <v>331</v>
      </c>
      <c r="L97" s="229" t="s">
        <v>331</v>
      </c>
      <c r="M97" s="229" t="s">
        <v>331</v>
      </c>
      <c r="N97" s="298">
        <v>44937</v>
      </c>
      <c r="O97" s="229">
        <v>6929.4514754051652</v>
      </c>
      <c r="P97" s="232" t="s">
        <v>335</v>
      </c>
    </row>
    <row r="98" spans="1:21" ht="15" customHeight="1">
      <c r="A98" s="165">
        <v>59</v>
      </c>
      <c r="B98" s="225" t="s">
        <v>219</v>
      </c>
      <c r="C98" s="226">
        <v>44936</v>
      </c>
      <c r="D98" s="295" t="s">
        <v>292</v>
      </c>
      <c r="E98" s="226">
        <v>44556</v>
      </c>
      <c r="F98" s="226">
        <v>44556</v>
      </c>
      <c r="G98" s="301" t="s">
        <v>28</v>
      </c>
      <c r="H98" s="297">
        <v>44900</v>
      </c>
      <c r="I98" s="229">
        <v>3464.7257377025826</v>
      </c>
      <c r="J98" s="229" t="s">
        <v>331</v>
      </c>
      <c r="K98" s="229" t="s">
        <v>331</v>
      </c>
      <c r="L98" s="229" t="s">
        <v>331</v>
      </c>
      <c r="M98" s="229" t="s">
        <v>331</v>
      </c>
      <c r="N98" s="298">
        <v>44937</v>
      </c>
      <c r="O98" s="229">
        <v>3464.7257377025826</v>
      </c>
      <c r="P98" s="232" t="s">
        <v>335</v>
      </c>
    </row>
    <row r="99" spans="1:21" ht="15" customHeight="1">
      <c r="A99" s="165">
        <v>60</v>
      </c>
      <c r="B99" s="225" t="s">
        <v>220</v>
      </c>
      <c r="C99" s="226">
        <v>44936</v>
      </c>
      <c r="D99" s="295" t="s">
        <v>293</v>
      </c>
      <c r="E99" s="226">
        <v>40291</v>
      </c>
      <c r="F99" s="226">
        <v>40291</v>
      </c>
      <c r="G99" s="301" t="s">
        <v>29</v>
      </c>
      <c r="H99" s="297">
        <v>44914</v>
      </c>
      <c r="I99" s="229">
        <v>3464.7257377025826</v>
      </c>
      <c r="J99" s="229" t="s">
        <v>331</v>
      </c>
      <c r="K99" s="229" t="s">
        <v>331</v>
      </c>
      <c r="L99" s="229" t="s">
        <v>331</v>
      </c>
      <c r="M99" s="229" t="s">
        <v>331</v>
      </c>
      <c r="N99" s="298">
        <v>44937</v>
      </c>
      <c r="O99" s="229">
        <v>3464.7257377025826</v>
      </c>
      <c r="P99" s="232" t="s">
        <v>335</v>
      </c>
    </row>
    <row r="100" spans="1:21" ht="15" customHeight="1">
      <c r="A100" s="165">
        <v>61</v>
      </c>
      <c r="B100" s="225" t="s">
        <v>221</v>
      </c>
      <c r="C100" s="226">
        <v>44949</v>
      </c>
      <c r="D100" s="295" t="s">
        <v>294</v>
      </c>
      <c r="E100" s="226">
        <v>43798</v>
      </c>
      <c r="F100" s="226">
        <v>43798</v>
      </c>
      <c r="G100" s="301" t="s">
        <v>28</v>
      </c>
      <c r="H100" s="297">
        <v>44926</v>
      </c>
      <c r="I100" s="229">
        <v>13858.90295081033</v>
      </c>
      <c r="J100" s="229" t="s">
        <v>331</v>
      </c>
      <c r="K100" s="229" t="s">
        <v>331</v>
      </c>
      <c r="L100" s="229" t="s">
        <v>331</v>
      </c>
      <c r="M100" s="229" t="s">
        <v>331</v>
      </c>
      <c r="N100" s="298">
        <v>44950</v>
      </c>
      <c r="O100" s="229">
        <v>13858.90295081033</v>
      </c>
      <c r="P100" s="232" t="s">
        <v>335</v>
      </c>
    </row>
    <row r="101" spans="1:21" ht="15" customHeight="1">
      <c r="A101" s="165">
        <v>62</v>
      </c>
      <c r="B101" s="225" t="s">
        <v>222</v>
      </c>
      <c r="C101" s="226">
        <v>44937</v>
      </c>
      <c r="D101" s="295" t="s">
        <v>295</v>
      </c>
      <c r="E101" s="226">
        <v>44575</v>
      </c>
      <c r="F101" s="226">
        <v>44575</v>
      </c>
      <c r="G101" s="301" t="s">
        <v>28</v>
      </c>
      <c r="H101" s="297">
        <v>44893</v>
      </c>
      <c r="I101" s="229">
        <v>3464.7257377025826</v>
      </c>
      <c r="J101" s="229" t="s">
        <v>331</v>
      </c>
      <c r="K101" s="229" t="s">
        <v>331</v>
      </c>
      <c r="L101" s="229" t="s">
        <v>331</v>
      </c>
      <c r="M101" s="229" t="s">
        <v>331</v>
      </c>
      <c r="N101" s="298">
        <v>44938</v>
      </c>
      <c r="O101" s="229">
        <v>3464.7257377025826</v>
      </c>
      <c r="P101" s="232" t="s">
        <v>335</v>
      </c>
      <c r="Q101" s="294"/>
      <c r="R101" s="294"/>
      <c r="S101" s="294"/>
      <c r="T101" s="294"/>
      <c r="U101" s="294"/>
    </row>
    <row r="102" spans="1:21" ht="15" customHeight="1">
      <c r="A102" s="165">
        <v>63</v>
      </c>
      <c r="B102" s="225" t="s">
        <v>223</v>
      </c>
      <c r="C102" s="226">
        <v>44938</v>
      </c>
      <c r="D102" s="295" t="s">
        <v>296</v>
      </c>
      <c r="E102" s="226">
        <v>42980</v>
      </c>
      <c r="F102" s="226">
        <v>42980</v>
      </c>
      <c r="G102" s="301" t="s">
        <v>29</v>
      </c>
      <c r="H102" s="297">
        <v>44918</v>
      </c>
      <c r="I102" s="229">
        <v>6929.4514754051652</v>
      </c>
      <c r="J102" s="229" t="s">
        <v>331</v>
      </c>
      <c r="K102" s="229" t="s">
        <v>331</v>
      </c>
      <c r="L102" s="229" t="s">
        <v>331</v>
      </c>
      <c r="M102" s="229" t="s">
        <v>331</v>
      </c>
      <c r="N102" s="298">
        <v>44938</v>
      </c>
      <c r="O102" s="229">
        <v>6929.4514754051652</v>
      </c>
      <c r="P102" s="232" t="s">
        <v>335</v>
      </c>
    </row>
    <row r="103" spans="1:21" ht="15" customHeight="1">
      <c r="A103" s="165">
        <v>64</v>
      </c>
      <c r="B103" s="225" t="s">
        <v>224</v>
      </c>
      <c r="C103" s="226">
        <v>44938</v>
      </c>
      <c r="D103" s="295" t="s">
        <v>297</v>
      </c>
      <c r="E103" s="226">
        <v>43447</v>
      </c>
      <c r="F103" s="226">
        <v>43447</v>
      </c>
      <c r="G103" s="301" t="s">
        <v>29</v>
      </c>
      <c r="H103" s="297">
        <v>44916</v>
      </c>
      <c r="I103" s="229">
        <v>3464.7257377025826</v>
      </c>
      <c r="J103" s="229" t="s">
        <v>331</v>
      </c>
      <c r="K103" s="229" t="s">
        <v>331</v>
      </c>
      <c r="L103" s="229" t="s">
        <v>331</v>
      </c>
      <c r="M103" s="229" t="s">
        <v>331</v>
      </c>
      <c r="N103" s="298">
        <v>44938</v>
      </c>
      <c r="O103" s="229">
        <v>3464.7257377025826</v>
      </c>
      <c r="P103" s="232" t="s">
        <v>335</v>
      </c>
    </row>
    <row r="104" spans="1:21" ht="15" customHeight="1">
      <c r="A104" s="165">
        <v>65</v>
      </c>
      <c r="B104" s="225" t="s">
        <v>225</v>
      </c>
      <c r="C104" s="226">
        <v>44938</v>
      </c>
      <c r="D104" s="295" t="s">
        <v>298</v>
      </c>
      <c r="E104" s="226">
        <v>44812</v>
      </c>
      <c r="F104" s="226">
        <v>44812</v>
      </c>
      <c r="G104" s="301" t="s">
        <v>28</v>
      </c>
      <c r="H104" s="297">
        <v>44923</v>
      </c>
      <c r="I104" s="229">
        <v>3464.7257377025826</v>
      </c>
      <c r="J104" s="229" t="s">
        <v>331</v>
      </c>
      <c r="K104" s="229" t="s">
        <v>331</v>
      </c>
      <c r="L104" s="229" t="s">
        <v>331</v>
      </c>
      <c r="M104" s="229" t="s">
        <v>331</v>
      </c>
      <c r="N104" s="298">
        <v>44939</v>
      </c>
      <c r="O104" s="229">
        <v>3464.7257377025826</v>
      </c>
      <c r="P104" s="232" t="s">
        <v>335</v>
      </c>
      <c r="Q104" s="294"/>
      <c r="R104" s="294"/>
      <c r="S104" s="294"/>
      <c r="T104" s="294"/>
      <c r="U104" s="294"/>
    </row>
    <row r="105" spans="1:21" ht="15" customHeight="1">
      <c r="A105" s="165">
        <v>66</v>
      </c>
      <c r="B105" s="225" t="s">
        <v>226</v>
      </c>
      <c r="C105" s="226">
        <v>44942</v>
      </c>
      <c r="D105" s="295" t="s">
        <v>299</v>
      </c>
      <c r="E105" s="226">
        <v>43432</v>
      </c>
      <c r="F105" s="226">
        <v>43432</v>
      </c>
      <c r="G105" s="301" t="s">
        <v>28</v>
      </c>
      <c r="H105" s="297">
        <v>44889</v>
      </c>
      <c r="I105" s="229">
        <v>13858.90295081033</v>
      </c>
      <c r="J105" s="229" t="s">
        <v>331</v>
      </c>
      <c r="K105" s="229" t="s">
        <v>331</v>
      </c>
      <c r="L105" s="229" t="s">
        <v>331</v>
      </c>
      <c r="M105" s="229" t="s">
        <v>331</v>
      </c>
      <c r="N105" s="298">
        <v>44943</v>
      </c>
      <c r="O105" s="229">
        <v>13858.90295081033</v>
      </c>
      <c r="P105" s="232" t="s">
        <v>335</v>
      </c>
    </row>
    <row r="106" spans="1:21" ht="15" customHeight="1">
      <c r="A106" s="165">
        <v>67</v>
      </c>
      <c r="B106" s="225" t="s">
        <v>227</v>
      </c>
      <c r="C106" s="226">
        <v>44939</v>
      </c>
      <c r="D106" s="295" t="s">
        <v>300</v>
      </c>
      <c r="E106" s="226">
        <v>43901</v>
      </c>
      <c r="F106" s="226">
        <v>43901</v>
      </c>
      <c r="G106" s="301" t="s">
        <v>28</v>
      </c>
      <c r="H106" s="297">
        <v>44279</v>
      </c>
      <c r="I106" s="229">
        <v>13858.90295081033</v>
      </c>
      <c r="J106" s="229" t="s">
        <v>331</v>
      </c>
      <c r="K106" s="229" t="s">
        <v>331</v>
      </c>
      <c r="L106" s="229" t="s">
        <v>331</v>
      </c>
      <c r="M106" s="229" t="s">
        <v>331</v>
      </c>
      <c r="N106" s="298">
        <v>44942</v>
      </c>
      <c r="O106" s="229">
        <v>13858.90295081033</v>
      </c>
      <c r="P106" s="232" t="s">
        <v>335</v>
      </c>
    </row>
    <row r="107" spans="1:21" ht="15" customHeight="1">
      <c r="A107" s="165">
        <v>68</v>
      </c>
      <c r="B107" s="225" t="s">
        <v>228</v>
      </c>
      <c r="C107" s="226">
        <v>44942</v>
      </c>
      <c r="D107" s="295" t="s">
        <v>301</v>
      </c>
      <c r="E107" s="226">
        <v>39983</v>
      </c>
      <c r="F107" s="226">
        <v>39983</v>
      </c>
      <c r="G107" s="301" t="s">
        <v>28</v>
      </c>
      <c r="H107" s="297">
        <v>44913</v>
      </c>
      <c r="I107" s="229">
        <v>13858.90295081033</v>
      </c>
      <c r="J107" s="229" t="s">
        <v>331</v>
      </c>
      <c r="K107" s="229" t="s">
        <v>331</v>
      </c>
      <c r="L107" s="229" t="s">
        <v>331</v>
      </c>
      <c r="M107" s="229" t="s">
        <v>331</v>
      </c>
      <c r="N107" s="298">
        <v>44942</v>
      </c>
      <c r="O107" s="229">
        <v>13858.90295081033</v>
      </c>
      <c r="P107" s="232" t="s">
        <v>335</v>
      </c>
    </row>
    <row r="108" spans="1:21" ht="15" customHeight="1">
      <c r="A108" s="165">
        <v>69</v>
      </c>
      <c r="B108" s="225" t="s">
        <v>229</v>
      </c>
      <c r="C108" s="226">
        <v>44942</v>
      </c>
      <c r="D108" s="295" t="s">
        <v>302</v>
      </c>
      <c r="E108" s="226">
        <v>42241</v>
      </c>
      <c r="F108" s="226">
        <v>42241</v>
      </c>
      <c r="G108" s="301" t="s">
        <v>29</v>
      </c>
      <c r="H108" s="297">
        <v>44923</v>
      </c>
      <c r="I108" s="229">
        <v>6929.4514754051652</v>
      </c>
      <c r="J108" s="229" t="s">
        <v>331</v>
      </c>
      <c r="K108" s="229" t="s">
        <v>331</v>
      </c>
      <c r="L108" s="229" t="s">
        <v>331</v>
      </c>
      <c r="M108" s="229" t="s">
        <v>331</v>
      </c>
      <c r="N108" s="298">
        <v>44943</v>
      </c>
      <c r="O108" s="229">
        <v>6929.4514754051652</v>
      </c>
      <c r="P108" s="232" t="s">
        <v>335</v>
      </c>
    </row>
    <row r="109" spans="1:21" ht="15" customHeight="1">
      <c r="A109" s="165">
        <v>70</v>
      </c>
      <c r="B109" s="225" t="s">
        <v>230</v>
      </c>
      <c r="C109" s="226">
        <v>44942</v>
      </c>
      <c r="D109" s="295" t="s">
        <v>303</v>
      </c>
      <c r="E109" s="226">
        <v>43852</v>
      </c>
      <c r="F109" s="226">
        <v>43852</v>
      </c>
      <c r="G109" s="301" t="s">
        <v>29</v>
      </c>
      <c r="H109" s="297">
        <v>44891</v>
      </c>
      <c r="I109" s="229">
        <v>6929.4514754051652</v>
      </c>
      <c r="J109" s="229" t="s">
        <v>331</v>
      </c>
      <c r="K109" s="229" t="s">
        <v>331</v>
      </c>
      <c r="L109" s="229" t="s">
        <v>331</v>
      </c>
      <c r="M109" s="229" t="s">
        <v>331</v>
      </c>
      <c r="N109" s="298">
        <v>44943</v>
      </c>
      <c r="O109" s="229">
        <v>6929.4514754051652</v>
      </c>
      <c r="P109" s="232" t="s">
        <v>335</v>
      </c>
    </row>
    <row r="110" spans="1:21" ht="15" customHeight="1">
      <c r="A110" s="165">
        <v>71</v>
      </c>
      <c r="B110" s="225" t="s">
        <v>231</v>
      </c>
      <c r="C110" s="226">
        <v>44943</v>
      </c>
      <c r="D110" s="295" t="s">
        <v>304</v>
      </c>
      <c r="E110" s="226">
        <v>41316</v>
      </c>
      <c r="F110" s="226">
        <v>41316</v>
      </c>
      <c r="G110" s="301" t="s">
        <v>28</v>
      </c>
      <c r="H110" s="297">
        <v>44918</v>
      </c>
      <c r="I110" s="229">
        <v>6929.4514754051652</v>
      </c>
      <c r="J110" s="229" t="s">
        <v>331</v>
      </c>
      <c r="K110" s="229" t="s">
        <v>331</v>
      </c>
      <c r="L110" s="229" t="s">
        <v>331</v>
      </c>
      <c r="M110" s="229" t="s">
        <v>331</v>
      </c>
      <c r="N110" s="298">
        <v>44943</v>
      </c>
      <c r="O110" s="229">
        <v>6929.4514754051652</v>
      </c>
      <c r="P110" s="232" t="s">
        <v>335</v>
      </c>
    </row>
    <row r="111" spans="1:21" ht="15" customHeight="1">
      <c r="A111" s="165">
        <v>72</v>
      </c>
      <c r="B111" s="225" t="s">
        <v>232</v>
      </c>
      <c r="C111" s="226">
        <v>44944</v>
      </c>
      <c r="D111" s="295" t="s">
        <v>305</v>
      </c>
      <c r="E111" s="226">
        <v>44620</v>
      </c>
      <c r="F111" s="226">
        <v>44620</v>
      </c>
      <c r="G111" s="301" t="s">
        <v>28</v>
      </c>
      <c r="H111" s="297">
        <v>44912</v>
      </c>
      <c r="I111" s="229">
        <v>3464.7257377025826</v>
      </c>
      <c r="J111" s="229" t="s">
        <v>331</v>
      </c>
      <c r="K111" s="229" t="s">
        <v>331</v>
      </c>
      <c r="L111" s="229" t="s">
        <v>331</v>
      </c>
      <c r="M111" s="229" t="s">
        <v>331</v>
      </c>
      <c r="N111" s="298">
        <v>44944</v>
      </c>
      <c r="O111" s="229">
        <v>3464.7257377025826</v>
      </c>
      <c r="P111" s="232" t="s">
        <v>335</v>
      </c>
    </row>
    <row r="112" spans="1:21" ht="15" customHeight="1">
      <c r="A112" s="165">
        <v>73</v>
      </c>
      <c r="B112" s="225" t="s">
        <v>233</v>
      </c>
      <c r="C112" s="226">
        <v>44944</v>
      </c>
      <c r="D112" s="295" t="s">
        <v>306</v>
      </c>
      <c r="E112" s="226">
        <v>44090</v>
      </c>
      <c r="F112" s="226">
        <v>44090</v>
      </c>
      <c r="G112" s="301" t="s">
        <v>29</v>
      </c>
      <c r="H112" s="297">
        <v>44896</v>
      </c>
      <c r="I112" s="229">
        <v>13858.90295081033</v>
      </c>
      <c r="J112" s="229" t="s">
        <v>331</v>
      </c>
      <c r="K112" s="229" t="s">
        <v>331</v>
      </c>
      <c r="L112" s="229" t="s">
        <v>331</v>
      </c>
      <c r="M112" s="229" t="s">
        <v>331</v>
      </c>
      <c r="N112" s="298">
        <v>44945</v>
      </c>
      <c r="O112" s="229">
        <v>13858.90295081033</v>
      </c>
      <c r="P112" s="232" t="s">
        <v>335</v>
      </c>
    </row>
    <row r="113" spans="1:48" ht="15" customHeight="1">
      <c r="A113" s="165">
        <v>74</v>
      </c>
      <c r="B113" s="225" t="s">
        <v>234</v>
      </c>
      <c r="C113" s="226">
        <v>44944</v>
      </c>
      <c r="D113" s="295" t="s">
        <v>307</v>
      </c>
      <c r="E113" s="226">
        <v>44300</v>
      </c>
      <c r="F113" s="226">
        <v>44300</v>
      </c>
      <c r="G113" s="301" t="s">
        <v>28</v>
      </c>
      <c r="H113" s="297">
        <v>44909</v>
      </c>
      <c r="I113" s="229">
        <v>13858.90295081033</v>
      </c>
      <c r="J113" s="229" t="s">
        <v>331</v>
      </c>
      <c r="K113" s="229" t="s">
        <v>331</v>
      </c>
      <c r="L113" s="229" t="s">
        <v>331</v>
      </c>
      <c r="M113" s="229" t="s">
        <v>331</v>
      </c>
      <c r="N113" s="298">
        <v>44945</v>
      </c>
      <c r="O113" s="229">
        <v>13858.90295081033</v>
      </c>
      <c r="P113" s="232" t="s">
        <v>335</v>
      </c>
    </row>
    <row r="114" spans="1:48" ht="15" customHeight="1">
      <c r="A114" s="165">
        <v>75</v>
      </c>
      <c r="B114" s="241" t="s">
        <v>235</v>
      </c>
      <c r="C114" s="226">
        <v>44944</v>
      </c>
      <c r="D114" s="295" t="s">
        <v>308</v>
      </c>
      <c r="E114" s="226">
        <v>44300</v>
      </c>
      <c r="F114" s="226">
        <v>44300</v>
      </c>
      <c r="G114" s="299" t="s">
        <v>29</v>
      </c>
      <c r="H114" s="300">
        <v>44909</v>
      </c>
      <c r="I114" s="229">
        <v>6929.4514754051652</v>
      </c>
      <c r="J114" s="229" t="s">
        <v>331</v>
      </c>
      <c r="K114" s="229" t="s">
        <v>331</v>
      </c>
      <c r="L114" s="229" t="s">
        <v>331</v>
      </c>
      <c r="M114" s="229" t="s">
        <v>331</v>
      </c>
      <c r="N114" s="298">
        <v>44945</v>
      </c>
      <c r="O114" s="229">
        <v>6929.4514754051652</v>
      </c>
      <c r="P114" s="232" t="s">
        <v>335</v>
      </c>
    </row>
    <row r="115" spans="1:48" ht="15" customHeight="1">
      <c r="A115" s="165">
        <v>76</v>
      </c>
      <c r="B115" s="225" t="s">
        <v>236</v>
      </c>
      <c r="C115" s="226">
        <v>44949</v>
      </c>
      <c r="D115" s="295" t="s">
        <v>309</v>
      </c>
      <c r="E115" s="226">
        <v>43150</v>
      </c>
      <c r="F115" s="226">
        <v>43150</v>
      </c>
      <c r="G115" s="299" t="s">
        <v>29</v>
      </c>
      <c r="H115" s="300">
        <v>44912</v>
      </c>
      <c r="I115" s="229">
        <v>6929.4514754051652</v>
      </c>
      <c r="J115" s="229" t="s">
        <v>331</v>
      </c>
      <c r="K115" s="229" t="s">
        <v>331</v>
      </c>
      <c r="L115" s="229" t="s">
        <v>331</v>
      </c>
      <c r="M115" s="229" t="s">
        <v>331</v>
      </c>
      <c r="N115" s="298">
        <v>44949</v>
      </c>
      <c r="O115" s="229">
        <v>6929.4514754051652</v>
      </c>
      <c r="P115" s="232" t="s">
        <v>335</v>
      </c>
    </row>
    <row r="116" spans="1:48" ht="15" customHeight="1">
      <c r="A116" s="165">
        <v>77</v>
      </c>
      <c r="B116" s="225" t="s">
        <v>237</v>
      </c>
      <c r="C116" s="226">
        <v>44951</v>
      </c>
      <c r="D116" s="295" t="s">
        <v>310</v>
      </c>
      <c r="E116" s="226">
        <v>42947</v>
      </c>
      <c r="F116" s="226">
        <v>42947</v>
      </c>
      <c r="G116" s="299" t="s">
        <v>29</v>
      </c>
      <c r="H116" s="300">
        <v>44918</v>
      </c>
      <c r="I116" s="229">
        <v>13858.90295081033</v>
      </c>
      <c r="J116" s="229" t="s">
        <v>331</v>
      </c>
      <c r="K116" s="229" t="s">
        <v>331</v>
      </c>
      <c r="L116" s="229" t="s">
        <v>331</v>
      </c>
      <c r="M116" s="229" t="s">
        <v>331</v>
      </c>
      <c r="N116" s="298">
        <v>44952</v>
      </c>
      <c r="O116" s="229">
        <v>13858.90295081033</v>
      </c>
      <c r="P116" s="232" t="s">
        <v>335</v>
      </c>
    </row>
    <row r="117" spans="1:48" ht="15" customHeight="1">
      <c r="A117" s="165">
        <v>78</v>
      </c>
      <c r="B117" s="225" t="s">
        <v>238</v>
      </c>
      <c r="C117" s="226">
        <v>44951</v>
      </c>
      <c r="D117" s="295" t="s">
        <v>311</v>
      </c>
      <c r="E117" s="226">
        <v>44123</v>
      </c>
      <c r="F117" s="226">
        <v>44123</v>
      </c>
      <c r="G117" s="299" t="s">
        <v>28</v>
      </c>
      <c r="H117" s="226">
        <v>44923</v>
      </c>
      <c r="I117" s="229">
        <v>13858.90295081033</v>
      </c>
      <c r="J117" s="229" t="s">
        <v>331</v>
      </c>
      <c r="K117" s="229" t="s">
        <v>331</v>
      </c>
      <c r="L117" s="229" t="s">
        <v>331</v>
      </c>
      <c r="M117" s="229" t="s">
        <v>331</v>
      </c>
      <c r="N117" s="298">
        <v>44952</v>
      </c>
      <c r="O117" s="229">
        <v>13858.90295081033</v>
      </c>
      <c r="P117" s="232" t="s">
        <v>335</v>
      </c>
    </row>
    <row r="118" spans="1:48" ht="15" customHeight="1">
      <c r="A118" s="165">
        <v>79</v>
      </c>
      <c r="B118" s="225" t="s">
        <v>239</v>
      </c>
      <c r="C118" s="226">
        <v>44952</v>
      </c>
      <c r="D118" s="295" t="s">
        <v>312</v>
      </c>
      <c r="E118" s="226">
        <v>43433</v>
      </c>
      <c r="F118" s="226">
        <v>43433</v>
      </c>
      <c r="G118" s="299" t="s">
        <v>29</v>
      </c>
      <c r="H118" s="226">
        <v>44907</v>
      </c>
      <c r="I118" s="229">
        <v>3464.7257377025826</v>
      </c>
      <c r="J118" s="229" t="s">
        <v>331</v>
      </c>
      <c r="K118" s="229" t="s">
        <v>331</v>
      </c>
      <c r="L118" s="229" t="s">
        <v>331</v>
      </c>
      <c r="M118" s="229" t="s">
        <v>331</v>
      </c>
      <c r="N118" s="298">
        <v>44952</v>
      </c>
      <c r="O118" s="229">
        <v>3464.7257377025826</v>
      </c>
      <c r="P118" s="232" t="s">
        <v>335</v>
      </c>
    </row>
    <row r="119" spans="1:48" ht="15" customHeight="1">
      <c r="A119" s="165">
        <v>80</v>
      </c>
      <c r="B119" s="225" t="s">
        <v>240</v>
      </c>
      <c r="C119" s="226">
        <v>44953</v>
      </c>
      <c r="D119" s="295" t="s">
        <v>313</v>
      </c>
      <c r="E119" s="226">
        <v>42060</v>
      </c>
      <c r="F119" s="226">
        <v>42060</v>
      </c>
      <c r="G119" s="299" t="s">
        <v>29</v>
      </c>
      <c r="H119" s="226">
        <v>44902</v>
      </c>
      <c r="I119" s="229">
        <v>6929.4514754051652</v>
      </c>
      <c r="J119" s="229" t="s">
        <v>331</v>
      </c>
      <c r="K119" s="229" t="s">
        <v>331</v>
      </c>
      <c r="L119" s="229" t="s">
        <v>331</v>
      </c>
      <c r="M119" s="229" t="s">
        <v>331</v>
      </c>
      <c r="N119" s="298">
        <v>44953</v>
      </c>
      <c r="O119" s="229">
        <v>6929.4514754051652</v>
      </c>
      <c r="P119" s="232" t="s">
        <v>335</v>
      </c>
    </row>
    <row r="120" spans="1:48" ht="15" customHeight="1">
      <c r="A120" s="165">
        <v>81</v>
      </c>
      <c r="B120" s="225" t="s">
        <v>241</v>
      </c>
      <c r="C120" s="226">
        <v>44957</v>
      </c>
      <c r="D120" s="295" t="s">
        <v>314</v>
      </c>
      <c r="E120" s="226">
        <v>43642</v>
      </c>
      <c r="F120" s="226">
        <v>43642</v>
      </c>
      <c r="G120" s="299" t="s">
        <v>28</v>
      </c>
      <c r="H120" s="226">
        <v>44914</v>
      </c>
      <c r="I120" s="229">
        <v>3464.7257377025826</v>
      </c>
      <c r="J120" s="229" t="s">
        <v>331</v>
      </c>
      <c r="K120" s="229" t="s">
        <v>331</v>
      </c>
      <c r="L120" s="229" t="s">
        <v>331</v>
      </c>
      <c r="M120" s="229" t="s">
        <v>331</v>
      </c>
      <c r="N120" s="298">
        <v>44957</v>
      </c>
      <c r="O120" s="229">
        <v>3464.7257377025826</v>
      </c>
      <c r="P120" s="232" t="s">
        <v>335</v>
      </c>
      <c r="Q120" s="294"/>
      <c r="R120" s="294"/>
      <c r="S120" s="294"/>
      <c r="T120" s="294"/>
      <c r="U120" s="294"/>
    </row>
    <row r="121" spans="1:48" ht="14">
      <c r="B121" s="249"/>
      <c r="C121" s="214"/>
      <c r="D121" s="303"/>
      <c r="E121" s="214"/>
      <c r="F121" s="214"/>
      <c r="G121" s="304"/>
      <c r="H121" s="250"/>
      <c r="I121" s="250"/>
      <c r="J121" s="250"/>
      <c r="K121" s="250"/>
      <c r="L121" s="250"/>
      <c r="M121" s="250"/>
      <c r="N121" s="305"/>
      <c r="O121" s="250"/>
      <c r="P121" s="250"/>
    </row>
    <row r="122" spans="1:48" ht="15" thickBot="1">
      <c r="B122" s="249"/>
      <c r="C122" s="214"/>
      <c r="D122" s="303"/>
      <c r="E122" s="214"/>
      <c r="F122" s="214"/>
      <c r="G122" s="304"/>
      <c r="H122" s="250"/>
      <c r="I122" s="306">
        <f t="shared" ref="I122" si="0">SUM(I40:I121)</f>
        <v>765011.44288473041</v>
      </c>
      <c r="J122" s="307"/>
      <c r="K122" s="307"/>
      <c r="L122" s="307"/>
      <c r="M122" s="306">
        <f t="shared" ref="M122" si="1">SUM(M40:M121)</f>
        <v>0</v>
      </c>
      <c r="N122" s="307"/>
      <c r="O122" s="306">
        <f>SUM(O40:O121)</f>
        <v>765011.44288473041</v>
      </c>
      <c r="P122" s="276"/>
    </row>
    <row r="123" spans="1:48" ht="15" thickTop="1">
      <c r="A123" s="308" t="s">
        <v>41</v>
      </c>
      <c r="B123" s="308"/>
      <c r="C123" s="214"/>
      <c r="D123" s="303"/>
      <c r="E123" s="214"/>
      <c r="F123" s="214"/>
      <c r="G123" s="304"/>
      <c r="H123" s="250"/>
      <c r="I123" s="216"/>
      <c r="J123" s="309"/>
      <c r="K123" s="310"/>
      <c r="L123" s="310"/>
      <c r="M123" s="216"/>
      <c r="N123" s="217"/>
      <c r="O123" s="216"/>
      <c r="P123" s="276"/>
    </row>
    <row r="124" spans="1:48" ht="15" thickBot="1">
      <c r="A124" s="311" t="s">
        <v>11</v>
      </c>
      <c r="B124" s="311"/>
      <c r="C124" s="311"/>
      <c r="D124" s="240"/>
      <c r="E124" s="312"/>
      <c r="F124" s="312"/>
      <c r="G124" s="240"/>
      <c r="H124" s="313"/>
      <c r="I124" s="314"/>
      <c r="J124" s="240"/>
      <c r="K124" s="240"/>
      <c r="L124" s="240"/>
      <c r="M124" s="315"/>
      <c r="N124" s="316"/>
      <c r="O124" s="315"/>
      <c r="P124" s="317"/>
      <c r="Q124" s="24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row>
    <row r="125" spans="1:48" ht="15" hidden="1" thickBot="1">
      <c r="A125" s="318"/>
      <c r="B125" s="240"/>
      <c r="C125" s="319"/>
      <c r="D125" s="240"/>
      <c r="E125" s="312"/>
      <c r="F125" s="312"/>
      <c r="G125" s="240"/>
      <c r="H125" s="313"/>
      <c r="I125" s="314"/>
      <c r="J125" s="240"/>
      <c r="K125" s="240"/>
      <c r="L125" s="240"/>
      <c r="M125" s="315"/>
      <c r="N125" s="316"/>
      <c r="O125" s="315"/>
      <c r="P125" s="317"/>
      <c r="Q125" s="240"/>
      <c r="R125" s="240"/>
      <c r="S125" s="240"/>
      <c r="T125" s="240"/>
      <c r="U125" s="240"/>
      <c r="V125" s="240"/>
      <c r="W125" s="240"/>
      <c r="X125" s="240"/>
      <c r="Y125" s="240"/>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row>
    <row r="126" spans="1:48" ht="15" hidden="1" thickBot="1">
      <c r="A126" s="320" t="s">
        <v>5</v>
      </c>
      <c r="B126" s="264"/>
      <c r="C126" s="321"/>
      <c r="D126" s="264"/>
      <c r="E126" s="265"/>
      <c r="F126" s="265"/>
      <c r="G126" s="264"/>
      <c r="H126" s="266"/>
      <c r="I126" s="322"/>
      <c r="J126" s="264"/>
      <c r="K126" s="264"/>
      <c r="L126" s="264"/>
      <c r="M126" s="267"/>
      <c r="N126" s="323"/>
      <c r="O126" s="267"/>
      <c r="P126" s="324"/>
      <c r="Q126" s="240"/>
      <c r="R126" s="240"/>
      <c r="S126" s="240"/>
      <c r="T126" s="240"/>
      <c r="U126" s="240"/>
      <c r="V126" s="240"/>
      <c r="W126" s="240"/>
      <c r="X126" s="240"/>
      <c r="Y126" s="240"/>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row>
    <row r="127" spans="1:48" ht="15" hidden="1" thickBot="1">
      <c r="A127" s="325"/>
      <c r="B127" s="253" t="s">
        <v>6</v>
      </c>
      <c r="C127" s="326" t="s">
        <v>6</v>
      </c>
      <c r="D127" s="253" t="s">
        <v>6</v>
      </c>
      <c r="E127" s="327"/>
      <c r="F127" s="327"/>
      <c r="G127" s="253" t="s">
        <v>6</v>
      </c>
      <c r="H127" s="273" t="s">
        <v>6</v>
      </c>
      <c r="I127" s="328" t="s">
        <v>6</v>
      </c>
      <c r="J127" s="253" t="s">
        <v>6</v>
      </c>
      <c r="K127" s="253" t="s">
        <v>6</v>
      </c>
      <c r="L127" s="253" t="s">
        <v>6</v>
      </c>
      <c r="M127" s="274" t="s">
        <v>6</v>
      </c>
      <c r="N127" s="329" t="s">
        <v>6</v>
      </c>
      <c r="O127" s="253"/>
      <c r="P127" s="330" t="s">
        <v>6</v>
      </c>
      <c r="Q127" s="240"/>
      <c r="R127" s="240"/>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row>
    <row r="128" spans="1:48" ht="15" hidden="1" thickBot="1">
      <c r="A128" s="325"/>
      <c r="B128" s="331"/>
      <c r="C128" s="332"/>
      <c r="D128" s="331"/>
      <c r="E128" s="333"/>
      <c r="F128" s="333"/>
      <c r="G128" s="331"/>
      <c r="H128" s="334"/>
      <c r="I128" s="335"/>
      <c r="J128" s="331"/>
      <c r="K128" s="331"/>
      <c r="L128" s="331"/>
      <c r="M128" s="336"/>
      <c r="N128" s="337"/>
      <c r="O128" s="331"/>
      <c r="P128" s="338"/>
      <c r="Q128" s="24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row>
    <row r="129" spans="1:48" ht="15" hidden="1" thickBot="1">
      <c r="A129" s="325"/>
      <c r="B129" s="240"/>
      <c r="C129" s="319"/>
      <c r="D129" s="240"/>
      <c r="E129" s="312"/>
      <c r="F129" s="312"/>
      <c r="G129" s="240"/>
      <c r="H129" s="313"/>
      <c r="I129" s="314"/>
      <c r="J129" s="240"/>
      <c r="K129" s="240"/>
      <c r="L129" s="240"/>
      <c r="M129" s="315"/>
      <c r="N129" s="316"/>
      <c r="O129" s="315"/>
      <c r="P129" s="317"/>
      <c r="Q129" s="24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row>
    <row r="130" spans="1:48" ht="15" hidden="1" thickBot="1">
      <c r="A130" s="325"/>
      <c r="B130" s="240"/>
      <c r="C130" s="319"/>
      <c r="E130" s="312"/>
      <c r="F130" s="312"/>
      <c r="G130" s="240"/>
      <c r="H130" s="313"/>
      <c r="I130" s="314"/>
      <c r="J130" s="240"/>
      <c r="K130" s="240"/>
      <c r="L130" s="240"/>
      <c r="M130" s="315"/>
      <c r="N130" s="316"/>
      <c r="O130" s="315"/>
      <c r="P130" s="317"/>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row>
    <row r="131" spans="1:48" ht="14">
      <c r="A131" s="339" t="s">
        <v>5</v>
      </c>
      <c r="B131" s="340"/>
      <c r="C131" s="340"/>
      <c r="D131" s="340"/>
      <c r="E131" s="340"/>
      <c r="F131" s="341"/>
      <c r="G131" s="341"/>
      <c r="H131" s="341"/>
      <c r="I131" s="341"/>
      <c r="J131" s="341"/>
      <c r="K131" s="341"/>
      <c r="L131" s="341"/>
      <c r="M131" s="341"/>
      <c r="N131" s="342"/>
      <c r="O131" s="341"/>
      <c r="P131" s="343"/>
    </row>
    <row r="132" spans="1:48">
      <c r="A132" s="248">
        <v>1</v>
      </c>
      <c r="B132" s="241" t="s">
        <v>151</v>
      </c>
      <c r="C132" s="242">
        <v>44924</v>
      </c>
      <c r="D132" s="344" t="s">
        <v>163</v>
      </c>
      <c r="E132" s="298">
        <v>43413</v>
      </c>
      <c r="F132" s="298">
        <v>43413</v>
      </c>
      <c r="G132" s="345" t="s">
        <v>164</v>
      </c>
      <c r="H132" s="346">
        <v>44827</v>
      </c>
      <c r="I132" s="229" t="s">
        <v>331</v>
      </c>
      <c r="J132" s="347">
        <v>1200</v>
      </c>
      <c r="K132" s="229" t="s">
        <v>331</v>
      </c>
      <c r="L132" s="229" t="s">
        <v>331</v>
      </c>
      <c r="M132" s="229" t="s">
        <v>331</v>
      </c>
      <c r="N132" s="231">
        <v>44929</v>
      </c>
      <c r="O132" s="347">
        <v>1200</v>
      </c>
      <c r="P132" s="232" t="s">
        <v>335</v>
      </c>
    </row>
    <row r="133" spans="1:48">
      <c r="A133" s="248">
        <v>2</v>
      </c>
      <c r="B133" s="241" t="s">
        <v>148</v>
      </c>
      <c r="C133" s="242">
        <v>44924</v>
      </c>
      <c r="D133" s="344" t="s">
        <v>160</v>
      </c>
      <c r="E133" s="298">
        <v>44337</v>
      </c>
      <c r="F133" s="298">
        <v>44337</v>
      </c>
      <c r="G133" s="345" t="s">
        <v>28</v>
      </c>
      <c r="H133" s="346">
        <v>44717</v>
      </c>
      <c r="I133" s="229" t="s">
        <v>331</v>
      </c>
      <c r="J133" s="347">
        <v>30000</v>
      </c>
      <c r="K133" s="229" t="s">
        <v>331</v>
      </c>
      <c r="L133" s="229" t="s">
        <v>331</v>
      </c>
      <c r="M133" s="229" t="s">
        <v>331</v>
      </c>
      <c r="N133" s="231">
        <v>44960</v>
      </c>
      <c r="O133" s="347">
        <v>30000</v>
      </c>
      <c r="P133" s="232" t="s">
        <v>335</v>
      </c>
    </row>
    <row r="134" spans="1:48">
      <c r="A134" s="248">
        <v>3</v>
      </c>
      <c r="B134" s="241" t="s">
        <v>142</v>
      </c>
      <c r="C134" s="242">
        <v>44924</v>
      </c>
      <c r="D134" s="344" t="s">
        <v>154</v>
      </c>
      <c r="E134" s="298">
        <v>42849</v>
      </c>
      <c r="F134" s="298">
        <v>42849</v>
      </c>
      <c r="G134" s="345" t="s">
        <v>28</v>
      </c>
      <c r="H134" s="346">
        <v>44911</v>
      </c>
      <c r="I134" s="229" t="s">
        <v>331</v>
      </c>
      <c r="J134" s="347">
        <v>30000</v>
      </c>
      <c r="K134" s="229" t="s">
        <v>331</v>
      </c>
      <c r="L134" s="229" t="s">
        <v>331</v>
      </c>
      <c r="M134" s="229" t="s">
        <v>331</v>
      </c>
      <c r="N134" s="231">
        <v>44942</v>
      </c>
      <c r="O134" s="347">
        <v>30000</v>
      </c>
      <c r="P134" s="232" t="s">
        <v>335</v>
      </c>
    </row>
    <row r="135" spans="1:48">
      <c r="A135" s="248">
        <v>4</v>
      </c>
      <c r="B135" s="241" t="s">
        <v>143</v>
      </c>
      <c r="C135" s="242">
        <v>44924</v>
      </c>
      <c r="D135" s="344" t="s">
        <v>155</v>
      </c>
      <c r="E135" s="298">
        <v>44266</v>
      </c>
      <c r="F135" s="298">
        <v>44266</v>
      </c>
      <c r="G135" s="345" t="s">
        <v>28</v>
      </c>
      <c r="H135" s="346">
        <v>44915</v>
      </c>
      <c r="I135" s="229" t="s">
        <v>331</v>
      </c>
      <c r="J135" s="347">
        <v>27000</v>
      </c>
      <c r="K135" s="229" t="s">
        <v>331</v>
      </c>
      <c r="L135" s="229" t="s">
        <v>331</v>
      </c>
      <c r="M135" s="229" t="s">
        <v>331</v>
      </c>
      <c r="N135" s="231">
        <v>44963</v>
      </c>
      <c r="O135" s="347">
        <v>27000</v>
      </c>
      <c r="P135" s="232" t="s">
        <v>335</v>
      </c>
    </row>
    <row r="136" spans="1:48" ht="12.75" customHeight="1">
      <c r="A136" s="248"/>
      <c r="B136" s="348"/>
      <c r="C136" s="250"/>
      <c r="D136" s="210"/>
      <c r="E136" s="211"/>
      <c r="F136" s="211"/>
      <c r="G136" s="252"/>
      <c r="H136" s="250"/>
      <c r="I136" s="328"/>
      <c r="J136" s="309"/>
      <c r="K136" s="349"/>
      <c r="L136" s="349"/>
      <c r="M136" s="309"/>
      <c r="N136" s="217"/>
      <c r="O136" s="254"/>
      <c r="P136" s="350"/>
    </row>
    <row r="137" spans="1:48" ht="15" thickBot="1">
      <c r="A137" s="248"/>
      <c r="B137" s="351"/>
      <c r="C137" s="352"/>
      <c r="D137" s="351"/>
      <c r="E137" s="353"/>
      <c r="F137" s="353"/>
      <c r="G137" s="353" t="s">
        <v>7</v>
      </c>
      <c r="H137" s="354"/>
      <c r="I137" s="355"/>
      <c r="J137" s="356">
        <f>SUM(J132:J136)</f>
        <v>88200</v>
      </c>
      <c r="K137" s="355"/>
      <c r="L137" s="355"/>
      <c r="M137" s="356">
        <f>SUM(M132:M136)</f>
        <v>0</v>
      </c>
      <c r="N137" s="210"/>
      <c r="O137" s="357">
        <f>SUM(O132:O135)</f>
        <v>88200</v>
      </c>
      <c r="P137" s="358"/>
    </row>
    <row r="138" spans="1:48" ht="15.5" thickTop="1" thickBot="1">
      <c r="A138" s="248"/>
      <c r="B138" s="359"/>
      <c r="C138" s="360"/>
      <c r="D138" s="351"/>
      <c r="E138" s="361"/>
      <c r="F138" s="361"/>
      <c r="G138" s="362"/>
      <c r="H138" s="363"/>
      <c r="I138" s="364"/>
      <c r="J138" s="253"/>
      <c r="K138" s="253"/>
      <c r="L138" s="253"/>
      <c r="M138" s="274"/>
      <c r="N138" s="329"/>
      <c r="O138" s="274"/>
      <c r="P138" s="365"/>
    </row>
    <row r="139" spans="1:48" ht="15" thickBot="1">
      <c r="A139" s="219" t="s">
        <v>329</v>
      </c>
      <c r="B139" s="262"/>
      <c r="C139" s="263"/>
      <c r="D139" s="264"/>
      <c r="E139" s="265"/>
      <c r="F139" s="265"/>
      <c r="G139" s="264"/>
      <c r="H139" s="266"/>
      <c r="I139" s="264"/>
      <c r="J139" s="264"/>
      <c r="K139" s="264"/>
      <c r="L139" s="266"/>
      <c r="M139" s="267"/>
      <c r="N139" s="268"/>
      <c r="O139" s="264"/>
      <c r="P139" s="269"/>
    </row>
    <row r="140" spans="1:48" ht="15" customHeight="1">
      <c r="A140" s="248"/>
      <c r="B140" s="270" t="s">
        <v>331</v>
      </c>
      <c r="C140" s="270" t="s">
        <v>331</v>
      </c>
      <c r="D140" s="270" t="s">
        <v>331</v>
      </c>
      <c r="E140" s="270" t="s">
        <v>331</v>
      </c>
      <c r="F140" s="270" t="s">
        <v>331</v>
      </c>
      <c r="G140" s="270" t="s">
        <v>331</v>
      </c>
      <c r="H140" s="270" t="s">
        <v>331</v>
      </c>
      <c r="I140" s="270" t="s">
        <v>331</v>
      </c>
      <c r="J140" s="270" t="s">
        <v>331</v>
      </c>
      <c r="K140" s="270" t="s">
        <v>331</v>
      </c>
      <c r="L140" s="270" t="s">
        <v>331</v>
      </c>
      <c r="M140" s="270" t="s">
        <v>331</v>
      </c>
      <c r="N140" s="270" t="s">
        <v>331</v>
      </c>
      <c r="O140" s="270" t="s">
        <v>331</v>
      </c>
      <c r="P140" s="270" t="s">
        <v>331</v>
      </c>
    </row>
    <row r="141" spans="1:48" s="210" customFormat="1" ht="15" customHeight="1">
      <c r="A141" s="248"/>
      <c r="B141" s="249"/>
      <c r="C141" s="214"/>
      <c r="E141" s="214"/>
      <c r="F141" s="214"/>
      <c r="G141" s="271"/>
      <c r="H141" s="250"/>
      <c r="I141" s="272"/>
      <c r="J141" s="272"/>
      <c r="K141" s="253"/>
      <c r="L141" s="273"/>
      <c r="M141" s="274"/>
      <c r="N141" s="275"/>
      <c r="O141" s="272"/>
      <c r="P141" s="276"/>
    </row>
    <row r="142" spans="1:48" s="210" customFormat="1" ht="15" customHeight="1" thickBot="1">
      <c r="A142" s="248"/>
      <c r="B142" s="249"/>
      <c r="C142" s="214"/>
      <c r="E142" s="214"/>
      <c r="F142" s="214"/>
      <c r="G142" s="188" t="s">
        <v>7</v>
      </c>
      <c r="H142" s="250"/>
      <c r="I142" s="272"/>
      <c r="J142" s="277">
        <v>0</v>
      </c>
      <c r="K142" s="278"/>
      <c r="L142" s="278"/>
      <c r="M142" s="277">
        <v>0</v>
      </c>
      <c r="N142" s="278"/>
      <c r="O142" s="277">
        <v>0</v>
      </c>
      <c r="P142" s="276"/>
    </row>
    <row r="143" spans="1:48" s="210" customFormat="1" ht="15" customHeight="1" thickTop="1" thickBot="1">
      <c r="A143" s="248"/>
      <c r="B143" s="249"/>
      <c r="C143" s="214"/>
      <c r="E143" s="214"/>
      <c r="F143" s="214"/>
      <c r="G143" s="271"/>
      <c r="H143" s="250"/>
      <c r="I143" s="272"/>
      <c r="J143" s="272"/>
      <c r="K143" s="253"/>
      <c r="L143" s="273"/>
      <c r="M143" s="274"/>
      <c r="N143" s="275"/>
      <c r="O143" s="272"/>
      <c r="P143" s="276"/>
    </row>
    <row r="144" spans="1:48" ht="15" thickBot="1">
      <c r="A144" s="219" t="s">
        <v>332</v>
      </c>
      <c r="B144" s="265"/>
      <c r="C144" s="279"/>
      <c r="D144" s="264"/>
      <c r="E144" s="265"/>
      <c r="F144" s="265"/>
      <c r="G144" s="264"/>
      <c r="H144" s="266"/>
      <c r="I144" s="264"/>
      <c r="J144" s="264"/>
      <c r="K144" s="264"/>
      <c r="L144" s="266"/>
      <c r="M144" s="267"/>
      <c r="N144" s="268"/>
      <c r="O144" s="264"/>
      <c r="P144" s="269"/>
    </row>
    <row r="145" spans="1:17" ht="15" customHeight="1">
      <c r="A145" s="248"/>
      <c r="B145" s="270" t="s">
        <v>331</v>
      </c>
      <c r="C145" s="270" t="s">
        <v>331</v>
      </c>
      <c r="D145" s="270" t="s">
        <v>331</v>
      </c>
      <c r="E145" s="270" t="s">
        <v>331</v>
      </c>
      <c r="F145" s="270" t="s">
        <v>331</v>
      </c>
      <c r="G145" s="270" t="s">
        <v>331</v>
      </c>
      <c r="H145" s="270" t="s">
        <v>331</v>
      </c>
      <c r="I145" s="270" t="s">
        <v>331</v>
      </c>
      <c r="J145" s="270" t="s">
        <v>331</v>
      </c>
      <c r="K145" s="270" t="s">
        <v>331</v>
      </c>
      <c r="L145" s="270" t="s">
        <v>331</v>
      </c>
      <c r="M145" s="270" t="s">
        <v>331</v>
      </c>
      <c r="N145" s="270" t="s">
        <v>331</v>
      </c>
      <c r="O145" s="270" t="s">
        <v>331</v>
      </c>
      <c r="P145" s="270" t="s">
        <v>331</v>
      </c>
    </row>
    <row r="146" spans="1:17" ht="15" customHeight="1">
      <c r="A146" s="210"/>
      <c r="B146" s="165"/>
      <c r="C146" s="280"/>
      <c r="E146" s="188"/>
      <c r="F146" s="188"/>
      <c r="G146" s="165"/>
      <c r="H146" s="165"/>
      <c r="I146" s="281"/>
      <c r="M146" s="281"/>
      <c r="O146" s="165"/>
    </row>
    <row r="147" spans="1:17" ht="15" customHeight="1" thickBot="1">
      <c r="A147" s="210"/>
      <c r="B147" s="165"/>
      <c r="C147" s="280"/>
      <c r="E147" s="188"/>
      <c r="F147" s="188"/>
      <c r="G147" s="188" t="s">
        <v>7</v>
      </c>
      <c r="H147" s="165"/>
      <c r="I147" s="278"/>
      <c r="J147" s="277">
        <v>0</v>
      </c>
      <c r="K147" s="278"/>
      <c r="L147" s="278"/>
      <c r="M147" s="277">
        <v>0</v>
      </c>
      <c r="N147" s="278"/>
      <c r="O147" s="277">
        <v>0</v>
      </c>
    </row>
    <row r="148" spans="1:17" ht="15" customHeight="1" thickTop="1" thickBot="1">
      <c r="A148" s="248"/>
      <c r="B148" s="359"/>
      <c r="C148" s="360"/>
      <c r="D148" s="351"/>
      <c r="E148" s="361"/>
      <c r="F148" s="361"/>
      <c r="G148" s="362"/>
      <c r="H148" s="363"/>
      <c r="I148" s="253"/>
      <c r="J148" s="253"/>
      <c r="K148" s="253"/>
      <c r="L148" s="273"/>
      <c r="M148" s="274"/>
      <c r="N148" s="275"/>
      <c r="O148" s="366"/>
      <c r="P148" s="218"/>
    </row>
    <row r="149" spans="1:17" ht="15" customHeight="1">
      <c r="A149" s="367" t="s">
        <v>333</v>
      </c>
      <c r="B149" s="341"/>
      <c r="C149" s="368"/>
      <c r="D149" s="341"/>
      <c r="E149" s="369"/>
      <c r="F149" s="369"/>
      <c r="G149" s="341"/>
      <c r="H149" s="341"/>
      <c r="I149" s="370"/>
      <c r="J149" s="341"/>
      <c r="K149" s="341"/>
      <c r="L149" s="341"/>
      <c r="M149" s="370"/>
      <c r="N149" s="371"/>
      <c r="O149" s="371"/>
      <c r="P149" s="372"/>
    </row>
    <row r="150" spans="1:17" ht="15" customHeight="1">
      <c r="A150" s="210">
        <v>1</v>
      </c>
      <c r="B150" s="225" t="s">
        <v>170</v>
      </c>
      <c r="C150" s="226">
        <v>44942</v>
      </c>
      <c r="D150" s="302" t="s">
        <v>243</v>
      </c>
      <c r="E150" s="226">
        <v>44851</v>
      </c>
      <c r="F150" s="226">
        <v>44851</v>
      </c>
      <c r="G150" s="345" t="s">
        <v>28</v>
      </c>
      <c r="H150" s="226">
        <v>44887</v>
      </c>
      <c r="I150" s="229" t="s">
        <v>331</v>
      </c>
      <c r="J150" s="373">
        <v>23282.956957361359</v>
      </c>
      <c r="K150" s="229" t="s">
        <v>331</v>
      </c>
      <c r="L150" s="229" t="s">
        <v>331</v>
      </c>
      <c r="M150" s="229" t="s">
        <v>331</v>
      </c>
      <c r="N150" s="298">
        <v>44942</v>
      </c>
      <c r="O150" s="373">
        <v>23282.956957361359</v>
      </c>
      <c r="P150" s="374" t="s">
        <v>335</v>
      </c>
    </row>
    <row r="151" spans="1:17" ht="15" customHeight="1">
      <c r="A151" s="165">
        <v>2</v>
      </c>
      <c r="B151" s="225" t="s">
        <v>182</v>
      </c>
      <c r="C151" s="226">
        <v>44939</v>
      </c>
      <c r="D151" s="302" t="s">
        <v>255</v>
      </c>
      <c r="E151" s="226">
        <v>41754</v>
      </c>
      <c r="F151" s="226">
        <v>41754</v>
      </c>
      <c r="G151" s="345" t="s">
        <v>28</v>
      </c>
      <c r="H151" s="226">
        <v>44915</v>
      </c>
      <c r="I151" s="229" t="s">
        <v>331</v>
      </c>
      <c r="J151" s="373">
        <v>115028.89449172575</v>
      </c>
      <c r="K151" s="229" t="s">
        <v>331</v>
      </c>
      <c r="L151" s="229" t="s">
        <v>331</v>
      </c>
      <c r="M151" s="229" t="s">
        <v>331</v>
      </c>
      <c r="N151" s="298">
        <v>44939</v>
      </c>
      <c r="O151" s="373">
        <v>115028.89449172575</v>
      </c>
      <c r="P151" s="374" t="s">
        <v>335</v>
      </c>
    </row>
    <row r="152" spans="1:17" ht="15" customHeight="1">
      <c r="A152" s="210">
        <v>3</v>
      </c>
      <c r="B152" s="225" t="s">
        <v>184</v>
      </c>
      <c r="C152" s="226">
        <v>44936</v>
      </c>
      <c r="D152" s="302" t="s">
        <v>257</v>
      </c>
      <c r="E152" s="226">
        <v>43287</v>
      </c>
      <c r="F152" s="226">
        <v>43287</v>
      </c>
      <c r="G152" s="345" t="s">
        <v>28</v>
      </c>
      <c r="H152" s="226">
        <v>44922</v>
      </c>
      <c r="I152" s="229" t="s">
        <v>331</v>
      </c>
      <c r="J152" s="373">
        <v>52164.910706850089</v>
      </c>
      <c r="K152" s="229" t="s">
        <v>331</v>
      </c>
      <c r="L152" s="229" t="s">
        <v>331</v>
      </c>
      <c r="M152" s="229" t="s">
        <v>331</v>
      </c>
      <c r="N152" s="298">
        <v>44937</v>
      </c>
      <c r="O152" s="373">
        <v>52164.910706850089</v>
      </c>
      <c r="P152" s="374" t="s">
        <v>335</v>
      </c>
    </row>
    <row r="153" spans="1:17" ht="15" customHeight="1">
      <c r="A153" s="165">
        <v>4</v>
      </c>
      <c r="B153" s="225" t="s">
        <v>151</v>
      </c>
      <c r="C153" s="226">
        <v>44924</v>
      </c>
      <c r="D153" s="302" t="s">
        <v>163</v>
      </c>
      <c r="E153" s="226">
        <v>43413</v>
      </c>
      <c r="F153" s="226">
        <v>43413</v>
      </c>
      <c r="G153" s="345" t="s">
        <v>28</v>
      </c>
      <c r="H153" s="226">
        <v>44827</v>
      </c>
      <c r="I153" s="229" t="s">
        <v>331</v>
      </c>
      <c r="J153" s="373">
        <v>1663.06835409724</v>
      </c>
      <c r="K153" s="229" t="s">
        <v>331</v>
      </c>
      <c r="L153" s="229" t="s">
        <v>331</v>
      </c>
      <c r="M153" s="229" t="s">
        <v>331</v>
      </c>
      <c r="N153" s="298">
        <v>44929</v>
      </c>
      <c r="O153" s="373">
        <v>1663.06835409724</v>
      </c>
      <c r="P153" s="374" t="s">
        <v>335</v>
      </c>
    </row>
    <row r="154" spans="1:17" ht="15" customHeight="1">
      <c r="A154" s="210">
        <v>5</v>
      </c>
      <c r="B154" s="225" t="s">
        <v>196</v>
      </c>
      <c r="C154" s="226">
        <v>44942</v>
      </c>
      <c r="D154" s="302" t="s">
        <v>269</v>
      </c>
      <c r="E154" s="226">
        <v>44238</v>
      </c>
      <c r="F154" s="226">
        <v>44238</v>
      </c>
      <c r="G154" s="345" t="s">
        <v>28</v>
      </c>
      <c r="H154" s="226">
        <v>44926</v>
      </c>
      <c r="I154" s="229" t="s">
        <v>331</v>
      </c>
      <c r="J154" s="373">
        <v>127723.64959466802</v>
      </c>
      <c r="K154" s="229" t="s">
        <v>331</v>
      </c>
      <c r="L154" s="229" t="s">
        <v>331</v>
      </c>
      <c r="M154" s="229" t="s">
        <v>331</v>
      </c>
      <c r="N154" s="298">
        <v>44943</v>
      </c>
      <c r="O154" s="373">
        <v>127723.64959466802</v>
      </c>
      <c r="P154" s="374" t="s">
        <v>335</v>
      </c>
    </row>
    <row r="155" spans="1:17" ht="15" customHeight="1">
      <c r="A155" s="165">
        <v>6</v>
      </c>
      <c r="B155" s="225" t="s">
        <v>197</v>
      </c>
      <c r="C155" s="226">
        <v>44942</v>
      </c>
      <c r="D155" s="302" t="s">
        <v>270</v>
      </c>
      <c r="E155" s="226">
        <v>40995</v>
      </c>
      <c r="F155" s="226">
        <v>40995</v>
      </c>
      <c r="G155" s="345" t="s">
        <v>28</v>
      </c>
      <c r="H155" s="226">
        <v>44923</v>
      </c>
      <c r="I155" s="229" t="s">
        <v>331</v>
      </c>
      <c r="J155" s="373">
        <v>58207.392393403403</v>
      </c>
      <c r="K155" s="229" t="s">
        <v>331</v>
      </c>
      <c r="L155" s="229" t="s">
        <v>331</v>
      </c>
      <c r="M155" s="229" t="s">
        <v>331</v>
      </c>
      <c r="N155" s="298">
        <v>44943</v>
      </c>
      <c r="O155" s="373">
        <v>58207.392393403403</v>
      </c>
      <c r="P155" s="374" t="s">
        <v>335</v>
      </c>
    </row>
    <row r="156" spans="1:17" ht="15" customHeight="1">
      <c r="A156" s="210">
        <v>7</v>
      </c>
      <c r="B156" s="225" t="s">
        <v>201</v>
      </c>
      <c r="C156" s="226">
        <v>44945</v>
      </c>
      <c r="D156" s="302" t="s">
        <v>274</v>
      </c>
      <c r="E156" s="226">
        <v>42849</v>
      </c>
      <c r="F156" s="226">
        <v>42849</v>
      </c>
      <c r="G156" s="345" t="s">
        <v>28</v>
      </c>
      <c r="H156" s="226">
        <v>44925</v>
      </c>
      <c r="I156" s="229" t="s">
        <v>331</v>
      </c>
      <c r="J156" s="373">
        <v>77887.034583554065</v>
      </c>
      <c r="K156" s="229" t="s">
        <v>331</v>
      </c>
      <c r="L156" s="229" t="s">
        <v>331</v>
      </c>
      <c r="M156" s="229" t="s">
        <v>331</v>
      </c>
      <c r="N156" s="298">
        <v>44946</v>
      </c>
      <c r="O156" s="373">
        <v>77887.034583554065</v>
      </c>
      <c r="P156" s="374" t="s">
        <v>335</v>
      </c>
    </row>
    <row r="157" spans="1:17" ht="15" customHeight="1">
      <c r="A157" s="165">
        <v>8</v>
      </c>
      <c r="B157" s="225" t="s">
        <v>231</v>
      </c>
      <c r="C157" s="226">
        <v>44943</v>
      </c>
      <c r="D157" s="302" t="s">
        <v>304</v>
      </c>
      <c r="E157" s="226">
        <v>41316</v>
      </c>
      <c r="F157" s="226">
        <v>41316</v>
      </c>
      <c r="G157" s="345" t="s">
        <v>28</v>
      </c>
      <c r="H157" s="226">
        <v>44918</v>
      </c>
      <c r="I157" s="229" t="s">
        <v>331</v>
      </c>
      <c r="J157" s="373">
        <v>92854.649770429227</v>
      </c>
      <c r="K157" s="229" t="s">
        <v>331</v>
      </c>
      <c r="L157" s="229" t="s">
        <v>331</v>
      </c>
      <c r="M157" s="229" t="s">
        <v>331</v>
      </c>
      <c r="N157" s="298">
        <v>44946</v>
      </c>
      <c r="O157" s="373">
        <v>92854.649770429227</v>
      </c>
      <c r="P157" s="374" t="s">
        <v>335</v>
      </c>
    </row>
    <row r="158" spans="1:17" ht="15" customHeight="1">
      <c r="A158" s="210">
        <v>9</v>
      </c>
      <c r="B158" s="225" t="s">
        <v>238</v>
      </c>
      <c r="C158" s="226">
        <v>44951</v>
      </c>
      <c r="D158" s="302" t="s">
        <v>311</v>
      </c>
      <c r="E158" s="226">
        <v>44123</v>
      </c>
      <c r="F158" s="226">
        <v>44123</v>
      </c>
      <c r="G158" s="345" t="s">
        <v>28</v>
      </c>
      <c r="H158" s="226">
        <v>44923</v>
      </c>
      <c r="I158" s="229" t="s">
        <v>331</v>
      </c>
      <c r="J158" s="373">
        <v>95239.863980584356</v>
      </c>
      <c r="K158" s="229" t="s">
        <v>331</v>
      </c>
      <c r="L158" s="229" t="s">
        <v>331</v>
      </c>
      <c r="M158" s="229" t="s">
        <v>331</v>
      </c>
      <c r="N158" s="298">
        <v>44952</v>
      </c>
      <c r="O158" s="373">
        <v>95239.863980584356</v>
      </c>
      <c r="P158" s="374" t="s">
        <v>335</v>
      </c>
    </row>
    <row r="159" spans="1:17">
      <c r="B159" s="249"/>
      <c r="C159" s="250"/>
      <c r="E159" s="214"/>
      <c r="F159" s="214"/>
      <c r="G159" s="252"/>
      <c r="H159" s="250"/>
      <c r="I159" s="216"/>
      <c r="J159" s="309"/>
      <c r="K159" s="309"/>
      <c r="L159" s="210"/>
      <c r="M159" s="309"/>
      <c r="N159" s="217"/>
      <c r="O159" s="375"/>
      <c r="P159" s="218"/>
      <c r="Q159" s="210"/>
    </row>
    <row r="160" spans="1:17" ht="15" thickBot="1">
      <c r="B160" s="165"/>
      <c r="C160" s="280"/>
      <c r="E160" s="188"/>
      <c r="F160" s="188"/>
      <c r="G160" s="135" t="s">
        <v>7</v>
      </c>
      <c r="H160" s="165"/>
      <c r="I160" s="278"/>
      <c r="J160" s="277">
        <f>SUM(J150:J159)</f>
        <v>644052.42083267344</v>
      </c>
      <c r="K160" s="278"/>
      <c r="L160" s="278"/>
      <c r="M160" s="277">
        <f>SUM(M150:M159)</f>
        <v>0</v>
      </c>
      <c r="N160" s="376"/>
      <c r="O160" s="277">
        <f>SUM(O149:O159)</f>
        <v>644052.42083267344</v>
      </c>
    </row>
    <row r="161" spans="1:58" ht="15" thickTop="1">
      <c r="B161" s="249"/>
      <c r="C161" s="214"/>
      <c r="D161" s="303"/>
      <c r="E161" s="214"/>
      <c r="F161" s="214"/>
      <c r="G161" s="304"/>
      <c r="H161" s="250"/>
      <c r="I161" s="216"/>
      <c r="J161" s="309"/>
      <c r="K161" s="310"/>
      <c r="L161" s="310"/>
      <c r="M161" s="216"/>
      <c r="N161" s="217"/>
      <c r="O161" s="216"/>
      <c r="P161" s="276"/>
    </row>
    <row r="162" spans="1:58" s="240" customFormat="1" ht="15" customHeight="1" thickBot="1">
      <c r="A162" s="377" t="s">
        <v>10</v>
      </c>
      <c r="C162" s="319"/>
      <c r="F162" s="319"/>
      <c r="G162" s="313"/>
      <c r="H162" s="313"/>
      <c r="L162" s="313"/>
      <c r="M162" s="378"/>
      <c r="N162" s="379"/>
    </row>
    <row r="163" spans="1:58" s="240" customFormat="1" ht="15" customHeight="1" thickBot="1">
      <c r="A163" s="380" t="s">
        <v>5</v>
      </c>
      <c r="B163" s="381"/>
      <c r="C163" s="381"/>
      <c r="D163" s="381"/>
      <c r="E163" s="381"/>
      <c r="F163" s="279"/>
      <c r="G163" s="266"/>
      <c r="H163" s="266"/>
      <c r="I163" s="264"/>
      <c r="J163" s="382"/>
      <c r="K163" s="264"/>
      <c r="L163" s="264"/>
      <c r="M163" s="383"/>
      <c r="N163" s="384"/>
      <c r="O163" s="385"/>
      <c r="P163" s="386"/>
    </row>
    <row r="164" spans="1:58" ht="16.5" customHeight="1">
      <c r="A164" s="248"/>
      <c r="B164" s="387" t="s">
        <v>117</v>
      </c>
      <c r="C164" s="388" t="s">
        <v>117</v>
      </c>
      <c r="D164" s="387" t="s">
        <v>117</v>
      </c>
      <c r="E164" s="387" t="s">
        <v>117</v>
      </c>
      <c r="F164" s="387" t="s">
        <v>117</v>
      </c>
      <c r="G164" s="387" t="s">
        <v>117</v>
      </c>
      <c r="H164" s="387" t="s">
        <v>117</v>
      </c>
      <c r="I164" s="387" t="s">
        <v>117</v>
      </c>
      <c r="J164" s="387" t="s">
        <v>117</v>
      </c>
      <c r="K164" s="387" t="s">
        <v>117</v>
      </c>
      <c r="L164" s="387" t="s">
        <v>117</v>
      </c>
      <c r="M164" s="387" t="s">
        <v>117</v>
      </c>
      <c r="N164" s="389" t="s">
        <v>117</v>
      </c>
      <c r="O164" s="387" t="s">
        <v>117</v>
      </c>
      <c r="P164" s="390"/>
    </row>
    <row r="165" spans="1:58" s="240" customFormat="1" ht="15" customHeight="1">
      <c r="A165" s="248"/>
      <c r="B165" s="253"/>
      <c r="C165" s="391"/>
      <c r="D165" s="253"/>
      <c r="E165" s="391"/>
      <c r="F165" s="253"/>
      <c r="G165" s="253"/>
      <c r="H165" s="273"/>
      <c r="I165" s="273"/>
      <c r="J165" s="253"/>
      <c r="K165" s="253"/>
      <c r="L165" s="253"/>
      <c r="M165" s="392"/>
      <c r="N165" s="393"/>
      <c r="O165" s="253"/>
      <c r="P165" s="253"/>
    </row>
    <row r="166" spans="1:58" s="240" customFormat="1" ht="15" customHeight="1" thickBot="1">
      <c r="A166" s="394"/>
      <c r="B166" s="351"/>
      <c r="C166" s="395"/>
      <c r="D166" s="351"/>
      <c r="E166" s="349"/>
      <c r="F166" s="395"/>
      <c r="G166" s="353" t="s">
        <v>7</v>
      </c>
      <c r="H166" s="396"/>
      <c r="J166" s="277">
        <v>0</v>
      </c>
      <c r="K166" s="278"/>
      <c r="L166" s="278"/>
      <c r="M166" s="277">
        <v>0</v>
      </c>
      <c r="N166" s="376"/>
      <c r="O166" s="277">
        <v>0</v>
      </c>
    </row>
    <row r="167" spans="1:58" s="253" customFormat="1" ht="15" customHeight="1" thickTop="1" thickBot="1">
      <c r="A167" s="394"/>
      <c r="B167" s="351"/>
      <c r="C167" s="395"/>
      <c r="D167" s="351"/>
      <c r="E167" s="349"/>
      <c r="F167" s="395"/>
      <c r="G167" s="354"/>
      <c r="H167" s="396"/>
      <c r="I167" s="349"/>
      <c r="J167" s="349"/>
      <c r="K167" s="349"/>
      <c r="L167" s="396"/>
      <c r="M167" s="397"/>
      <c r="N167" s="398"/>
      <c r="O167" s="399"/>
    </row>
    <row r="168" spans="1:58" s="253" customFormat="1" ht="15" customHeight="1" thickBot="1">
      <c r="A168" s="219" t="s">
        <v>329</v>
      </c>
      <c r="B168" s="262"/>
      <c r="C168" s="263"/>
      <c r="D168" s="264"/>
      <c r="E168" s="264"/>
      <c r="F168" s="279"/>
      <c r="G168" s="266"/>
      <c r="H168" s="266"/>
      <c r="I168" s="264"/>
      <c r="J168" s="264"/>
      <c r="K168" s="264"/>
      <c r="L168" s="266"/>
      <c r="M168" s="400"/>
      <c r="N168" s="401"/>
      <c r="O168" s="264"/>
      <c r="P168" s="386"/>
    </row>
    <row r="169" spans="1:58" s="240" customFormat="1" ht="15" customHeight="1">
      <c r="A169" s="248"/>
      <c r="B169" s="387" t="s">
        <v>117</v>
      </c>
      <c r="C169" s="388" t="s">
        <v>117</v>
      </c>
      <c r="D169" s="387" t="s">
        <v>117</v>
      </c>
      <c r="E169" s="387" t="s">
        <v>117</v>
      </c>
      <c r="F169" s="387" t="s">
        <v>117</v>
      </c>
      <c r="G169" s="387" t="s">
        <v>117</v>
      </c>
      <c r="H169" s="387" t="s">
        <v>117</v>
      </c>
      <c r="I169" s="387" t="s">
        <v>117</v>
      </c>
      <c r="J169" s="387" t="s">
        <v>117</v>
      </c>
      <c r="K169" s="387" t="s">
        <v>117</v>
      </c>
      <c r="L169" s="387" t="s">
        <v>117</v>
      </c>
      <c r="M169" s="387" t="s">
        <v>117</v>
      </c>
      <c r="N169" s="389" t="s">
        <v>117</v>
      </c>
      <c r="O169" s="387" t="s">
        <v>117</v>
      </c>
      <c r="P169" s="390"/>
    </row>
    <row r="170" spans="1:58" s="351" customFormat="1" ht="15" customHeight="1">
      <c r="A170" s="353"/>
      <c r="C170" s="352"/>
      <c r="D170" s="402"/>
      <c r="E170" s="353"/>
      <c r="F170" s="360"/>
      <c r="G170" s="403"/>
      <c r="H170" s="404"/>
      <c r="I170" s="353"/>
      <c r="J170" s="353"/>
      <c r="K170" s="353"/>
      <c r="L170" s="403"/>
      <c r="M170" s="405"/>
      <c r="N170" s="406"/>
      <c r="O170" s="354"/>
      <c r="P170" s="354"/>
      <c r="Q170" s="407"/>
      <c r="R170" s="408"/>
      <c r="S170" s="408"/>
      <c r="T170" s="408"/>
      <c r="U170" s="408"/>
      <c r="V170" s="408"/>
      <c r="W170" s="408"/>
      <c r="X170" s="408"/>
      <c r="Y170" s="408"/>
      <c r="Z170" s="408"/>
      <c r="AA170" s="408"/>
      <c r="AB170" s="408"/>
      <c r="AC170" s="408"/>
      <c r="AD170" s="408"/>
      <c r="AE170" s="409"/>
      <c r="AF170" s="407"/>
      <c r="AG170" s="407"/>
      <c r="AH170" s="407"/>
      <c r="AI170" s="409"/>
      <c r="AJ170" s="409"/>
      <c r="AK170" s="409"/>
      <c r="AL170" s="409"/>
      <c r="AM170" s="409"/>
      <c r="AN170" s="409"/>
      <c r="AO170" s="409"/>
      <c r="AP170" s="409"/>
      <c r="AQ170" s="409"/>
      <c r="AR170" s="150"/>
      <c r="AS170" s="150"/>
      <c r="AT170" s="410"/>
      <c r="AU170" s="411"/>
      <c r="AV170" s="411"/>
      <c r="AW170" s="412"/>
      <c r="AX170" s="412"/>
      <c r="AY170" s="413"/>
      <c r="AZ170" s="414"/>
      <c r="BA170" s="414"/>
      <c r="BB170" s="414"/>
      <c r="BC170" s="414"/>
      <c r="BD170" s="415"/>
      <c r="BE170" s="414"/>
      <c r="BF170" s="403"/>
    </row>
    <row r="171" spans="1:58" s="240" customFormat="1" ht="14.25" customHeight="1" thickBot="1">
      <c r="A171" s="394"/>
      <c r="B171" s="351"/>
      <c r="C171" s="395"/>
      <c r="D171" s="351"/>
      <c r="E171" s="349"/>
      <c r="F171" s="395"/>
      <c r="G171" s="353" t="s">
        <v>7</v>
      </c>
      <c r="H171" s="396"/>
      <c r="J171" s="277">
        <v>0</v>
      </c>
      <c r="K171" s="278"/>
      <c r="L171" s="278"/>
      <c r="M171" s="277">
        <v>0</v>
      </c>
      <c r="N171" s="376"/>
      <c r="O171" s="277">
        <f>SUM(O162:O170)</f>
        <v>0</v>
      </c>
    </row>
    <row r="172" spans="1:58" s="240" customFormat="1" ht="14.25" customHeight="1" thickTop="1" thickBot="1">
      <c r="A172" s="394"/>
      <c r="B172" s="351"/>
      <c r="C172" s="395"/>
      <c r="D172" s="351"/>
      <c r="E172" s="349"/>
      <c r="F172" s="395"/>
      <c r="G172" s="353"/>
      <c r="H172" s="396"/>
      <c r="J172" s="355"/>
      <c r="K172" s="355"/>
      <c r="L172" s="416"/>
      <c r="M172" s="417"/>
      <c r="N172" s="418"/>
      <c r="O172" s="355"/>
    </row>
    <row r="173" spans="1:58" s="253" customFormat="1" ht="15" customHeight="1" thickBot="1">
      <c r="A173" s="219" t="s">
        <v>332</v>
      </c>
      <c r="B173" s="419"/>
      <c r="C173" s="279"/>
      <c r="D173" s="264"/>
      <c r="E173" s="264"/>
      <c r="F173" s="279"/>
      <c r="G173" s="266"/>
      <c r="H173" s="266"/>
      <c r="I173" s="264"/>
      <c r="J173" s="264"/>
      <c r="K173" s="264"/>
      <c r="L173" s="266"/>
      <c r="M173" s="400"/>
      <c r="N173" s="401"/>
      <c r="O173" s="264"/>
      <c r="P173" s="386"/>
    </row>
    <row r="174" spans="1:58" s="240" customFormat="1" ht="15" customHeight="1">
      <c r="A174" s="248"/>
      <c r="B174" s="387" t="s">
        <v>117</v>
      </c>
      <c r="C174" s="388" t="s">
        <v>117</v>
      </c>
      <c r="D174" s="387" t="s">
        <v>117</v>
      </c>
      <c r="E174" s="387" t="s">
        <v>117</v>
      </c>
      <c r="F174" s="387" t="s">
        <v>117</v>
      </c>
      <c r="G174" s="387" t="s">
        <v>117</v>
      </c>
      <c r="H174" s="387" t="s">
        <v>117</v>
      </c>
      <c r="I174" s="387" t="s">
        <v>117</v>
      </c>
      <c r="J174" s="387" t="s">
        <v>117</v>
      </c>
      <c r="K174" s="387" t="s">
        <v>117</v>
      </c>
      <c r="L174" s="387" t="s">
        <v>117</v>
      </c>
      <c r="M174" s="387" t="s">
        <v>117</v>
      </c>
      <c r="N174" s="389" t="s">
        <v>117</v>
      </c>
      <c r="O174" s="387" t="s">
        <v>117</v>
      </c>
      <c r="P174" s="390"/>
    </row>
    <row r="175" spans="1:58" s="351" customFormat="1" ht="15" customHeight="1">
      <c r="A175" s="353"/>
      <c r="C175" s="352"/>
      <c r="D175" s="402"/>
      <c r="E175" s="353"/>
      <c r="F175" s="360"/>
      <c r="G175" s="403"/>
      <c r="H175" s="404"/>
      <c r="I175" s="353"/>
      <c r="P175" s="354"/>
      <c r="Q175" s="407"/>
      <c r="R175" s="408"/>
      <c r="S175" s="408"/>
      <c r="T175" s="408"/>
      <c r="U175" s="408"/>
      <c r="V175" s="408"/>
      <c r="W175" s="408"/>
      <c r="X175" s="408"/>
      <c r="Y175" s="408"/>
      <c r="Z175" s="408"/>
      <c r="AA175" s="408"/>
      <c r="AB175" s="408"/>
      <c r="AC175" s="408"/>
      <c r="AD175" s="408"/>
      <c r="AE175" s="409"/>
      <c r="AF175" s="407"/>
      <c r="AG175" s="407"/>
      <c r="AH175" s="407"/>
      <c r="AI175" s="409"/>
      <c r="AJ175" s="409"/>
      <c r="AK175" s="409"/>
      <c r="AL175" s="409"/>
      <c r="AM175" s="409"/>
      <c r="AN175" s="409"/>
      <c r="AO175" s="409"/>
      <c r="AP175" s="409"/>
      <c r="AQ175" s="409"/>
      <c r="AR175" s="150"/>
      <c r="AS175" s="150"/>
      <c r="AT175" s="410"/>
      <c r="AU175" s="411"/>
      <c r="AV175" s="411"/>
      <c r="AW175" s="412"/>
      <c r="AX175" s="412"/>
      <c r="AY175" s="413"/>
      <c r="AZ175" s="414"/>
      <c r="BA175" s="414"/>
      <c r="BB175" s="414"/>
      <c r="BC175" s="414"/>
      <c r="BD175" s="415"/>
      <c r="BE175" s="414"/>
      <c r="BF175" s="403"/>
    </row>
    <row r="176" spans="1:58" s="351" customFormat="1" ht="15" customHeight="1" thickBot="1">
      <c r="A176" s="353"/>
      <c r="C176" s="352"/>
      <c r="D176" s="402"/>
      <c r="E176" s="353"/>
      <c r="F176" s="360"/>
      <c r="G176" s="353" t="s">
        <v>7</v>
      </c>
      <c r="H176" s="404"/>
      <c r="I176" s="353"/>
      <c r="J176" s="277">
        <v>0</v>
      </c>
      <c r="K176" s="278"/>
      <c r="L176" s="278"/>
      <c r="M176" s="277">
        <v>0</v>
      </c>
      <c r="N176" s="376"/>
      <c r="O176" s="277">
        <f>SUM(O167:O175)</f>
        <v>0</v>
      </c>
      <c r="P176" s="354"/>
      <c r="Q176" s="407"/>
      <c r="R176" s="408"/>
      <c r="S176" s="408"/>
      <c r="T176" s="408"/>
      <c r="U176" s="408"/>
      <c r="V176" s="408"/>
      <c r="W176" s="408"/>
      <c r="X176" s="408"/>
      <c r="Y176" s="408"/>
      <c r="Z176" s="408"/>
      <c r="AA176" s="408"/>
      <c r="AB176" s="408"/>
      <c r="AC176" s="408"/>
      <c r="AD176" s="408"/>
      <c r="AE176" s="409"/>
      <c r="AF176" s="407"/>
      <c r="AG176" s="407"/>
      <c r="AH176" s="407"/>
      <c r="AI176" s="409"/>
      <c r="AJ176" s="409"/>
      <c r="AK176" s="409"/>
      <c r="AL176" s="409"/>
      <c r="AM176" s="409"/>
      <c r="AN176" s="409"/>
      <c r="AO176" s="409"/>
      <c r="AP176" s="409"/>
      <c r="AQ176" s="409"/>
      <c r="AR176" s="150"/>
      <c r="AS176" s="150"/>
      <c r="AT176" s="410"/>
      <c r="AU176" s="411"/>
      <c r="AV176" s="411"/>
      <c r="AW176" s="412"/>
      <c r="AX176" s="412"/>
      <c r="AY176" s="413"/>
      <c r="AZ176" s="414"/>
      <c r="BA176" s="414"/>
      <c r="BB176" s="414"/>
      <c r="BC176" s="414"/>
      <c r="BD176" s="415"/>
      <c r="BE176" s="414"/>
      <c r="BF176" s="403"/>
    </row>
    <row r="177" spans="1:58" s="351" customFormat="1" ht="15" customHeight="1" thickTop="1" thickBot="1">
      <c r="A177" s="353"/>
      <c r="B177" s="420"/>
      <c r="C177" s="421"/>
      <c r="D177" s="422"/>
      <c r="E177" s="150"/>
      <c r="F177" s="423"/>
      <c r="G177" s="411"/>
      <c r="H177" s="424"/>
      <c r="I177" s="150"/>
      <c r="J177" s="150"/>
      <c r="K177" s="150"/>
      <c r="L177" s="411"/>
      <c r="M177" s="425"/>
      <c r="N177" s="426"/>
      <c r="O177" s="427"/>
      <c r="P177" s="427"/>
      <c r="Q177" s="407"/>
      <c r="R177" s="408"/>
      <c r="S177" s="408"/>
      <c r="T177" s="408"/>
      <c r="U177" s="408"/>
      <c r="V177" s="408"/>
      <c r="W177" s="408"/>
      <c r="X177" s="408"/>
      <c r="Y177" s="408"/>
      <c r="Z177" s="408"/>
      <c r="AA177" s="408"/>
      <c r="AB177" s="408"/>
      <c r="AC177" s="408"/>
      <c r="AD177" s="408"/>
      <c r="AE177" s="409"/>
      <c r="AF177" s="407"/>
      <c r="AG177" s="407"/>
      <c r="AH177" s="407"/>
      <c r="AI177" s="409"/>
      <c r="AJ177" s="409"/>
      <c r="AK177" s="409"/>
      <c r="AL177" s="409"/>
      <c r="AM177" s="409"/>
      <c r="AN177" s="409"/>
      <c r="AO177" s="409"/>
      <c r="AP177" s="409"/>
      <c r="AQ177" s="409"/>
      <c r="AR177" s="150"/>
      <c r="AS177" s="150"/>
      <c r="AT177" s="410"/>
      <c r="AU177" s="411"/>
      <c r="AV177" s="411"/>
      <c r="AW177" s="412"/>
      <c r="AX177" s="412"/>
      <c r="AY177" s="413"/>
      <c r="AZ177" s="414"/>
      <c r="BA177" s="414"/>
      <c r="BB177" s="414"/>
      <c r="BC177" s="414"/>
      <c r="BD177" s="415"/>
      <c r="BE177" s="414"/>
      <c r="BF177" s="403"/>
    </row>
    <row r="178" spans="1:58" s="351" customFormat="1" ht="15" customHeight="1" thickBot="1">
      <c r="A178" s="428" t="s">
        <v>333</v>
      </c>
      <c r="B178" s="429"/>
      <c r="C178" s="430"/>
      <c r="D178" s="431"/>
      <c r="E178" s="432"/>
      <c r="F178" s="433"/>
      <c r="G178" s="434"/>
      <c r="H178" s="435"/>
      <c r="I178" s="432"/>
      <c r="J178" s="432"/>
      <c r="K178" s="432"/>
      <c r="L178" s="434"/>
      <c r="M178" s="436"/>
      <c r="N178" s="437"/>
      <c r="O178" s="438"/>
      <c r="P178" s="439"/>
      <c r="Q178" s="407"/>
      <c r="R178" s="408"/>
      <c r="S178" s="408"/>
      <c r="T178" s="408"/>
      <c r="U178" s="408"/>
      <c r="V178" s="408"/>
      <c r="W178" s="408"/>
      <c r="X178" s="408"/>
      <c r="Y178" s="408"/>
      <c r="Z178" s="408"/>
      <c r="AA178" s="408"/>
      <c r="AB178" s="408"/>
      <c r="AC178" s="408"/>
      <c r="AD178" s="408"/>
      <c r="AE178" s="409"/>
      <c r="AF178" s="407"/>
      <c r="AG178" s="407"/>
      <c r="AH178" s="407"/>
      <c r="AI178" s="409"/>
      <c r="AJ178" s="409"/>
      <c r="AK178" s="409"/>
      <c r="AL178" s="409"/>
      <c r="AM178" s="409"/>
      <c r="AN178" s="409"/>
      <c r="AO178" s="409"/>
      <c r="AP178" s="409"/>
      <c r="AQ178" s="409"/>
      <c r="AR178" s="150"/>
      <c r="AS178" s="150"/>
      <c r="AT178" s="410"/>
      <c r="AU178" s="411"/>
      <c r="AV178" s="411"/>
      <c r="AW178" s="412"/>
      <c r="AX178" s="412"/>
      <c r="AY178" s="413"/>
      <c r="AZ178" s="414"/>
      <c r="BA178" s="414"/>
      <c r="BB178" s="414"/>
      <c r="BC178" s="414"/>
      <c r="BD178" s="415"/>
      <c r="BE178" s="414"/>
      <c r="BF178" s="403"/>
    </row>
    <row r="179" spans="1:58" s="351" customFormat="1" ht="15" customHeight="1">
      <c r="A179" s="253">
        <v>1</v>
      </c>
      <c r="B179" s="225" t="s">
        <v>315</v>
      </c>
      <c r="C179" s="226">
        <v>44945</v>
      </c>
      <c r="D179" s="302" t="s">
        <v>319</v>
      </c>
      <c r="E179" s="226">
        <v>40772</v>
      </c>
      <c r="F179" s="226">
        <v>40772</v>
      </c>
      <c r="G179" s="345" t="s">
        <v>28</v>
      </c>
      <c r="H179" s="226">
        <v>44917</v>
      </c>
      <c r="I179" s="440" t="s">
        <v>331</v>
      </c>
      <c r="J179" s="373">
        <v>13858.90295081033</v>
      </c>
      <c r="K179" s="440" t="s">
        <v>331</v>
      </c>
      <c r="L179" s="440" t="s">
        <v>331</v>
      </c>
      <c r="M179" s="440" t="s">
        <v>331</v>
      </c>
      <c r="N179" s="441">
        <v>44946</v>
      </c>
      <c r="O179" s="373">
        <v>13858.90295081033</v>
      </c>
      <c r="P179" s="442" t="s">
        <v>335</v>
      </c>
      <c r="Q179" s="407"/>
      <c r="R179" s="408"/>
      <c r="S179" s="408"/>
      <c r="T179" s="408"/>
      <c r="U179" s="408"/>
      <c r="V179" s="408"/>
      <c r="W179" s="408"/>
      <c r="X179" s="408"/>
      <c r="Y179" s="408"/>
      <c r="Z179" s="408"/>
      <c r="AA179" s="408"/>
      <c r="AB179" s="408"/>
      <c r="AC179" s="408"/>
      <c r="AD179" s="408"/>
      <c r="AE179" s="409"/>
      <c r="AF179" s="407"/>
      <c r="AG179" s="407"/>
      <c r="AH179" s="407"/>
      <c r="AI179" s="409"/>
      <c r="AJ179" s="409"/>
      <c r="AK179" s="409"/>
      <c r="AL179" s="409"/>
      <c r="AM179" s="409"/>
      <c r="AN179" s="409"/>
      <c r="AO179" s="409"/>
      <c r="AP179" s="409"/>
      <c r="AQ179" s="409"/>
      <c r="AR179" s="150"/>
      <c r="AS179" s="150"/>
      <c r="AT179" s="410"/>
      <c r="AU179" s="411"/>
      <c r="AV179" s="411"/>
      <c r="AW179" s="412"/>
      <c r="AX179" s="412"/>
      <c r="AY179" s="413"/>
      <c r="AZ179" s="414"/>
      <c r="BA179" s="414"/>
      <c r="BB179" s="414"/>
      <c r="BC179" s="414"/>
      <c r="BD179" s="415"/>
      <c r="BE179" s="414"/>
      <c r="BF179" s="403"/>
    </row>
    <row r="180" spans="1:58" s="351" customFormat="1" ht="15" customHeight="1">
      <c r="A180" s="253">
        <v>2</v>
      </c>
      <c r="B180" s="225" t="s">
        <v>316</v>
      </c>
      <c r="C180" s="226">
        <v>44935</v>
      </c>
      <c r="D180" s="302" t="s">
        <v>320</v>
      </c>
      <c r="E180" s="226">
        <v>40544</v>
      </c>
      <c r="F180" s="226">
        <v>40544</v>
      </c>
      <c r="G180" s="345" t="s">
        <v>28</v>
      </c>
      <c r="H180" s="226">
        <v>44920</v>
      </c>
      <c r="I180" s="440" t="s">
        <v>331</v>
      </c>
      <c r="J180" s="373">
        <v>13858.90295081033</v>
      </c>
      <c r="K180" s="440" t="s">
        <v>331</v>
      </c>
      <c r="L180" s="440" t="s">
        <v>331</v>
      </c>
      <c r="M180" s="440" t="s">
        <v>331</v>
      </c>
      <c r="N180" s="441">
        <v>44937</v>
      </c>
      <c r="O180" s="373">
        <v>13858.90295081033</v>
      </c>
      <c r="P180" s="442" t="s">
        <v>335</v>
      </c>
      <c r="Q180" s="407"/>
      <c r="R180" s="408"/>
      <c r="S180" s="408"/>
      <c r="T180" s="408"/>
      <c r="U180" s="408"/>
      <c r="V180" s="408"/>
      <c r="W180" s="408"/>
      <c r="X180" s="408"/>
      <c r="Y180" s="408"/>
      <c r="Z180" s="408"/>
      <c r="AA180" s="408"/>
      <c r="AB180" s="408"/>
      <c r="AC180" s="408"/>
      <c r="AD180" s="408"/>
      <c r="AE180" s="409"/>
      <c r="AF180" s="407"/>
      <c r="AG180" s="407"/>
      <c r="AH180" s="407"/>
      <c r="AI180" s="409"/>
      <c r="AJ180" s="409"/>
      <c r="AK180" s="409"/>
      <c r="AL180" s="409"/>
      <c r="AM180" s="409"/>
      <c r="AN180" s="409"/>
      <c r="AO180" s="409"/>
      <c r="AP180" s="409"/>
      <c r="AQ180" s="409"/>
      <c r="AR180" s="150"/>
      <c r="AS180" s="150"/>
      <c r="AT180" s="410"/>
      <c r="AU180" s="411"/>
      <c r="AV180" s="411"/>
      <c r="AW180" s="412"/>
      <c r="AX180" s="412"/>
      <c r="AY180" s="413"/>
      <c r="AZ180" s="414"/>
      <c r="BA180" s="414"/>
      <c r="BB180" s="414"/>
      <c r="BC180" s="414"/>
      <c r="BD180" s="415"/>
      <c r="BE180" s="414"/>
      <c r="BF180" s="403"/>
    </row>
    <row r="181" spans="1:58" s="351" customFormat="1" ht="15" customHeight="1">
      <c r="A181" s="253">
        <v>3</v>
      </c>
      <c r="B181" s="225" t="s">
        <v>317</v>
      </c>
      <c r="C181" s="226">
        <v>44945</v>
      </c>
      <c r="D181" s="302" t="s">
        <v>274</v>
      </c>
      <c r="E181" s="226">
        <v>42849</v>
      </c>
      <c r="F181" s="226">
        <v>42849</v>
      </c>
      <c r="G181" s="345" t="s">
        <v>28</v>
      </c>
      <c r="H181" s="226">
        <v>44925</v>
      </c>
      <c r="I181" s="440" t="s">
        <v>331</v>
      </c>
      <c r="J181" s="373">
        <v>1147.5171643270955</v>
      </c>
      <c r="K181" s="440" t="s">
        <v>331</v>
      </c>
      <c r="L181" s="440" t="s">
        <v>331</v>
      </c>
      <c r="M181" s="440" t="s">
        <v>331</v>
      </c>
      <c r="N181" s="441">
        <v>44946</v>
      </c>
      <c r="O181" s="373">
        <v>1147.5171643270955</v>
      </c>
      <c r="P181" s="442" t="s">
        <v>335</v>
      </c>
      <c r="Q181" s="407"/>
      <c r="R181" s="408"/>
      <c r="S181" s="408"/>
      <c r="T181" s="408"/>
      <c r="U181" s="408"/>
      <c r="V181" s="408"/>
      <c r="W181" s="408"/>
      <c r="X181" s="408"/>
      <c r="Y181" s="408"/>
      <c r="Z181" s="408"/>
      <c r="AA181" s="408"/>
      <c r="AB181" s="408"/>
      <c r="AC181" s="408"/>
      <c r="AD181" s="408"/>
      <c r="AE181" s="409"/>
      <c r="AF181" s="407"/>
      <c r="AG181" s="407"/>
      <c r="AH181" s="407"/>
      <c r="AI181" s="409"/>
      <c r="AJ181" s="409"/>
      <c r="AK181" s="409"/>
      <c r="AL181" s="409"/>
      <c r="AM181" s="409"/>
      <c r="AN181" s="409"/>
      <c r="AO181" s="409"/>
      <c r="AP181" s="409"/>
      <c r="AQ181" s="409"/>
      <c r="AR181" s="150"/>
      <c r="AS181" s="150"/>
      <c r="AT181" s="410"/>
      <c r="AU181" s="411"/>
      <c r="AV181" s="411"/>
      <c r="AW181" s="412"/>
      <c r="AX181" s="412"/>
      <c r="AY181" s="413"/>
      <c r="AZ181" s="414"/>
      <c r="BA181" s="414"/>
      <c r="BB181" s="414"/>
      <c r="BC181" s="414"/>
      <c r="BD181" s="415"/>
      <c r="BE181" s="414"/>
      <c r="BF181" s="403"/>
    </row>
    <row r="182" spans="1:58" s="351" customFormat="1" ht="15" customHeight="1">
      <c r="A182" s="253">
        <v>4</v>
      </c>
      <c r="B182" s="225" t="s">
        <v>318</v>
      </c>
      <c r="C182" s="226">
        <v>44944</v>
      </c>
      <c r="D182" s="302" t="s">
        <v>305</v>
      </c>
      <c r="E182" s="226">
        <v>44620</v>
      </c>
      <c r="F182" s="226">
        <v>44620</v>
      </c>
      <c r="G182" s="345" t="s">
        <v>28</v>
      </c>
      <c r="H182" s="226">
        <v>44912</v>
      </c>
      <c r="I182" s="440" t="s">
        <v>331</v>
      </c>
      <c r="J182" s="373">
        <v>1158.6042866877438</v>
      </c>
      <c r="K182" s="440" t="s">
        <v>331</v>
      </c>
      <c r="L182" s="440" t="s">
        <v>331</v>
      </c>
      <c r="M182" s="440" t="s">
        <v>331</v>
      </c>
      <c r="N182" s="441">
        <v>44944</v>
      </c>
      <c r="O182" s="373">
        <v>1158.6042866877438</v>
      </c>
      <c r="P182" s="442" t="s">
        <v>335</v>
      </c>
      <c r="Q182" s="407"/>
      <c r="R182" s="408"/>
      <c r="S182" s="408"/>
      <c r="T182" s="408"/>
      <c r="U182" s="408"/>
      <c r="V182" s="408"/>
      <c r="W182" s="408"/>
      <c r="X182" s="408"/>
      <c r="Y182" s="408"/>
      <c r="Z182" s="408"/>
      <c r="AA182" s="408"/>
      <c r="AB182" s="408"/>
      <c r="AC182" s="408"/>
      <c r="AD182" s="408"/>
      <c r="AE182" s="409"/>
      <c r="AF182" s="407"/>
      <c r="AG182" s="407"/>
      <c r="AH182" s="407"/>
      <c r="AI182" s="409"/>
      <c r="AJ182" s="409"/>
      <c r="AK182" s="409"/>
      <c r="AL182" s="409"/>
      <c r="AM182" s="409"/>
      <c r="AN182" s="409"/>
      <c r="AO182" s="409"/>
      <c r="AP182" s="409"/>
      <c r="AQ182" s="409"/>
      <c r="AR182" s="150"/>
      <c r="AS182" s="150"/>
      <c r="AT182" s="410"/>
      <c r="AU182" s="411"/>
      <c r="AV182" s="411"/>
      <c r="AW182" s="412"/>
      <c r="AX182" s="412"/>
      <c r="AY182" s="413"/>
      <c r="AZ182" s="414"/>
      <c r="BA182" s="414"/>
      <c r="BB182" s="414"/>
      <c r="BC182" s="414"/>
      <c r="BD182" s="415"/>
      <c r="BE182" s="414"/>
      <c r="BF182" s="403"/>
    </row>
    <row r="183" spans="1:58" s="351" customFormat="1" ht="15" customHeight="1">
      <c r="A183" s="353"/>
      <c r="B183" s="420"/>
      <c r="C183" s="421"/>
      <c r="D183" s="422"/>
      <c r="E183" s="150"/>
      <c r="F183" s="423"/>
      <c r="G183" s="411"/>
      <c r="H183" s="424"/>
      <c r="I183" s="150"/>
      <c r="J183" s="150"/>
      <c r="K183" s="150"/>
      <c r="L183" s="411"/>
      <c r="M183" s="425"/>
      <c r="N183" s="426"/>
      <c r="O183" s="427"/>
      <c r="P183" s="427"/>
      <c r="Q183" s="407"/>
      <c r="R183" s="408"/>
      <c r="S183" s="408"/>
      <c r="T183" s="408"/>
      <c r="U183" s="408"/>
      <c r="V183" s="408"/>
      <c r="W183" s="408"/>
      <c r="X183" s="408"/>
      <c r="Y183" s="408"/>
      <c r="Z183" s="408"/>
      <c r="AA183" s="408"/>
      <c r="AB183" s="408"/>
      <c r="AC183" s="408"/>
      <c r="AD183" s="408"/>
      <c r="AE183" s="409"/>
      <c r="AF183" s="407"/>
      <c r="AG183" s="407"/>
      <c r="AH183" s="407"/>
      <c r="AI183" s="409"/>
      <c r="AJ183" s="409"/>
      <c r="AK183" s="409"/>
      <c r="AL183" s="409"/>
      <c r="AM183" s="409"/>
      <c r="AN183" s="409"/>
      <c r="AO183" s="409"/>
      <c r="AP183" s="409"/>
      <c r="AQ183" s="409"/>
      <c r="AR183" s="150"/>
      <c r="AS183" s="150"/>
      <c r="AT183" s="410"/>
      <c r="AU183" s="411"/>
      <c r="AV183" s="411"/>
      <c r="AW183" s="412"/>
      <c r="AX183" s="412"/>
      <c r="AY183" s="413"/>
      <c r="AZ183" s="414"/>
      <c r="BA183" s="414"/>
      <c r="BB183" s="414"/>
      <c r="BC183" s="414"/>
      <c r="BD183" s="415"/>
      <c r="BE183" s="414"/>
      <c r="BF183" s="403"/>
    </row>
    <row r="184" spans="1:58" s="351" customFormat="1" ht="15" customHeight="1" thickBot="1">
      <c r="A184" s="353"/>
      <c r="B184" s="443"/>
      <c r="C184" s="421"/>
      <c r="D184" s="422"/>
      <c r="E184" s="150"/>
      <c r="F184" s="423"/>
      <c r="G184" s="353" t="s">
        <v>7</v>
      </c>
      <c r="H184" s="424"/>
      <c r="I184" s="355"/>
      <c r="J184" s="356">
        <f>SUM(J179:J182)</f>
        <v>30023.927352635499</v>
      </c>
      <c r="K184" s="355"/>
      <c r="L184" s="355"/>
      <c r="M184" s="356">
        <f>SUM(M179:M182)</f>
        <v>0</v>
      </c>
      <c r="N184" s="418"/>
      <c r="O184" s="356">
        <f>SUM(O179:O182)</f>
        <v>30023.927352635499</v>
      </c>
      <c r="P184" s="427"/>
      <c r="Q184" s="407"/>
      <c r="R184" s="408"/>
      <c r="S184" s="408"/>
      <c r="T184" s="408"/>
      <c r="U184" s="408"/>
      <c r="V184" s="408"/>
      <c r="W184" s="408"/>
      <c r="X184" s="408"/>
      <c r="Y184" s="408"/>
      <c r="Z184" s="408"/>
      <c r="AA184" s="408"/>
      <c r="AB184" s="408"/>
      <c r="AC184" s="408"/>
      <c r="AD184" s="408"/>
      <c r="AE184" s="409"/>
      <c r="AF184" s="407"/>
      <c r="AG184" s="407"/>
      <c r="AH184" s="407"/>
      <c r="AI184" s="409"/>
      <c r="AJ184" s="409"/>
      <c r="AK184" s="409"/>
      <c r="AL184" s="409"/>
      <c r="AM184" s="409"/>
      <c r="AN184" s="409"/>
      <c r="AO184" s="409"/>
      <c r="AP184" s="409"/>
      <c r="AQ184" s="409"/>
      <c r="AR184" s="150"/>
      <c r="AS184" s="150"/>
      <c r="AT184" s="410"/>
      <c r="AU184" s="411"/>
      <c r="AV184" s="411"/>
      <c r="AW184" s="412"/>
      <c r="AX184" s="412"/>
      <c r="AY184" s="413"/>
      <c r="AZ184" s="414"/>
      <c r="BA184" s="414"/>
      <c r="BB184" s="414"/>
      <c r="BC184" s="414"/>
      <c r="BD184" s="415"/>
      <c r="BE184" s="414"/>
      <c r="BF184" s="403"/>
    </row>
    <row r="185" spans="1:58" ht="15" thickTop="1">
      <c r="B185" s="249"/>
      <c r="C185" s="214"/>
      <c r="D185" s="303"/>
      <c r="E185" s="214"/>
      <c r="F185" s="214"/>
      <c r="G185" s="304"/>
      <c r="H185" s="250"/>
      <c r="I185" s="216"/>
      <c r="J185" s="309"/>
      <c r="K185" s="310"/>
      <c r="L185" s="310"/>
      <c r="M185" s="216"/>
      <c r="N185" s="217"/>
      <c r="O185" s="216"/>
      <c r="P185" s="276"/>
    </row>
    <row r="186" spans="1:58" s="253" customFormat="1" ht="15" thickBot="1">
      <c r="A186" s="444" t="s">
        <v>8</v>
      </c>
      <c r="B186" s="445"/>
      <c r="C186" s="391"/>
      <c r="E186" s="391"/>
      <c r="F186" s="446"/>
      <c r="M186" s="445"/>
      <c r="N186" s="393"/>
      <c r="O186" s="445"/>
      <c r="P186" s="330"/>
    </row>
    <row r="187" spans="1:58" s="253" customFormat="1">
      <c r="A187" s="339" t="s">
        <v>5</v>
      </c>
      <c r="B187" s="340"/>
      <c r="C187" s="340"/>
      <c r="D187" s="340"/>
      <c r="E187" s="340"/>
      <c r="F187" s="447"/>
      <c r="G187" s="448"/>
      <c r="H187" s="448"/>
      <c r="I187" s="449"/>
      <c r="J187" s="449"/>
      <c r="K187" s="448"/>
      <c r="L187" s="448"/>
      <c r="M187" s="450"/>
      <c r="N187" s="451"/>
      <c r="O187" s="452"/>
      <c r="P187" s="453"/>
    </row>
    <row r="188" spans="1:58" s="253" customFormat="1">
      <c r="A188" s="241">
        <v>1</v>
      </c>
      <c r="B188" s="225" t="s">
        <v>149</v>
      </c>
      <c r="C188" s="226">
        <v>44924</v>
      </c>
      <c r="D188" s="301" t="s">
        <v>161</v>
      </c>
      <c r="E188" s="298">
        <v>41773</v>
      </c>
      <c r="F188" s="298">
        <v>41773</v>
      </c>
      <c r="G188" s="345" t="s">
        <v>29</v>
      </c>
      <c r="H188" s="346">
        <v>44911</v>
      </c>
      <c r="I188" s="245" t="s">
        <v>331</v>
      </c>
      <c r="J188" s="229">
        <v>10000</v>
      </c>
      <c r="K188" s="245" t="s">
        <v>331</v>
      </c>
      <c r="L188" s="245" t="s">
        <v>331</v>
      </c>
      <c r="M188" s="245" t="s">
        <v>331</v>
      </c>
      <c r="N188" s="231">
        <v>44929</v>
      </c>
      <c r="O188" s="229">
        <v>10000</v>
      </c>
      <c r="P188" s="232" t="s">
        <v>335</v>
      </c>
    </row>
    <row r="189" spans="1:58" s="253" customFormat="1">
      <c r="A189" s="241">
        <v>2</v>
      </c>
      <c r="B189" s="225" t="s">
        <v>150</v>
      </c>
      <c r="C189" s="226">
        <v>44924</v>
      </c>
      <c r="D189" s="301" t="s">
        <v>162</v>
      </c>
      <c r="E189" s="298">
        <v>41773</v>
      </c>
      <c r="F189" s="298">
        <v>41773</v>
      </c>
      <c r="G189" s="345" t="s">
        <v>29</v>
      </c>
      <c r="H189" s="346">
        <v>44906</v>
      </c>
      <c r="I189" s="245" t="s">
        <v>331</v>
      </c>
      <c r="J189" s="229">
        <v>5000</v>
      </c>
      <c r="K189" s="245" t="s">
        <v>331</v>
      </c>
      <c r="L189" s="245" t="s">
        <v>331</v>
      </c>
      <c r="M189" s="245" t="s">
        <v>331</v>
      </c>
      <c r="N189" s="231">
        <v>44930</v>
      </c>
      <c r="O189" s="229">
        <v>5000</v>
      </c>
      <c r="P189" s="232" t="s">
        <v>335</v>
      </c>
    </row>
    <row r="190" spans="1:58" s="253" customFormat="1">
      <c r="A190" s="241">
        <v>3</v>
      </c>
      <c r="B190" s="225" t="s">
        <v>141</v>
      </c>
      <c r="C190" s="226">
        <v>44924</v>
      </c>
      <c r="D190" s="301" t="s">
        <v>153</v>
      </c>
      <c r="E190" s="298">
        <v>44557</v>
      </c>
      <c r="F190" s="298">
        <v>44557</v>
      </c>
      <c r="G190" s="345" t="s">
        <v>28</v>
      </c>
      <c r="H190" s="346">
        <v>44879</v>
      </c>
      <c r="I190" s="245" t="s">
        <v>331</v>
      </c>
      <c r="J190" s="229">
        <v>10000</v>
      </c>
      <c r="K190" s="245" t="s">
        <v>331</v>
      </c>
      <c r="L190" s="245" t="s">
        <v>331</v>
      </c>
      <c r="M190" s="245" t="s">
        <v>331</v>
      </c>
      <c r="N190" s="454">
        <v>44971</v>
      </c>
      <c r="O190" s="229">
        <v>10000</v>
      </c>
      <c r="P190" s="232" t="s">
        <v>335</v>
      </c>
    </row>
    <row r="191" spans="1:58" s="253" customFormat="1">
      <c r="A191" s="241">
        <v>4</v>
      </c>
      <c r="B191" s="225" t="s">
        <v>142</v>
      </c>
      <c r="C191" s="226">
        <v>44924</v>
      </c>
      <c r="D191" s="301" t="s">
        <v>154</v>
      </c>
      <c r="E191" s="298">
        <v>42849</v>
      </c>
      <c r="F191" s="298">
        <v>42849</v>
      </c>
      <c r="G191" s="345" t="s">
        <v>28</v>
      </c>
      <c r="H191" s="346">
        <v>44911</v>
      </c>
      <c r="I191" s="245" t="s">
        <v>331</v>
      </c>
      <c r="J191" s="229">
        <v>10000</v>
      </c>
      <c r="K191" s="245" t="s">
        <v>331</v>
      </c>
      <c r="L191" s="245" t="s">
        <v>331</v>
      </c>
      <c r="M191" s="245" t="s">
        <v>331</v>
      </c>
      <c r="N191" s="231">
        <v>44942</v>
      </c>
      <c r="O191" s="229">
        <v>10000</v>
      </c>
      <c r="P191" s="232" t="s">
        <v>335</v>
      </c>
    </row>
    <row r="192" spans="1:58" s="253" customFormat="1">
      <c r="A192" s="241">
        <v>5</v>
      </c>
      <c r="B192" s="225" t="s">
        <v>144</v>
      </c>
      <c r="C192" s="226">
        <v>44924</v>
      </c>
      <c r="D192" s="301" t="s">
        <v>156</v>
      </c>
      <c r="E192" s="298">
        <v>42821</v>
      </c>
      <c r="F192" s="298">
        <v>42821</v>
      </c>
      <c r="G192" s="345" t="s">
        <v>28</v>
      </c>
      <c r="H192" s="346">
        <v>44918</v>
      </c>
      <c r="I192" s="245" t="s">
        <v>331</v>
      </c>
      <c r="J192" s="229">
        <v>20000</v>
      </c>
      <c r="K192" s="245" t="s">
        <v>331</v>
      </c>
      <c r="L192" s="245" t="s">
        <v>331</v>
      </c>
      <c r="M192" s="245" t="s">
        <v>331</v>
      </c>
      <c r="N192" s="231">
        <v>44932</v>
      </c>
      <c r="O192" s="229">
        <v>20000</v>
      </c>
      <c r="P192" s="232" t="s">
        <v>335</v>
      </c>
    </row>
    <row r="193" spans="1:16" s="253" customFormat="1">
      <c r="A193" s="241">
        <v>6</v>
      </c>
      <c r="B193" s="225" t="s">
        <v>145</v>
      </c>
      <c r="C193" s="226">
        <v>44924</v>
      </c>
      <c r="D193" s="301" t="s">
        <v>157</v>
      </c>
      <c r="E193" s="298">
        <v>42820</v>
      </c>
      <c r="F193" s="298">
        <v>42820</v>
      </c>
      <c r="G193" s="345" t="s">
        <v>29</v>
      </c>
      <c r="H193" s="346">
        <v>44918</v>
      </c>
      <c r="I193" s="245" t="s">
        <v>331</v>
      </c>
      <c r="J193" s="229">
        <v>10000</v>
      </c>
      <c r="K193" s="245" t="s">
        <v>331</v>
      </c>
      <c r="L193" s="245" t="s">
        <v>331</v>
      </c>
      <c r="M193" s="245" t="s">
        <v>331</v>
      </c>
      <c r="N193" s="231">
        <v>44932</v>
      </c>
      <c r="O193" s="229">
        <v>10000</v>
      </c>
      <c r="P193" s="232" t="s">
        <v>335</v>
      </c>
    </row>
    <row r="194" spans="1:16" s="253" customFormat="1">
      <c r="A194" s="241">
        <v>7</v>
      </c>
      <c r="B194" s="225" t="s">
        <v>146</v>
      </c>
      <c r="C194" s="226">
        <v>44924</v>
      </c>
      <c r="D194" s="301" t="s">
        <v>158</v>
      </c>
      <c r="E194" s="298">
        <v>42598</v>
      </c>
      <c r="F194" s="298">
        <v>42598</v>
      </c>
      <c r="G194" s="345" t="s">
        <v>29</v>
      </c>
      <c r="H194" s="346">
        <v>44911</v>
      </c>
      <c r="I194" s="245" t="s">
        <v>331</v>
      </c>
      <c r="J194" s="229">
        <v>5000</v>
      </c>
      <c r="K194" s="245" t="s">
        <v>331</v>
      </c>
      <c r="L194" s="245" t="s">
        <v>331</v>
      </c>
      <c r="M194" s="245" t="s">
        <v>331</v>
      </c>
      <c r="N194" s="231">
        <v>44942</v>
      </c>
      <c r="O194" s="229">
        <v>5000</v>
      </c>
      <c r="P194" s="232" t="s">
        <v>335</v>
      </c>
    </row>
    <row r="195" spans="1:16" s="253" customFormat="1">
      <c r="A195" s="248"/>
      <c r="B195" s="249"/>
      <c r="C195" s="212"/>
      <c r="D195" s="210"/>
      <c r="E195" s="214"/>
      <c r="F195" s="214"/>
      <c r="G195" s="252"/>
      <c r="H195" s="213"/>
      <c r="I195" s="274"/>
      <c r="J195" s="274"/>
      <c r="M195" s="445"/>
      <c r="N195" s="393"/>
      <c r="O195" s="455"/>
      <c r="P195" s="350"/>
    </row>
    <row r="196" spans="1:16" s="253" customFormat="1" ht="15" thickBot="1">
      <c r="A196" s="248"/>
      <c r="B196" s="249"/>
      <c r="C196" s="391"/>
      <c r="E196" s="456"/>
      <c r="F196" s="456"/>
      <c r="G196" s="327" t="s">
        <v>7</v>
      </c>
      <c r="H196" s="327"/>
      <c r="I196" s="457"/>
      <c r="J196" s="458">
        <f>SUM(J188:J195)</f>
        <v>70000</v>
      </c>
      <c r="K196" s="457"/>
      <c r="L196" s="457"/>
      <c r="M196" s="458">
        <f>SUM(M188:M195)</f>
        <v>0</v>
      </c>
      <c r="N196" s="459"/>
      <c r="O196" s="458">
        <f>SUM(O188:O195)</f>
        <v>70000</v>
      </c>
      <c r="P196" s="350"/>
    </row>
    <row r="197" spans="1:16" s="253" customFormat="1" ht="15.5" thickTop="1" thickBot="1">
      <c r="A197" s="248"/>
      <c r="B197" s="249"/>
      <c r="C197" s="391"/>
      <c r="E197" s="456"/>
      <c r="F197" s="456"/>
      <c r="G197" s="327"/>
      <c r="H197" s="327"/>
      <c r="I197" s="457"/>
      <c r="J197" s="457"/>
      <c r="K197" s="457"/>
      <c r="L197" s="457"/>
      <c r="M197" s="457"/>
      <c r="N197" s="459"/>
      <c r="O197" s="457"/>
      <c r="P197" s="350"/>
    </row>
    <row r="198" spans="1:16" s="253" customFormat="1" ht="15" thickBot="1">
      <c r="A198" s="219" t="s">
        <v>329</v>
      </c>
      <c r="B198" s="262"/>
      <c r="C198" s="263"/>
      <c r="D198" s="264"/>
      <c r="E198" s="460"/>
      <c r="F198" s="460"/>
      <c r="G198" s="264"/>
      <c r="H198" s="265"/>
      <c r="I198" s="264"/>
      <c r="J198" s="264"/>
      <c r="K198" s="264"/>
      <c r="L198" s="264"/>
      <c r="M198" s="461"/>
      <c r="N198" s="462"/>
      <c r="O198" s="461"/>
      <c r="P198" s="463"/>
    </row>
    <row r="199" spans="1:16" s="253" customFormat="1">
      <c r="A199" s="248"/>
      <c r="B199" s="387" t="s">
        <v>117</v>
      </c>
      <c r="C199" s="388" t="s">
        <v>117</v>
      </c>
      <c r="D199" s="387" t="s">
        <v>117</v>
      </c>
      <c r="E199" s="387" t="s">
        <v>117</v>
      </c>
      <c r="F199" s="387" t="s">
        <v>117</v>
      </c>
      <c r="G199" s="387" t="s">
        <v>117</v>
      </c>
      <c r="H199" s="387" t="s">
        <v>117</v>
      </c>
      <c r="I199" s="387" t="s">
        <v>117</v>
      </c>
      <c r="J199" s="387" t="s">
        <v>117</v>
      </c>
      <c r="K199" s="387" t="s">
        <v>117</v>
      </c>
      <c r="L199" s="387" t="s">
        <v>117</v>
      </c>
      <c r="M199" s="387" t="s">
        <v>117</v>
      </c>
      <c r="N199" s="389" t="s">
        <v>117</v>
      </c>
      <c r="O199" s="387" t="s">
        <v>117</v>
      </c>
      <c r="P199" s="390"/>
    </row>
    <row r="200" spans="1:16" s="253" customFormat="1" ht="14">
      <c r="A200" s="248"/>
      <c r="B200" s="249"/>
      <c r="C200" s="464"/>
      <c r="D200" s="465"/>
      <c r="E200" s="466"/>
      <c r="F200" s="466"/>
      <c r="G200" s="252"/>
      <c r="H200" s="467"/>
      <c r="J200" s="254"/>
      <c r="K200" s="254"/>
      <c r="L200" s="254"/>
      <c r="M200" s="445"/>
      <c r="N200" s="468"/>
      <c r="O200" s="469"/>
      <c r="P200" s="470"/>
    </row>
    <row r="201" spans="1:16" s="253" customFormat="1" ht="15" thickBot="1">
      <c r="A201" s="248"/>
      <c r="B201" s="445"/>
      <c r="C201" s="391"/>
      <c r="E201" s="471"/>
      <c r="F201" s="472"/>
      <c r="G201" s="362" t="s">
        <v>7</v>
      </c>
      <c r="I201" s="473"/>
      <c r="J201" s="458">
        <v>0</v>
      </c>
      <c r="K201" s="457"/>
      <c r="L201" s="457"/>
      <c r="M201" s="458">
        <v>0</v>
      </c>
      <c r="N201" s="459"/>
      <c r="O201" s="458">
        <v>0</v>
      </c>
      <c r="P201" s="350"/>
    </row>
    <row r="202" spans="1:16" s="253" customFormat="1" ht="15.5" thickTop="1" thickBot="1">
      <c r="A202" s="248"/>
      <c r="B202" s="445"/>
      <c r="C202" s="391"/>
      <c r="E202" s="456"/>
      <c r="F202" s="456"/>
      <c r="H202" s="327"/>
      <c r="I202" s="274"/>
      <c r="M202" s="274"/>
      <c r="N202" s="393"/>
      <c r="O202" s="274"/>
      <c r="P202" s="350"/>
    </row>
    <row r="203" spans="1:16" s="253" customFormat="1" ht="15" thickBot="1">
      <c r="A203" s="219" t="s">
        <v>332</v>
      </c>
      <c r="B203" s="461"/>
      <c r="C203" s="279"/>
      <c r="D203" s="264"/>
      <c r="E203" s="460"/>
      <c r="F203" s="460"/>
      <c r="G203" s="264"/>
      <c r="H203" s="265"/>
      <c r="I203" s="264"/>
      <c r="J203" s="264"/>
      <c r="K203" s="264"/>
      <c r="L203" s="264"/>
      <c r="M203" s="461"/>
      <c r="N203" s="462"/>
      <c r="O203" s="461"/>
      <c r="P203" s="463"/>
    </row>
    <row r="204" spans="1:16" s="253" customFormat="1">
      <c r="A204" s="248"/>
      <c r="B204" s="387" t="s">
        <v>117</v>
      </c>
      <c r="C204" s="388" t="s">
        <v>117</v>
      </c>
      <c r="D204" s="387" t="s">
        <v>117</v>
      </c>
      <c r="E204" s="387" t="s">
        <v>117</v>
      </c>
      <c r="F204" s="387" t="s">
        <v>117</v>
      </c>
      <c r="G204" s="387" t="s">
        <v>117</v>
      </c>
      <c r="H204" s="387" t="s">
        <v>117</v>
      </c>
      <c r="I204" s="387" t="s">
        <v>117</v>
      </c>
      <c r="J204" s="387" t="s">
        <v>117</v>
      </c>
      <c r="K204" s="387" t="s">
        <v>117</v>
      </c>
      <c r="L204" s="387" t="s">
        <v>117</v>
      </c>
      <c r="M204" s="387" t="s">
        <v>117</v>
      </c>
      <c r="N204" s="389" t="s">
        <v>117</v>
      </c>
      <c r="O204" s="387" t="s">
        <v>117</v>
      </c>
      <c r="P204" s="390"/>
    </row>
    <row r="205" spans="1:16" s="253" customFormat="1" ht="14">
      <c r="A205" s="248"/>
      <c r="B205" s="249"/>
      <c r="C205" s="464"/>
      <c r="D205" s="465"/>
      <c r="E205" s="466"/>
      <c r="F205" s="466"/>
      <c r="G205" s="252"/>
      <c r="H205" s="467"/>
      <c r="J205" s="254"/>
      <c r="K205" s="254"/>
      <c r="L205" s="254"/>
      <c r="M205" s="445"/>
      <c r="N205" s="468"/>
      <c r="O205" s="469"/>
      <c r="P205" s="470"/>
    </row>
    <row r="206" spans="1:16" s="253" customFormat="1" ht="15" thickBot="1">
      <c r="A206" s="248"/>
      <c r="B206" s="445"/>
      <c r="C206" s="391"/>
      <c r="E206" s="471"/>
      <c r="F206" s="472"/>
      <c r="G206" s="362" t="s">
        <v>7</v>
      </c>
      <c r="I206" s="473"/>
      <c r="J206" s="458">
        <v>0</v>
      </c>
      <c r="K206" s="457"/>
      <c r="L206" s="457"/>
      <c r="M206" s="458">
        <v>0</v>
      </c>
      <c r="N206" s="459"/>
      <c r="O206" s="458">
        <f>SUM(O198:O205)</f>
        <v>0</v>
      </c>
      <c r="P206" s="350"/>
    </row>
    <row r="207" spans="1:16" s="253" customFormat="1" ht="15.5" thickTop="1" thickBot="1">
      <c r="A207" s="248"/>
      <c r="B207" s="445"/>
      <c r="C207" s="391"/>
      <c r="E207" s="391"/>
      <c r="F207" s="446"/>
      <c r="M207" s="445"/>
      <c r="N207" s="393"/>
      <c r="O207" s="445"/>
      <c r="P207" s="350"/>
    </row>
    <row r="208" spans="1:16" s="253" customFormat="1">
      <c r="A208" s="367" t="s">
        <v>333</v>
      </c>
      <c r="B208" s="452"/>
      <c r="C208" s="474"/>
      <c r="D208" s="448"/>
      <c r="E208" s="474"/>
      <c r="F208" s="447"/>
      <c r="G208" s="448"/>
      <c r="H208" s="448"/>
      <c r="I208" s="448"/>
      <c r="J208" s="448"/>
      <c r="K208" s="448"/>
      <c r="L208" s="448"/>
      <c r="M208" s="452"/>
      <c r="N208" s="451"/>
      <c r="O208" s="452"/>
      <c r="P208" s="453"/>
    </row>
    <row r="209" spans="1:16" s="253" customFormat="1" ht="15" customHeight="1">
      <c r="A209" s="241">
        <v>1</v>
      </c>
      <c r="B209" s="225" t="s">
        <v>175</v>
      </c>
      <c r="C209" s="297">
        <v>44949</v>
      </c>
      <c r="D209" s="295" t="s">
        <v>248</v>
      </c>
      <c r="E209" s="475">
        <v>42915</v>
      </c>
      <c r="F209" s="475">
        <v>42915</v>
      </c>
      <c r="G209" s="476" t="s">
        <v>28</v>
      </c>
      <c r="H209" s="297">
        <v>44912</v>
      </c>
      <c r="I209" s="245" t="s">
        <v>331</v>
      </c>
      <c r="J209" s="477">
        <v>27717.805901620661</v>
      </c>
      <c r="K209" s="245" t="s">
        <v>331</v>
      </c>
      <c r="L209" s="245" t="s">
        <v>331</v>
      </c>
      <c r="M209" s="245" t="s">
        <v>331</v>
      </c>
      <c r="N209" s="454">
        <v>44949</v>
      </c>
      <c r="O209" s="477">
        <v>27717.805901620661</v>
      </c>
      <c r="P209" s="478" t="s">
        <v>335</v>
      </c>
    </row>
    <row r="210" spans="1:16" s="253" customFormat="1" ht="15" customHeight="1">
      <c r="A210" s="241">
        <v>2</v>
      </c>
      <c r="B210" s="225" t="s">
        <v>177</v>
      </c>
      <c r="C210" s="297">
        <v>44944</v>
      </c>
      <c r="D210" s="295" t="s">
        <v>250</v>
      </c>
      <c r="E210" s="475">
        <v>43889</v>
      </c>
      <c r="F210" s="475">
        <v>43889</v>
      </c>
      <c r="G210" s="476" t="s">
        <v>28</v>
      </c>
      <c r="H210" s="297">
        <v>44911</v>
      </c>
      <c r="I210" s="245" t="s">
        <v>331</v>
      </c>
      <c r="J210" s="477">
        <v>27717.805901620661</v>
      </c>
      <c r="K210" s="245" t="s">
        <v>331</v>
      </c>
      <c r="L210" s="245" t="s">
        <v>331</v>
      </c>
      <c r="M210" s="245" t="s">
        <v>331</v>
      </c>
      <c r="N210" s="454">
        <v>44945</v>
      </c>
      <c r="O210" s="477">
        <v>27717.805901620661</v>
      </c>
      <c r="P210" s="478" t="s">
        <v>335</v>
      </c>
    </row>
    <row r="211" spans="1:16" s="253" customFormat="1" ht="15" customHeight="1">
      <c r="A211" s="241">
        <v>3</v>
      </c>
      <c r="B211" s="225" t="s">
        <v>149</v>
      </c>
      <c r="C211" s="297">
        <v>44924</v>
      </c>
      <c r="D211" s="295" t="s">
        <v>161</v>
      </c>
      <c r="E211" s="475">
        <v>42889</v>
      </c>
      <c r="F211" s="475">
        <v>42889</v>
      </c>
      <c r="G211" s="476" t="s">
        <v>29</v>
      </c>
      <c r="H211" s="297">
        <v>44911</v>
      </c>
      <c r="I211" s="245" t="s">
        <v>331</v>
      </c>
      <c r="J211" s="477">
        <v>13858.90295081033</v>
      </c>
      <c r="K211" s="245" t="s">
        <v>331</v>
      </c>
      <c r="L211" s="245" t="s">
        <v>331</v>
      </c>
      <c r="M211" s="245" t="s">
        <v>331</v>
      </c>
      <c r="N211" s="454">
        <v>44929</v>
      </c>
      <c r="O211" s="477">
        <v>13858.90295081033</v>
      </c>
      <c r="P211" s="478" t="s">
        <v>335</v>
      </c>
    </row>
    <row r="212" spans="1:16" s="253" customFormat="1" ht="15" customHeight="1">
      <c r="A212" s="241">
        <v>4</v>
      </c>
      <c r="B212" s="225" t="s">
        <v>150</v>
      </c>
      <c r="C212" s="297">
        <v>44924</v>
      </c>
      <c r="D212" s="295" t="s">
        <v>162</v>
      </c>
      <c r="E212" s="475">
        <v>42916</v>
      </c>
      <c r="F212" s="475">
        <v>42916</v>
      </c>
      <c r="G212" s="476" t="s">
        <v>29</v>
      </c>
      <c r="H212" s="297">
        <v>44906</v>
      </c>
      <c r="I212" s="245" t="s">
        <v>331</v>
      </c>
      <c r="J212" s="477">
        <v>6929.4514754051652</v>
      </c>
      <c r="K212" s="245" t="s">
        <v>331</v>
      </c>
      <c r="L212" s="245" t="s">
        <v>331</v>
      </c>
      <c r="M212" s="245" t="s">
        <v>331</v>
      </c>
      <c r="N212" s="454">
        <v>44930</v>
      </c>
      <c r="O212" s="477">
        <v>6929.4514754051652</v>
      </c>
      <c r="P212" s="478" t="s">
        <v>335</v>
      </c>
    </row>
    <row r="213" spans="1:16" s="253" customFormat="1" ht="15" customHeight="1">
      <c r="A213" s="241">
        <v>5</v>
      </c>
      <c r="B213" s="225" t="s">
        <v>142</v>
      </c>
      <c r="C213" s="297">
        <v>45272</v>
      </c>
      <c r="D213" s="295" t="s">
        <v>154</v>
      </c>
      <c r="E213" s="475">
        <v>42823</v>
      </c>
      <c r="F213" s="475">
        <v>42823</v>
      </c>
      <c r="G213" s="476" t="s">
        <v>28</v>
      </c>
      <c r="H213" s="297">
        <v>44911</v>
      </c>
      <c r="I213" s="245" t="s">
        <v>331</v>
      </c>
      <c r="J213" s="477">
        <v>13858.90295081033</v>
      </c>
      <c r="K213" s="245" t="s">
        <v>331</v>
      </c>
      <c r="L213" s="245" t="s">
        <v>331</v>
      </c>
      <c r="M213" s="245" t="s">
        <v>331</v>
      </c>
      <c r="N213" s="454">
        <v>44942</v>
      </c>
      <c r="O213" s="477">
        <v>13858.90295081033</v>
      </c>
      <c r="P213" s="478" t="s">
        <v>335</v>
      </c>
    </row>
    <row r="214" spans="1:16" s="253" customFormat="1" ht="15" customHeight="1">
      <c r="A214" s="241">
        <v>6</v>
      </c>
      <c r="B214" s="225" t="s">
        <v>181</v>
      </c>
      <c r="C214" s="297">
        <v>44945</v>
      </c>
      <c r="D214" s="295" t="s">
        <v>254</v>
      </c>
      <c r="E214" s="475">
        <v>44550</v>
      </c>
      <c r="F214" s="475">
        <v>44550</v>
      </c>
      <c r="G214" s="476" t="s">
        <v>28</v>
      </c>
      <c r="H214" s="297">
        <v>44915</v>
      </c>
      <c r="I214" s="245" t="s">
        <v>331</v>
      </c>
      <c r="J214" s="477">
        <v>27717.805901620661</v>
      </c>
      <c r="K214" s="245" t="s">
        <v>331</v>
      </c>
      <c r="L214" s="245" t="s">
        <v>331</v>
      </c>
      <c r="M214" s="245" t="s">
        <v>331</v>
      </c>
      <c r="N214" s="454">
        <v>44945</v>
      </c>
      <c r="O214" s="477">
        <v>27717.805901620661</v>
      </c>
      <c r="P214" s="478" t="s">
        <v>335</v>
      </c>
    </row>
    <row r="215" spans="1:16" s="253" customFormat="1" ht="15" customHeight="1">
      <c r="A215" s="241">
        <v>7</v>
      </c>
      <c r="B215" s="225" t="s">
        <v>182</v>
      </c>
      <c r="C215" s="297">
        <v>44939</v>
      </c>
      <c r="D215" s="295" t="s">
        <v>255</v>
      </c>
      <c r="E215" s="475">
        <v>42886</v>
      </c>
      <c r="F215" s="475">
        <v>42886</v>
      </c>
      <c r="G215" s="476" t="s">
        <v>28</v>
      </c>
      <c r="H215" s="297">
        <v>44915</v>
      </c>
      <c r="I215" s="245" t="s">
        <v>331</v>
      </c>
      <c r="J215" s="477">
        <v>13858.90295081033</v>
      </c>
      <c r="K215" s="245" t="s">
        <v>331</v>
      </c>
      <c r="L215" s="245" t="s">
        <v>331</v>
      </c>
      <c r="M215" s="245" t="s">
        <v>331</v>
      </c>
      <c r="N215" s="454">
        <v>44939</v>
      </c>
      <c r="O215" s="477">
        <v>13858.90295081033</v>
      </c>
      <c r="P215" s="478" t="s">
        <v>335</v>
      </c>
    </row>
    <row r="216" spans="1:16" s="253" customFormat="1" ht="15" customHeight="1">
      <c r="A216" s="241">
        <v>8</v>
      </c>
      <c r="B216" s="225" t="s">
        <v>187</v>
      </c>
      <c r="C216" s="297">
        <v>44953</v>
      </c>
      <c r="D216" s="295" t="s">
        <v>260</v>
      </c>
      <c r="E216" s="475">
        <v>44708</v>
      </c>
      <c r="F216" s="475">
        <v>44708</v>
      </c>
      <c r="G216" s="476" t="s">
        <v>28</v>
      </c>
      <c r="H216" s="297">
        <v>44921</v>
      </c>
      <c r="I216" s="245" t="s">
        <v>331</v>
      </c>
      <c r="J216" s="477">
        <v>13858.90295081033</v>
      </c>
      <c r="K216" s="245" t="s">
        <v>331</v>
      </c>
      <c r="L216" s="245" t="s">
        <v>331</v>
      </c>
      <c r="M216" s="245" t="s">
        <v>331</v>
      </c>
      <c r="N216" s="454">
        <v>44956</v>
      </c>
      <c r="O216" s="477">
        <v>13858.90295081033</v>
      </c>
      <c r="P216" s="478" t="s">
        <v>335</v>
      </c>
    </row>
    <row r="217" spans="1:16" s="253" customFormat="1" ht="15" customHeight="1">
      <c r="A217" s="241">
        <v>9</v>
      </c>
      <c r="B217" s="225" t="s">
        <v>189</v>
      </c>
      <c r="C217" s="297">
        <v>44952</v>
      </c>
      <c r="D217" s="295" t="s">
        <v>262</v>
      </c>
      <c r="E217" s="475">
        <v>44645</v>
      </c>
      <c r="F217" s="475">
        <v>44645</v>
      </c>
      <c r="G217" s="476" t="s">
        <v>28</v>
      </c>
      <c r="H217" s="297">
        <v>44918</v>
      </c>
      <c r="I217" s="245" t="s">
        <v>331</v>
      </c>
      <c r="J217" s="477">
        <v>13858.90295081033</v>
      </c>
      <c r="K217" s="245" t="s">
        <v>331</v>
      </c>
      <c r="L217" s="245" t="s">
        <v>331</v>
      </c>
      <c r="M217" s="245" t="s">
        <v>331</v>
      </c>
      <c r="N217" s="454">
        <v>44953</v>
      </c>
      <c r="O217" s="477">
        <v>13858.90295081033</v>
      </c>
      <c r="P217" s="478" t="s">
        <v>335</v>
      </c>
    </row>
    <row r="218" spans="1:16" s="253" customFormat="1" ht="15" customHeight="1">
      <c r="A218" s="241">
        <v>10</v>
      </c>
      <c r="B218" s="225" t="s">
        <v>144</v>
      </c>
      <c r="C218" s="297">
        <v>44924</v>
      </c>
      <c r="D218" s="295" t="s">
        <v>156</v>
      </c>
      <c r="E218" s="475">
        <v>42821</v>
      </c>
      <c r="F218" s="475">
        <v>42821</v>
      </c>
      <c r="G218" s="476" t="s">
        <v>28</v>
      </c>
      <c r="H218" s="297">
        <v>44918</v>
      </c>
      <c r="I218" s="245" t="s">
        <v>331</v>
      </c>
      <c r="J218" s="477">
        <v>27717.805901620661</v>
      </c>
      <c r="K218" s="245" t="s">
        <v>331</v>
      </c>
      <c r="L218" s="245" t="s">
        <v>331</v>
      </c>
      <c r="M218" s="245" t="s">
        <v>331</v>
      </c>
      <c r="N218" s="454">
        <v>44932</v>
      </c>
      <c r="O218" s="477">
        <v>27717.805901620661</v>
      </c>
      <c r="P218" s="478" t="s">
        <v>335</v>
      </c>
    </row>
    <row r="219" spans="1:16" s="253" customFormat="1" ht="15" customHeight="1">
      <c r="A219" s="241">
        <v>11</v>
      </c>
      <c r="B219" s="225" t="s">
        <v>190</v>
      </c>
      <c r="C219" s="297">
        <v>44935</v>
      </c>
      <c r="D219" s="295" t="s">
        <v>263</v>
      </c>
      <c r="E219" s="475">
        <v>44526</v>
      </c>
      <c r="F219" s="475">
        <v>44526</v>
      </c>
      <c r="G219" s="476" t="s">
        <v>28</v>
      </c>
      <c r="H219" s="297">
        <v>44918</v>
      </c>
      <c r="I219" s="245" t="s">
        <v>331</v>
      </c>
      <c r="J219" s="477">
        <v>27717.805901620661</v>
      </c>
      <c r="K219" s="245" t="s">
        <v>331</v>
      </c>
      <c r="L219" s="245" t="s">
        <v>331</v>
      </c>
      <c r="M219" s="245" t="s">
        <v>331</v>
      </c>
      <c r="N219" s="454">
        <v>44936</v>
      </c>
      <c r="O219" s="477">
        <v>27717.805901620661</v>
      </c>
      <c r="P219" s="478" t="s">
        <v>335</v>
      </c>
    </row>
    <row r="220" spans="1:16" s="253" customFormat="1" ht="15" customHeight="1">
      <c r="A220" s="241">
        <v>12</v>
      </c>
      <c r="B220" s="225" t="s">
        <v>145</v>
      </c>
      <c r="C220" s="297">
        <v>44924</v>
      </c>
      <c r="D220" s="295" t="s">
        <v>157</v>
      </c>
      <c r="E220" s="475">
        <v>42820</v>
      </c>
      <c r="F220" s="475">
        <v>42820</v>
      </c>
      <c r="G220" s="476" t="s">
        <v>29</v>
      </c>
      <c r="H220" s="297">
        <v>44918</v>
      </c>
      <c r="I220" s="245" t="s">
        <v>331</v>
      </c>
      <c r="J220" s="477">
        <v>13858.90295081033</v>
      </c>
      <c r="K220" s="245" t="s">
        <v>331</v>
      </c>
      <c r="L220" s="245" t="s">
        <v>331</v>
      </c>
      <c r="M220" s="245" t="s">
        <v>331</v>
      </c>
      <c r="N220" s="454">
        <v>44932</v>
      </c>
      <c r="O220" s="477">
        <v>13858.90295081033</v>
      </c>
      <c r="P220" s="478" t="s">
        <v>335</v>
      </c>
    </row>
    <row r="221" spans="1:16" s="253" customFormat="1" ht="15" customHeight="1">
      <c r="A221" s="241">
        <v>13</v>
      </c>
      <c r="B221" s="225" t="s">
        <v>146</v>
      </c>
      <c r="C221" s="297">
        <v>44939</v>
      </c>
      <c r="D221" s="295" t="s">
        <v>158</v>
      </c>
      <c r="E221" s="475">
        <v>43172</v>
      </c>
      <c r="F221" s="475">
        <v>43172</v>
      </c>
      <c r="G221" s="476" t="s">
        <v>29</v>
      </c>
      <c r="H221" s="297">
        <v>44911</v>
      </c>
      <c r="I221" s="245" t="s">
        <v>331</v>
      </c>
      <c r="J221" s="477">
        <v>6929.4514754051652</v>
      </c>
      <c r="K221" s="245" t="s">
        <v>331</v>
      </c>
      <c r="L221" s="245" t="s">
        <v>331</v>
      </c>
      <c r="M221" s="245" t="s">
        <v>331</v>
      </c>
      <c r="N221" s="454">
        <v>44942</v>
      </c>
      <c r="O221" s="477">
        <v>6929.4514754051652</v>
      </c>
      <c r="P221" s="478" t="s">
        <v>335</v>
      </c>
    </row>
    <row r="222" spans="1:16" s="253" customFormat="1" ht="15" customHeight="1">
      <c r="A222" s="241">
        <v>14</v>
      </c>
      <c r="B222" s="225" t="s">
        <v>194</v>
      </c>
      <c r="C222" s="297">
        <v>44931</v>
      </c>
      <c r="D222" s="295" t="s">
        <v>267</v>
      </c>
      <c r="E222" s="475">
        <v>44589</v>
      </c>
      <c r="F222" s="475">
        <v>44589</v>
      </c>
      <c r="G222" s="476" t="s">
        <v>28</v>
      </c>
      <c r="H222" s="297">
        <v>44923</v>
      </c>
      <c r="I222" s="245" t="s">
        <v>331</v>
      </c>
      <c r="J222" s="477">
        <v>13858.90295081033</v>
      </c>
      <c r="K222" s="245" t="s">
        <v>331</v>
      </c>
      <c r="L222" s="245" t="s">
        <v>331</v>
      </c>
      <c r="M222" s="245" t="s">
        <v>331</v>
      </c>
      <c r="N222" s="454">
        <v>44932</v>
      </c>
      <c r="O222" s="477">
        <v>13858.90295081033</v>
      </c>
      <c r="P222" s="478" t="s">
        <v>335</v>
      </c>
    </row>
    <row r="223" spans="1:16" s="253" customFormat="1" ht="15" customHeight="1">
      <c r="A223" s="241">
        <v>15</v>
      </c>
      <c r="B223" s="225" t="s">
        <v>195</v>
      </c>
      <c r="C223" s="297">
        <v>44937</v>
      </c>
      <c r="D223" s="295" t="s">
        <v>268</v>
      </c>
      <c r="E223" s="475">
        <v>44526</v>
      </c>
      <c r="F223" s="475">
        <v>44526</v>
      </c>
      <c r="G223" s="476" t="s">
        <v>28</v>
      </c>
      <c r="H223" s="297">
        <v>44925</v>
      </c>
      <c r="I223" s="245" t="s">
        <v>331</v>
      </c>
      <c r="J223" s="477">
        <v>27717.805901620661</v>
      </c>
      <c r="K223" s="245" t="s">
        <v>331</v>
      </c>
      <c r="L223" s="245" t="s">
        <v>331</v>
      </c>
      <c r="M223" s="245" t="s">
        <v>331</v>
      </c>
      <c r="N223" s="454">
        <v>44937</v>
      </c>
      <c r="O223" s="477">
        <v>27717.805901620661</v>
      </c>
      <c r="P223" s="478" t="s">
        <v>335</v>
      </c>
    </row>
    <row r="224" spans="1:16" s="253" customFormat="1" ht="15" customHeight="1">
      <c r="A224" s="241">
        <v>16</v>
      </c>
      <c r="B224" s="225" t="s">
        <v>197</v>
      </c>
      <c r="C224" s="297">
        <v>44942</v>
      </c>
      <c r="D224" s="295" t="s">
        <v>270</v>
      </c>
      <c r="E224" s="475">
        <v>42947</v>
      </c>
      <c r="F224" s="475">
        <v>42947</v>
      </c>
      <c r="G224" s="476" t="s">
        <v>28</v>
      </c>
      <c r="H224" s="297">
        <v>44923</v>
      </c>
      <c r="I224" s="245" t="s">
        <v>331</v>
      </c>
      <c r="J224" s="477">
        <v>27717.805901620661</v>
      </c>
      <c r="K224" s="245" t="s">
        <v>331</v>
      </c>
      <c r="L224" s="245" t="s">
        <v>331</v>
      </c>
      <c r="M224" s="245" t="s">
        <v>331</v>
      </c>
      <c r="N224" s="454">
        <v>44943</v>
      </c>
      <c r="O224" s="477">
        <v>27717.805901620661</v>
      </c>
      <c r="P224" s="478" t="s">
        <v>335</v>
      </c>
    </row>
    <row r="225" spans="1:16" s="253" customFormat="1" ht="15" customHeight="1">
      <c r="A225" s="241">
        <v>17</v>
      </c>
      <c r="B225" s="225" t="s">
        <v>199</v>
      </c>
      <c r="C225" s="297">
        <v>44936</v>
      </c>
      <c r="D225" s="295" t="s">
        <v>272</v>
      </c>
      <c r="E225" s="475">
        <v>42863</v>
      </c>
      <c r="F225" s="475">
        <v>42863</v>
      </c>
      <c r="G225" s="476" t="s">
        <v>28</v>
      </c>
      <c r="H225" s="297">
        <v>44925</v>
      </c>
      <c r="I225" s="245" t="s">
        <v>331</v>
      </c>
      <c r="J225" s="477">
        <v>27717.805901620661</v>
      </c>
      <c r="K225" s="245" t="s">
        <v>331</v>
      </c>
      <c r="L225" s="245" t="s">
        <v>331</v>
      </c>
      <c r="M225" s="245" t="s">
        <v>331</v>
      </c>
      <c r="N225" s="454">
        <v>44937</v>
      </c>
      <c r="O225" s="477">
        <v>27717.805901620661</v>
      </c>
      <c r="P225" s="478" t="s">
        <v>335</v>
      </c>
    </row>
    <row r="226" spans="1:16" s="253" customFormat="1" ht="15" customHeight="1">
      <c r="A226" s="241">
        <v>18</v>
      </c>
      <c r="B226" s="225" t="s">
        <v>201</v>
      </c>
      <c r="C226" s="297">
        <v>44945</v>
      </c>
      <c r="D226" s="295" t="s">
        <v>274</v>
      </c>
      <c r="E226" s="475">
        <v>42849</v>
      </c>
      <c r="F226" s="475">
        <v>42849</v>
      </c>
      <c r="G226" s="476" t="s">
        <v>28</v>
      </c>
      <c r="H226" s="297">
        <v>44925</v>
      </c>
      <c r="I226" s="245" t="s">
        <v>331</v>
      </c>
      <c r="J226" s="477">
        <v>27717.805901620661</v>
      </c>
      <c r="K226" s="245" t="s">
        <v>331</v>
      </c>
      <c r="L226" s="245" t="s">
        <v>331</v>
      </c>
      <c r="M226" s="245" t="s">
        <v>331</v>
      </c>
      <c r="N226" s="454">
        <v>44946</v>
      </c>
      <c r="O226" s="477">
        <v>27717.805901620661</v>
      </c>
      <c r="P226" s="478" t="s">
        <v>335</v>
      </c>
    </row>
    <row r="227" spans="1:16" s="253" customFormat="1" ht="15" customHeight="1">
      <c r="A227" s="241">
        <v>19</v>
      </c>
      <c r="B227" s="225" t="s">
        <v>202</v>
      </c>
      <c r="C227" s="297">
        <v>44565</v>
      </c>
      <c r="D227" s="295" t="s">
        <v>275</v>
      </c>
      <c r="E227" s="475">
        <v>44498</v>
      </c>
      <c r="F227" s="475">
        <v>44498</v>
      </c>
      <c r="G227" s="476" t="s">
        <v>28</v>
      </c>
      <c r="H227" s="297">
        <v>44883</v>
      </c>
      <c r="I227" s="245" t="s">
        <v>331</v>
      </c>
      <c r="J227" s="477">
        <v>27717.805901620661</v>
      </c>
      <c r="K227" s="245" t="s">
        <v>331</v>
      </c>
      <c r="L227" s="245" t="s">
        <v>331</v>
      </c>
      <c r="M227" s="245" t="s">
        <v>331</v>
      </c>
      <c r="N227" s="454">
        <v>44931</v>
      </c>
      <c r="O227" s="477">
        <v>27717.805901620661</v>
      </c>
      <c r="P227" s="478" t="s">
        <v>335</v>
      </c>
    </row>
    <row r="228" spans="1:16" s="253" customFormat="1" ht="15" customHeight="1">
      <c r="A228" s="241">
        <v>20</v>
      </c>
      <c r="B228" s="225" t="s">
        <v>203</v>
      </c>
      <c r="C228" s="297">
        <v>44565</v>
      </c>
      <c r="D228" s="295" t="s">
        <v>276</v>
      </c>
      <c r="E228" s="475">
        <v>44498</v>
      </c>
      <c r="F228" s="475">
        <v>44498</v>
      </c>
      <c r="G228" s="476" t="s">
        <v>29</v>
      </c>
      <c r="H228" s="297">
        <v>44883</v>
      </c>
      <c r="I228" s="245" t="s">
        <v>331</v>
      </c>
      <c r="J228" s="477">
        <v>13858.90295081033</v>
      </c>
      <c r="K228" s="245" t="s">
        <v>331</v>
      </c>
      <c r="L228" s="245" t="s">
        <v>331</v>
      </c>
      <c r="M228" s="245" t="s">
        <v>331</v>
      </c>
      <c r="N228" s="454">
        <v>44931</v>
      </c>
      <c r="O228" s="477">
        <v>13858.90295081033</v>
      </c>
      <c r="P228" s="478" t="s">
        <v>335</v>
      </c>
    </row>
    <row r="229" spans="1:16" s="253" customFormat="1" ht="15" customHeight="1">
      <c r="A229" s="241">
        <v>21</v>
      </c>
      <c r="B229" s="225" t="s">
        <v>206</v>
      </c>
      <c r="C229" s="297">
        <v>44930</v>
      </c>
      <c r="D229" s="295" t="s">
        <v>279</v>
      </c>
      <c r="E229" s="475">
        <v>44749</v>
      </c>
      <c r="F229" s="475">
        <v>44749</v>
      </c>
      <c r="G229" s="476" t="s">
        <v>28</v>
      </c>
      <c r="H229" s="297">
        <v>44922</v>
      </c>
      <c r="I229" s="245" t="s">
        <v>331</v>
      </c>
      <c r="J229" s="477">
        <v>13858.90295081033</v>
      </c>
      <c r="K229" s="245" t="s">
        <v>331</v>
      </c>
      <c r="L229" s="245" t="s">
        <v>331</v>
      </c>
      <c r="M229" s="245" t="s">
        <v>331</v>
      </c>
      <c r="N229" s="454">
        <v>44931</v>
      </c>
      <c r="O229" s="477">
        <v>13858.90295081033</v>
      </c>
      <c r="P229" s="478" t="s">
        <v>335</v>
      </c>
    </row>
    <row r="230" spans="1:16" s="253" customFormat="1" ht="15" customHeight="1">
      <c r="A230" s="241">
        <v>22</v>
      </c>
      <c r="B230" s="225" t="s">
        <v>321</v>
      </c>
      <c r="C230" s="297">
        <v>44930</v>
      </c>
      <c r="D230" s="295" t="s">
        <v>322</v>
      </c>
      <c r="E230" s="475">
        <v>44742</v>
      </c>
      <c r="F230" s="475">
        <v>44742</v>
      </c>
      <c r="G230" s="476" t="s">
        <v>29</v>
      </c>
      <c r="H230" s="297">
        <v>44922</v>
      </c>
      <c r="I230" s="245" t="s">
        <v>331</v>
      </c>
      <c r="J230" s="477">
        <v>6929.4514754051652</v>
      </c>
      <c r="K230" s="245" t="s">
        <v>331</v>
      </c>
      <c r="L230" s="245" t="s">
        <v>331</v>
      </c>
      <c r="M230" s="245" t="s">
        <v>331</v>
      </c>
      <c r="N230" s="454">
        <v>44931</v>
      </c>
      <c r="O230" s="477">
        <v>6929.4514754051652</v>
      </c>
      <c r="P230" s="478" t="s">
        <v>335</v>
      </c>
    </row>
    <row r="231" spans="1:16" s="253" customFormat="1" ht="15" customHeight="1">
      <c r="A231" s="241">
        <v>23</v>
      </c>
      <c r="B231" s="225" t="s">
        <v>215</v>
      </c>
      <c r="C231" s="297">
        <v>44935</v>
      </c>
      <c r="D231" s="295" t="s">
        <v>288</v>
      </c>
      <c r="E231" s="475">
        <v>44551</v>
      </c>
      <c r="F231" s="475">
        <v>44551</v>
      </c>
      <c r="G231" s="476" t="s">
        <v>29</v>
      </c>
      <c r="H231" s="297">
        <v>44912</v>
      </c>
      <c r="I231" s="245" t="s">
        <v>331</v>
      </c>
      <c r="J231" s="477">
        <v>13858.90295081033</v>
      </c>
      <c r="K231" s="245" t="s">
        <v>331</v>
      </c>
      <c r="L231" s="245" t="s">
        <v>331</v>
      </c>
      <c r="M231" s="245" t="s">
        <v>331</v>
      </c>
      <c r="N231" s="454">
        <v>44935</v>
      </c>
      <c r="O231" s="477">
        <v>13858.90295081033</v>
      </c>
      <c r="P231" s="478" t="s">
        <v>335</v>
      </c>
    </row>
    <row r="232" spans="1:16" s="253" customFormat="1" ht="15" customHeight="1">
      <c r="A232" s="241">
        <v>24</v>
      </c>
      <c r="B232" s="225" t="s">
        <v>231</v>
      </c>
      <c r="C232" s="297">
        <v>44943</v>
      </c>
      <c r="D232" s="295" t="s">
        <v>304</v>
      </c>
      <c r="E232" s="475">
        <v>44351</v>
      </c>
      <c r="F232" s="475">
        <v>44351</v>
      </c>
      <c r="G232" s="476" t="s">
        <v>28</v>
      </c>
      <c r="H232" s="297">
        <v>44918</v>
      </c>
      <c r="I232" s="245" t="s">
        <v>331</v>
      </c>
      <c r="J232" s="477">
        <v>13858.90295081033</v>
      </c>
      <c r="K232" s="245" t="s">
        <v>331</v>
      </c>
      <c r="L232" s="245" t="s">
        <v>331</v>
      </c>
      <c r="M232" s="245" t="s">
        <v>331</v>
      </c>
      <c r="N232" s="454">
        <v>44943</v>
      </c>
      <c r="O232" s="477">
        <v>13858.90295081033</v>
      </c>
      <c r="P232" s="478" t="s">
        <v>335</v>
      </c>
    </row>
    <row r="233" spans="1:16" s="253" customFormat="1" ht="15" customHeight="1">
      <c r="A233" s="241">
        <v>25</v>
      </c>
      <c r="B233" s="225" t="s">
        <v>232</v>
      </c>
      <c r="C233" s="297">
        <v>44944</v>
      </c>
      <c r="D233" s="295" t="s">
        <v>305</v>
      </c>
      <c r="E233" s="475">
        <v>44620</v>
      </c>
      <c r="F233" s="475">
        <v>44620</v>
      </c>
      <c r="G233" s="476" t="s">
        <v>28</v>
      </c>
      <c r="H233" s="297">
        <v>44912</v>
      </c>
      <c r="I233" s="245" t="s">
        <v>331</v>
      </c>
      <c r="J233" s="477">
        <v>13858.90295081033</v>
      </c>
      <c r="K233" s="245" t="s">
        <v>331</v>
      </c>
      <c r="L233" s="245" t="s">
        <v>331</v>
      </c>
      <c r="M233" s="245" t="s">
        <v>331</v>
      </c>
      <c r="N233" s="454">
        <v>44944</v>
      </c>
      <c r="O233" s="477">
        <v>13858.90295081033</v>
      </c>
      <c r="P233" s="478" t="s">
        <v>335</v>
      </c>
    </row>
    <row r="234" spans="1:16" s="253" customFormat="1" ht="15" customHeight="1">
      <c r="A234" s="241">
        <v>26</v>
      </c>
      <c r="B234" s="225" t="s">
        <v>235</v>
      </c>
      <c r="C234" s="297">
        <v>44944</v>
      </c>
      <c r="D234" s="295" t="s">
        <v>308</v>
      </c>
      <c r="E234" s="475">
        <v>44300</v>
      </c>
      <c r="F234" s="475">
        <v>44300</v>
      </c>
      <c r="G234" s="476" t="s">
        <v>29</v>
      </c>
      <c r="H234" s="297">
        <v>44909</v>
      </c>
      <c r="I234" s="245" t="s">
        <v>331</v>
      </c>
      <c r="J234" s="477">
        <v>13858.90295081033</v>
      </c>
      <c r="K234" s="245" t="s">
        <v>331</v>
      </c>
      <c r="L234" s="245" t="s">
        <v>331</v>
      </c>
      <c r="M234" s="245" t="s">
        <v>331</v>
      </c>
      <c r="N234" s="454">
        <v>44945</v>
      </c>
      <c r="O234" s="477">
        <v>13858.90295081033</v>
      </c>
      <c r="P234" s="478" t="s">
        <v>335</v>
      </c>
    </row>
    <row r="235" spans="1:16" s="253" customFormat="1" ht="15" customHeight="1">
      <c r="A235" s="241">
        <v>27</v>
      </c>
      <c r="B235" s="225" t="s">
        <v>237</v>
      </c>
      <c r="C235" s="297">
        <v>44951</v>
      </c>
      <c r="D235" s="295" t="s">
        <v>310</v>
      </c>
      <c r="E235" s="475">
        <v>42947</v>
      </c>
      <c r="F235" s="475">
        <v>42947</v>
      </c>
      <c r="G235" s="476" t="s">
        <v>29</v>
      </c>
      <c r="H235" s="297">
        <v>44918</v>
      </c>
      <c r="I235" s="245" t="s">
        <v>331</v>
      </c>
      <c r="J235" s="477">
        <v>27717.805901620661</v>
      </c>
      <c r="K235" s="245" t="s">
        <v>331</v>
      </c>
      <c r="L235" s="245" t="s">
        <v>331</v>
      </c>
      <c r="M235" s="245" t="s">
        <v>331</v>
      </c>
      <c r="N235" s="454">
        <v>44952</v>
      </c>
      <c r="O235" s="477">
        <v>27717.805901620661</v>
      </c>
      <c r="P235" s="478" t="s">
        <v>335</v>
      </c>
    </row>
    <row r="236" spans="1:16" s="253" customFormat="1" ht="15" customHeight="1">
      <c r="A236" s="241">
        <v>28</v>
      </c>
      <c r="B236" s="225" t="s">
        <v>238</v>
      </c>
      <c r="C236" s="297">
        <v>44951</v>
      </c>
      <c r="D236" s="295" t="s">
        <v>311</v>
      </c>
      <c r="E236" s="475">
        <v>44664</v>
      </c>
      <c r="F236" s="475">
        <v>44664</v>
      </c>
      <c r="G236" s="476" t="s">
        <v>28</v>
      </c>
      <c r="H236" s="297">
        <v>44923</v>
      </c>
      <c r="I236" s="245" t="s">
        <v>331</v>
      </c>
      <c r="J236" s="477">
        <v>13858.90295081033</v>
      </c>
      <c r="K236" s="245" t="s">
        <v>331</v>
      </c>
      <c r="L236" s="245" t="s">
        <v>331</v>
      </c>
      <c r="M236" s="245" t="s">
        <v>331</v>
      </c>
      <c r="N236" s="454">
        <v>44952</v>
      </c>
      <c r="O236" s="477">
        <v>13858.90295081033</v>
      </c>
      <c r="P236" s="478" t="s">
        <v>335</v>
      </c>
    </row>
    <row r="237" spans="1:16" s="253" customFormat="1" ht="15" customHeight="1">
      <c r="A237" s="241">
        <v>29</v>
      </c>
      <c r="B237" s="225" t="s">
        <v>241</v>
      </c>
      <c r="C237" s="297">
        <v>44957</v>
      </c>
      <c r="D237" s="295" t="s">
        <v>314</v>
      </c>
      <c r="E237" s="475">
        <v>43642</v>
      </c>
      <c r="F237" s="475">
        <v>43642</v>
      </c>
      <c r="G237" s="476" t="s">
        <v>28</v>
      </c>
      <c r="H237" s="297">
        <v>44914</v>
      </c>
      <c r="I237" s="245" t="s">
        <v>331</v>
      </c>
      <c r="J237" s="477">
        <v>27717.805901620661</v>
      </c>
      <c r="K237" s="245" t="s">
        <v>331</v>
      </c>
      <c r="L237" s="245" t="s">
        <v>331</v>
      </c>
      <c r="M237" s="245" t="s">
        <v>331</v>
      </c>
      <c r="N237" s="246">
        <v>44957</v>
      </c>
      <c r="O237" s="477">
        <v>27717.805901620661</v>
      </c>
      <c r="P237" s="478" t="s">
        <v>335</v>
      </c>
    </row>
    <row r="238" spans="1:16" s="253" customFormat="1" ht="12.75" customHeight="1">
      <c r="A238" s="248"/>
      <c r="B238" s="445"/>
      <c r="C238" s="391"/>
      <c r="D238" s="165"/>
      <c r="E238" s="391"/>
      <c r="F238" s="213"/>
      <c r="G238" s="252"/>
      <c r="H238" s="391"/>
      <c r="J238" s="274"/>
      <c r="M238" s="445"/>
      <c r="N238" s="393"/>
      <c r="O238" s="274"/>
      <c r="P238" s="350"/>
    </row>
    <row r="239" spans="1:16" s="253" customFormat="1" ht="15" thickBot="1">
      <c r="A239" s="248"/>
      <c r="C239" s="391"/>
      <c r="D239" s="165"/>
      <c r="E239" s="391"/>
      <c r="F239" s="446"/>
      <c r="G239" s="327" t="s">
        <v>7</v>
      </c>
      <c r="I239" s="479"/>
      <c r="J239" s="480">
        <f>SUM(J209:J238)</f>
        <v>547426.66655700805</v>
      </c>
      <c r="K239" s="479"/>
      <c r="L239" s="479"/>
      <c r="M239" s="480">
        <f>SUM(M209:M238)</f>
        <v>0</v>
      </c>
      <c r="N239" s="481"/>
      <c r="O239" s="480">
        <f>SUM(O209:O238)</f>
        <v>547426.66655700805</v>
      </c>
      <c r="P239" s="350"/>
    </row>
    <row r="240" spans="1:16" ht="15" thickTop="1">
      <c r="B240" s="249"/>
      <c r="C240" s="214"/>
      <c r="D240" s="303"/>
      <c r="E240" s="214"/>
      <c r="F240" s="214"/>
      <c r="G240" s="304"/>
      <c r="H240" s="250"/>
      <c r="I240" s="216"/>
      <c r="J240" s="309"/>
      <c r="K240" s="310"/>
      <c r="L240" s="310"/>
      <c r="M240" s="216"/>
      <c r="N240" s="217"/>
      <c r="O240" s="216"/>
      <c r="P240" s="276"/>
    </row>
    <row r="241" spans="1:16" s="253" customFormat="1" ht="15" thickBot="1">
      <c r="A241" s="248" t="s">
        <v>9</v>
      </c>
      <c r="B241" s="273"/>
      <c r="C241" s="391"/>
      <c r="E241" s="445"/>
      <c r="F241" s="445"/>
      <c r="G241" s="273"/>
      <c r="M241" s="445"/>
      <c r="N241" s="482"/>
      <c r="O241" s="483"/>
      <c r="P241" s="261"/>
    </row>
    <row r="242" spans="1:16" s="253" customFormat="1" ht="15" hidden="1" thickBot="1">
      <c r="A242" s="219" t="s">
        <v>5</v>
      </c>
      <c r="B242" s="266"/>
      <c r="C242" s="484"/>
      <c r="D242" s="266"/>
      <c r="E242" s="461"/>
      <c r="F242" s="461"/>
      <c r="G242" s="266"/>
      <c r="H242" s="266"/>
      <c r="I242" s="266"/>
      <c r="J242" s="266"/>
      <c r="K242" s="266"/>
      <c r="L242" s="266"/>
      <c r="M242" s="266"/>
      <c r="N242" s="485"/>
      <c r="O242" s="322"/>
      <c r="P242" s="486"/>
    </row>
    <row r="243" spans="1:16" s="253" customFormat="1" ht="15" hidden="1" thickBot="1">
      <c r="A243" s="248"/>
      <c r="B243" s="204" t="s">
        <v>6</v>
      </c>
      <c r="C243" s="487" t="s">
        <v>6</v>
      </c>
      <c r="D243" s="204" t="s">
        <v>6</v>
      </c>
      <c r="E243" s="488"/>
      <c r="F243" s="488"/>
      <c r="G243" s="204" t="s">
        <v>6</v>
      </c>
      <c r="H243" s="204" t="s">
        <v>6</v>
      </c>
      <c r="I243" s="204" t="s">
        <v>6</v>
      </c>
      <c r="J243" s="204" t="s">
        <v>6</v>
      </c>
      <c r="K243" s="204" t="s">
        <v>6</v>
      </c>
      <c r="L243" s="204" t="s">
        <v>6</v>
      </c>
      <c r="M243" s="204" t="s">
        <v>6</v>
      </c>
      <c r="N243" s="489" t="s">
        <v>6</v>
      </c>
      <c r="O243" s="490"/>
      <c r="P243" s="209" t="s">
        <v>6</v>
      </c>
    </row>
    <row r="244" spans="1:16" s="253" customFormat="1" ht="15" hidden="1" thickBot="1">
      <c r="A244" s="248"/>
      <c r="B244" s="273"/>
      <c r="C244" s="391"/>
      <c r="E244" s="445"/>
      <c r="F244" s="445"/>
      <c r="G244" s="273"/>
      <c r="M244" s="445"/>
      <c r="N244" s="482"/>
      <c r="O244" s="483"/>
      <c r="P244" s="261"/>
    </row>
    <row r="245" spans="1:16" s="253" customFormat="1">
      <c r="A245" s="143" t="s">
        <v>5</v>
      </c>
      <c r="B245" s="491"/>
      <c r="C245" s="492"/>
      <c r="D245" s="493"/>
      <c r="E245" s="493"/>
      <c r="F245" s="452"/>
      <c r="G245" s="494"/>
      <c r="H245" s="448"/>
      <c r="I245" s="495"/>
      <c r="J245" s="495"/>
      <c r="K245" s="448"/>
      <c r="L245" s="448"/>
      <c r="M245" s="450"/>
      <c r="N245" s="496"/>
      <c r="O245" s="497"/>
      <c r="P245" s="498"/>
    </row>
    <row r="246" spans="1:16" s="253" customFormat="1">
      <c r="A246" s="499">
        <v>1</v>
      </c>
      <c r="B246" s="225" t="s">
        <v>151</v>
      </c>
      <c r="C246" s="226">
        <v>44924</v>
      </c>
      <c r="D246" s="301" t="s">
        <v>163</v>
      </c>
      <c r="E246" s="298">
        <v>43413</v>
      </c>
      <c r="F246" s="298">
        <v>43413</v>
      </c>
      <c r="G246" s="345" t="s">
        <v>164</v>
      </c>
      <c r="H246" s="346">
        <v>44827</v>
      </c>
      <c r="I246" s="500" t="s">
        <v>331</v>
      </c>
      <c r="J246" s="229">
        <v>2100</v>
      </c>
      <c r="K246" s="500" t="s">
        <v>331</v>
      </c>
      <c r="L246" s="500" t="s">
        <v>331</v>
      </c>
      <c r="M246" s="500" t="s">
        <v>331</v>
      </c>
      <c r="N246" s="231">
        <v>44929</v>
      </c>
      <c r="O246" s="229">
        <v>2100</v>
      </c>
      <c r="P246" s="501" t="s">
        <v>335</v>
      </c>
    </row>
    <row r="247" spans="1:16" s="253" customFormat="1">
      <c r="A247" s="499">
        <v>2</v>
      </c>
      <c r="B247" s="225" t="s">
        <v>141</v>
      </c>
      <c r="C247" s="226">
        <v>44924</v>
      </c>
      <c r="D247" s="301" t="s">
        <v>153</v>
      </c>
      <c r="E247" s="298">
        <v>44557</v>
      </c>
      <c r="F247" s="298">
        <v>44557</v>
      </c>
      <c r="G247" s="345" t="s">
        <v>28</v>
      </c>
      <c r="H247" s="346">
        <v>44879</v>
      </c>
      <c r="I247" s="500" t="s">
        <v>331</v>
      </c>
      <c r="J247" s="229">
        <v>25000</v>
      </c>
      <c r="K247" s="500" t="s">
        <v>331</v>
      </c>
      <c r="L247" s="500" t="s">
        <v>331</v>
      </c>
      <c r="M247" s="500" t="s">
        <v>331</v>
      </c>
      <c r="N247" s="502">
        <v>44971</v>
      </c>
      <c r="O247" s="229">
        <v>25000</v>
      </c>
      <c r="P247" s="501" t="s">
        <v>335</v>
      </c>
    </row>
    <row r="248" spans="1:16" s="253" customFormat="1">
      <c r="A248" s="499">
        <v>3</v>
      </c>
      <c r="B248" s="225" t="s">
        <v>142</v>
      </c>
      <c r="C248" s="226">
        <v>44924</v>
      </c>
      <c r="D248" s="301" t="s">
        <v>154</v>
      </c>
      <c r="E248" s="298">
        <v>42849</v>
      </c>
      <c r="F248" s="298">
        <v>42849</v>
      </c>
      <c r="G248" s="345" t="s">
        <v>28</v>
      </c>
      <c r="H248" s="346">
        <v>44911</v>
      </c>
      <c r="I248" s="500" t="s">
        <v>331</v>
      </c>
      <c r="J248" s="229">
        <v>50000</v>
      </c>
      <c r="K248" s="500" t="s">
        <v>331</v>
      </c>
      <c r="L248" s="500" t="s">
        <v>331</v>
      </c>
      <c r="M248" s="500" t="s">
        <v>331</v>
      </c>
      <c r="N248" s="231">
        <v>44942</v>
      </c>
      <c r="O248" s="229">
        <v>50000</v>
      </c>
      <c r="P248" s="501" t="s">
        <v>335</v>
      </c>
    </row>
    <row r="249" spans="1:16" s="253" customFormat="1">
      <c r="A249" s="499">
        <v>4</v>
      </c>
      <c r="B249" s="225" t="s">
        <v>144</v>
      </c>
      <c r="C249" s="226">
        <v>44924</v>
      </c>
      <c r="D249" s="301" t="s">
        <v>156</v>
      </c>
      <c r="E249" s="298">
        <v>42821</v>
      </c>
      <c r="F249" s="298">
        <v>42821</v>
      </c>
      <c r="G249" s="345" t="s">
        <v>28</v>
      </c>
      <c r="H249" s="346">
        <v>44918</v>
      </c>
      <c r="I249" s="500" t="s">
        <v>331</v>
      </c>
      <c r="J249" s="229">
        <v>50000</v>
      </c>
      <c r="K249" s="500" t="s">
        <v>331</v>
      </c>
      <c r="L249" s="500" t="s">
        <v>331</v>
      </c>
      <c r="M249" s="500" t="s">
        <v>331</v>
      </c>
      <c r="N249" s="231">
        <v>44932</v>
      </c>
      <c r="O249" s="229">
        <v>50000</v>
      </c>
      <c r="P249" s="501" t="s">
        <v>335</v>
      </c>
    </row>
    <row r="250" spans="1:16" s="253" customFormat="1">
      <c r="A250" s="499">
        <v>5</v>
      </c>
      <c r="B250" s="225" t="s">
        <v>166</v>
      </c>
      <c r="C250" s="226">
        <v>44924</v>
      </c>
      <c r="D250" s="301" t="s">
        <v>167</v>
      </c>
      <c r="E250" s="298">
        <v>44454</v>
      </c>
      <c r="F250" s="298">
        <v>44454</v>
      </c>
      <c r="G250" s="345" t="s">
        <v>168</v>
      </c>
      <c r="H250" s="346">
        <v>44744</v>
      </c>
      <c r="I250" s="500" t="s">
        <v>331</v>
      </c>
      <c r="J250" s="229">
        <v>1800</v>
      </c>
      <c r="K250" s="500" t="s">
        <v>331</v>
      </c>
      <c r="L250" s="500" t="s">
        <v>331</v>
      </c>
      <c r="M250" s="500" t="s">
        <v>331</v>
      </c>
      <c r="N250" s="503"/>
      <c r="O250" s="229">
        <v>1800</v>
      </c>
      <c r="P250" s="501" t="s">
        <v>335</v>
      </c>
    </row>
    <row r="251" spans="1:16" s="253" customFormat="1" ht="14.25" customHeight="1">
      <c r="A251" s="248"/>
      <c r="B251" s="249"/>
      <c r="C251" s="212"/>
      <c r="D251" s="210"/>
      <c r="E251" s="214"/>
      <c r="F251" s="214"/>
      <c r="G251" s="504"/>
      <c r="H251" s="250"/>
      <c r="I251" s="274"/>
      <c r="J251" s="309"/>
      <c r="K251" s="505"/>
      <c r="L251" s="505"/>
      <c r="M251" s="505"/>
      <c r="N251" s="506"/>
      <c r="O251" s="309"/>
      <c r="P251" s="507"/>
    </row>
    <row r="252" spans="1:16" s="253" customFormat="1" ht="13.5" customHeight="1" thickBot="1">
      <c r="A252" s="248"/>
      <c r="B252" s="210"/>
      <c r="C252" s="391"/>
      <c r="E252" s="445"/>
      <c r="F252" s="456"/>
      <c r="G252" s="327" t="s">
        <v>7</v>
      </c>
      <c r="I252" s="457"/>
      <c r="J252" s="458">
        <f>SUM(J246:J251)</f>
        <v>128900</v>
      </c>
      <c r="K252" s="457"/>
      <c r="L252" s="457"/>
      <c r="M252" s="458">
        <f>SUM(M246:M251)</f>
        <v>0</v>
      </c>
      <c r="N252" s="459"/>
      <c r="O252" s="458">
        <f>SUM(O246:O251)</f>
        <v>128900</v>
      </c>
      <c r="P252" s="457"/>
    </row>
    <row r="253" spans="1:16" s="253" customFormat="1" ht="14.25" customHeight="1" thickTop="1" thickBot="1">
      <c r="A253" s="248"/>
      <c r="B253" s="273"/>
      <c r="C253" s="391"/>
      <c r="E253" s="445"/>
      <c r="F253" s="456"/>
      <c r="G253" s="273"/>
      <c r="I253" s="274"/>
      <c r="M253" s="274"/>
      <c r="N253" s="482"/>
      <c r="O253" s="274"/>
      <c r="P253" s="508"/>
    </row>
    <row r="254" spans="1:16" s="253" customFormat="1" ht="12" customHeight="1" thickBot="1">
      <c r="A254" s="219" t="s">
        <v>329</v>
      </c>
      <c r="B254" s="262"/>
      <c r="C254" s="263"/>
      <c r="D254" s="264"/>
      <c r="E254" s="461"/>
      <c r="F254" s="460"/>
      <c r="G254" s="266"/>
      <c r="H254" s="264"/>
      <c r="I254" s="264"/>
      <c r="J254" s="264"/>
      <c r="K254" s="264"/>
      <c r="L254" s="264"/>
      <c r="M254" s="461"/>
      <c r="N254" s="485"/>
      <c r="O254" s="509"/>
      <c r="P254" s="486"/>
    </row>
    <row r="255" spans="1:16" s="253" customFormat="1">
      <c r="A255" s="248"/>
      <c r="B255" s="387" t="s">
        <v>117</v>
      </c>
      <c r="C255" s="388" t="s">
        <v>117</v>
      </c>
      <c r="D255" s="387" t="s">
        <v>117</v>
      </c>
      <c r="E255" s="387" t="s">
        <v>117</v>
      </c>
      <c r="F255" s="387" t="s">
        <v>117</v>
      </c>
      <c r="G255" s="387" t="s">
        <v>117</v>
      </c>
      <c r="H255" s="387" t="s">
        <v>117</v>
      </c>
      <c r="I255" s="387" t="s">
        <v>117</v>
      </c>
      <c r="J255" s="387" t="s">
        <v>117</v>
      </c>
      <c r="K255" s="387" t="s">
        <v>117</v>
      </c>
      <c r="L255" s="387" t="s">
        <v>117</v>
      </c>
      <c r="M255" s="387" t="s">
        <v>117</v>
      </c>
      <c r="N255" s="389" t="s">
        <v>117</v>
      </c>
      <c r="O255" s="387" t="s">
        <v>117</v>
      </c>
      <c r="P255" s="390"/>
    </row>
    <row r="256" spans="1:16" s="253" customFormat="1">
      <c r="A256" s="248"/>
      <c r="B256" s="510"/>
      <c r="C256" s="213"/>
      <c r="D256" s="210"/>
      <c r="E256" s="214"/>
      <c r="F256" s="214"/>
      <c r="G256" s="504"/>
      <c r="H256" s="511"/>
      <c r="I256" s="512"/>
      <c r="J256" s="254"/>
      <c r="K256" s="254"/>
      <c r="L256" s="254"/>
      <c r="M256" s="445"/>
      <c r="N256" s="513"/>
      <c r="O256" s="483"/>
      <c r="P256" s="514"/>
    </row>
    <row r="257" spans="1:16" s="253" customFormat="1" ht="15" thickBot="1">
      <c r="A257" s="248"/>
      <c r="B257" s="273"/>
      <c r="C257" s="391"/>
      <c r="E257" s="445"/>
      <c r="F257" s="456"/>
      <c r="G257" s="327" t="s">
        <v>7</v>
      </c>
      <c r="I257" s="515"/>
      <c r="J257" s="458">
        <v>0</v>
      </c>
      <c r="K257" s="457"/>
      <c r="L257" s="457"/>
      <c r="M257" s="458">
        <v>0</v>
      </c>
      <c r="N257" s="459"/>
      <c r="O257" s="458">
        <v>0</v>
      </c>
      <c r="P257" s="350"/>
    </row>
    <row r="258" spans="1:16" s="253" customFormat="1" ht="15.5" thickTop="1" thickBot="1">
      <c r="A258" s="248"/>
      <c r="B258" s="273"/>
      <c r="C258" s="391"/>
      <c r="E258" s="445"/>
      <c r="F258" s="456"/>
      <c r="G258" s="327"/>
      <c r="I258" s="515"/>
      <c r="J258" s="515"/>
      <c r="K258" s="515"/>
      <c r="L258" s="515"/>
      <c r="M258" s="515"/>
      <c r="N258" s="259"/>
      <c r="O258" s="515"/>
      <c r="P258" s="261"/>
    </row>
    <row r="259" spans="1:16" s="253" customFormat="1" ht="12" customHeight="1" thickBot="1">
      <c r="A259" s="219" t="s">
        <v>332</v>
      </c>
      <c r="B259" s="516"/>
      <c r="C259" s="279"/>
      <c r="D259" s="264"/>
      <c r="E259" s="461"/>
      <c r="F259" s="460"/>
      <c r="G259" s="266"/>
      <c r="H259" s="264"/>
      <c r="I259" s="264"/>
      <c r="J259" s="264"/>
      <c r="K259" s="264"/>
      <c r="L259" s="264"/>
      <c r="M259" s="461"/>
      <c r="N259" s="485"/>
      <c r="O259" s="509"/>
      <c r="P259" s="486"/>
    </row>
    <row r="260" spans="1:16" s="253" customFormat="1">
      <c r="A260" s="248"/>
      <c r="B260" s="387" t="s">
        <v>117</v>
      </c>
      <c r="C260" s="388" t="s">
        <v>117</v>
      </c>
      <c r="D260" s="387" t="s">
        <v>117</v>
      </c>
      <c r="E260" s="387" t="s">
        <v>117</v>
      </c>
      <c r="F260" s="387" t="s">
        <v>117</v>
      </c>
      <c r="G260" s="387" t="s">
        <v>117</v>
      </c>
      <c r="H260" s="387" t="s">
        <v>117</v>
      </c>
      <c r="I260" s="387" t="s">
        <v>117</v>
      </c>
      <c r="J260" s="387" t="s">
        <v>117</v>
      </c>
      <c r="K260" s="387" t="s">
        <v>117</v>
      </c>
      <c r="L260" s="387" t="s">
        <v>117</v>
      </c>
      <c r="M260" s="387" t="s">
        <v>117</v>
      </c>
      <c r="N260" s="389" t="s">
        <v>117</v>
      </c>
      <c r="O260" s="387" t="s">
        <v>117</v>
      </c>
      <c r="P260" s="390"/>
    </row>
    <row r="261" spans="1:16" s="253" customFormat="1">
      <c r="A261" s="248"/>
      <c r="B261" s="510"/>
      <c r="C261" s="213"/>
      <c r="D261" s="210"/>
      <c r="E261" s="214"/>
      <c r="F261" s="214"/>
      <c r="G261" s="504"/>
      <c r="H261" s="511"/>
      <c r="I261" s="512"/>
      <c r="J261" s="254"/>
      <c r="K261" s="254"/>
      <c r="L261" s="254"/>
      <c r="M261" s="445"/>
      <c r="N261" s="513"/>
      <c r="O261" s="483"/>
      <c r="P261" s="514"/>
    </row>
    <row r="262" spans="1:16" s="253" customFormat="1" ht="15" thickBot="1">
      <c r="A262" s="248"/>
      <c r="B262" s="273"/>
      <c r="C262" s="391"/>
      <c r="E262" s="445"/>
      <c r="F262" s="456"/>
      <c r="G262" s="327" t="s">
        <v>7</v>
      </c>
      <c r="I262" s="515"/>
      <c r="J262" s="458">
        <v>0</v>
      </c>
      <c r="K262" s="457"/>
      <c r="L262" s="457"/>
      <c r="M262" s="458">
        <v>0</v>
      </c>
      <c r="N262" s="459"/>
      <c r="O262" s="458">
        <v>0</v>
      </c>
      <c r="P262" s="350"/>
    </row>
    <row r="263" spans="1:16" s="253" customFormat="1" ht="15.5" thickTop="1" thickBot="1">
      <c r="A263" s="248"/>
      <c r="B263" s="273"/>
      <c r="C263" s="391"/>
      <c r="E263" s="445"/>
      <c r="F263" s="456"/>
      <c r="G263" s="273"/>
      <c r="M263" s="445"/>
      <c r="N263" s="482"/>
      <c r="O263" s="483"/>
      <c r="P263" s="261"/>
    </row>
    <row r="264" spans="1:16" s="253" customFormat="1">
      <c r="A264" s="367" t="s">
        <v>333</v>
      </c>
      <c r="B264" s="494"/>
      <c r="C264" s="474"/>
      <c r="D264" s="448"/>
      <c r="E264" s="452"/>
      <c r="F264" s="517"/>
      <c r="G264" s="494"/>
      <c r="H264" s="448"/>
      <c r="I264" s="448"/>
      <c r="J264" s="448"/>
      <c r="K264" s="448"/>
      <c r="L264" s="448"/>
      <c r="M264" s="452"/>
      <c r="N264" s="496"/>
      <c r="O264" s="497"/>
      <c r="P264" s="498"/>
    </row>
    <row r="265" spans="1:16" s="253" customFormat="1" ht="15" customHeight="1">
      <c r="A265" s="243">
        <v>1</v>
      </c>
      <c r="B265" s="225" t="s">
        <v>175</v>
      </c>
      <c r="C265" s="242">
        <v>44949</v>
      </c>
      <c r="D265" s="518" t="s">
        <v>248</v>
      </c>
      <c r="E265" s="242">
        <v>42915</v>
      </c>
      <c r="F265" s="242">
        <v>42915</v>
      </c>
      <c r="G265" s="345" t="s">
        <v>28</v>
      </c>
      <c r="H265" s="226">
        <v>44912</v>
      </c>
      <c r="I265" s="245" t="s">
        <v>331</v>
      </c>
      <c r="J265" s="477">
        <v>69294.514754051663</v>
      </c>
      <c r="K265" s="245" t="s">
        <v>331</v>
      </c>
      <c r="L265" s="245" t="s">
        <v>331</v>
      </c>
      <c r="M265" s="245" t="s">
        <v>331</v>
      </c>
      <c r="N265" s="298">
        <v>44949</v>
      </c>
      <c r="O265" s="477">
        <v>69294.514754051663</v>
      </c>
      <c r="P265" s="501" t="s">
        <v>335</v>
      </c>
    </row>
    <row r="266" spans="1:16" s="253" customFormat="1" ht="15" customHeight="1">
      <c r="A266" s="243">
        <v>2</v>
      </c>
      <c r="B266" s="225" t="s">
        <v>177</v>
      </c>
      <c r="C266" s="242">
        <v>44944</v>
      </c>
      <c r="D266" s="518" t="s">
        <v>250</v>
      </c>
      <c r="E266" s="242">
        <v>43889</v>
      </c>
      <c r="F266" s="242">
        <v>43889</v>
      </c>
      <c r="G266" s="345" t="s">
        <v>28</v>
      </c>
      <c r="H266" s="226">
        <v>44911</v>
      </c>
      <c r="I266" s="245" t="s">
        <v>331</v>
      </c>
      <c r="J266" s="477">
        <v>69294.514754051663</v>
      </c>
      <c r="K266" s="245" t="s">
        <v>331</v>
      </c>
      <c r="L266" s="245" t="s">
        <v>331</v>
      </c>
      <c r="M266" s="245" t="s">
        <v>331</v>
      </c>
      <c r="N266" s="298">
        <v>44945</v>
      </c>
      <c r="O266" s="477">
        <v>69294.514754051663</v>
      </c>
      <c r="P266" s="501" t="s">
        <v>335</v>
      </c>
    </row>
    <row r="267" spans="1:16" s="253" customFormat="1" ht="15" customHeight="1">
      <c r="A267" s="243">
        <v>3</v>
      </c>
      <c r="B267" s="225" t="s">
        <v>142</v>
      </c>
      <c r="C267" s="242">
        <v>45272</v>
      </c>
      <c r="D267" s="518" t="s">
        <v>154</v>
      </c>
      <c r="E267" s="242">
        <v>42823</v>
      </c>
      <c r="F267" s="242">
        <v>42823</v>
      </c>
      <c r="G267" s="345" t="s">
        <v>28</v>
      </c>
      <c r="H267" s="226">
        <v>44911</v>
      </c>
      <c r="I267" s="245" t="s">
        <v>331</v>
      </c>
      <c r="J267" s="477">
        <v>69294.514754051663</v>
      </c>
      <c r="K267" s="245" t="s">
        <v>331</v>
      </c>
      <c r="L267" s="245" t="s">
        <v>331</v>
      </c>
      <c r="M267" s="245" t="s">
        <v>331</v>
      </c>
      <c r="N267" s="298">
        <v>44942</v>
      </c>
      <c r="O267" s="477">
        <v>69294.514754051663</v>
      </c>
      <c r="P267" s="501" t="s">
        <v>335</v>
      </c>
    </row>
    <row r="268" spans="1:16" s="253" customFormat="1" ht="15" customHeight="1">
      <c r="A268" s="243">
        <v>4</v>
      </c>
      <c r="B268" s="225" t="s">
        <v>181</v>
      </c>
      <c r="C268" s="242">
        <v>44945</v>
      </c>
      <c r="D268" s="518" t="s">
        <v>254</v>
      </c>
      <c r="E268" s="242">
        <v>44550</v>
      </c>
      <c r="F268" s="242">
        <v>44550</v>
      </c>
      <c r="G268" s="345" t="s">
        <v>28</v>
      </c>
      <c r="H268" s="226">
        <v>44915</v>
      </c>
      <c r="I268" s="245" t="s">
        <v>331</v>
      </c>
      <c r="J268" s="477">
        <v>69294.514754051663</v>
      </c>
      <c r="K268" s="245" t="s">
        <v>331</v>
      </c>
      <c r="L268" s="245" t="s">
        <v>331</v>
      </c>
      <c r="M268" s="245" t="s">
        <v>331</v>
      </c>
      <c r="N268" s="298">
        <v>44945</v>
      </c>
      <c r="O268" s="477">
        <v>69294.514754051663</v>
      </c>
      <c r="P268" s="501" t="s">
        <v>335</v>
      </c>
    </row>
    <row r="269" spans="1:16" s="253" customFormat="1" ht="15" customHeight="1">
      <c r="A269" s="243">
        <v>5</v>
      </c>
      <c r="B269" s="225" t="s">
        <v>182</v>
      </c>
      <c r="C269" s="242">
        <v>44939</v>
      </c>
      <c r="D269" s="518" t="s">
        <v>255</v>
      </c>
      <c r="E269" s="242">
        <v>42886</v>
      </c>
      <c r="F269" s="242">
        <v>42886</v>
      </c>
      <c r="G269" s="345" t="s">
        <v>28</v>
      </c>
      <c r="H269" s="226">
        <v>44915</v>
      </c>
      <c r="I269" s="245" t="s">
        <v>331</v>
      </c>
      <c r="J269" s="477">
        <v>69294.514754051663</v>
      </c>
      <c r="K269" s="245" t="s">
        <v>331</v>
      </c>
      <c r="L269" s="245" t="s">
        <v>331</v>
      </c>
      <c r="M269" s="245" t="s">
        <v>331</v>
      </c>
      <c r="N269" s="298">
        <v>44939</v>
      </c>
      <c r="O269" s="477">
        <v>69294.514754051663</v>
      </c>
      <c r="P269" s="501" t="s">
        <v>335</v>
      </c>
    </row>
    <row r="270" spans="1:16" s="253" customFormat="1" ht="15" customHeight="1">
      <c r="A270" s="243">
        <v>6</v>
      </c>
      <c r="B270" s="225" t="s">
        <v>187</v>
      </c>
      <c r="C270" s="242">
        <v>44953</v>
      </c>
      <c r="D270" s="518" t="s">
        <v>260</v>
      </c>
      <c r="E270" s="242">
        <v>44708</v>
      </c>
      <c r="F270" s="242">
        <v>44708</v>
      </c>
      <c r="G270" s="345" t="s">
        <v>28</v>
      </c>
      <c r="H270" s="226">
        <v>44921</v>
      </c>
      <c r="I270" s="245" t="s">
        <v>331</v>
      </c>
      <c r="J270" s="477">
        <v>34647.257377025831</v>
      </c>
      <c r="K270" s="245" t="s">
        <v>331</v>
      </c>
      <c r="L270" s="245" t="s">
        <v>331</v>
      </c>
      <c r="M270" s="245" t="s">
        <v>331</v>
      </c>
      <c r="N270" s="298">
        <v>44956</v>
      </c>
      <c r="O270" s="477">
        <v>34647.257377025831</v>
      </c>
      <c r="P270" s="501" t="s">
        <v>335</v>
      </c>
    </row>
    <row r="271" spans="1:16" s="253" customFormat="1" ht="15" customHeight="1">
      <c r="A271" s="243">
        <v>7</v>
      </c>
      <c r="B271" s="225" t="s">
        <v>189</v>
      </c>
      <c r="C271" s="242">
        <v>44952</v>
      </c>
      <c r="D271" s="518" t="s">
        <v>262</v>
      </c>
      <c r="E271" s="242">
        <v>44645</v>
      </c>
      <c r="F271" s="242">
        <v>44645</v>
      </c>
      <c r="G271" s="345" t="s">
        <v>28</v>
      </c>
      <c r="H271" s="226">
        <v>44918</v>
      </c>
      <c r="I271" s="245" t="s">
        <v>331</v>
      </c>
      <c r="J271" s="477">
        <v>34647.257377025831</v>
      </c>
      <c r="K271" s="245" t="s">
        <v>331</v>
      </c>
      <c r="L271" s="245" t="s">
        <v>331</v>
      </c>
      <c r="M271" s="245" t="s">
        <v>331</v>
      </c>
      <c r="N271" s="298">
        <v>44953</v>
      </c>
      <c r="O271" s="477">
        <v>34647.257377025831</v>
      </c>
      <c r="P271" s="501" t="s">
        <v>335</v>
      </c>
    </row>
    <row r="272" spans="1:16" s="253" customFormat="1" ht="28.5" customHeight="1">
      <c r="A272" s="243">
        <v>8</v>
      </c>
      <c r="B272" s="225" t="s">
        <v>144</v>
      </c>
      <c r="C272" s="242">
        <v>44924</v>
      </c>
      <c r="D272" s="518" t="s">
        <v>156</v>
      </c>
      <c r="E272" s="242">
        <v>42821</v>
      </c>
      <c r="F272" s="242">
        <v>42821</v>
      </c>
      <c r="G272" s="345" t="s">
        <v>28</v>
      </c>
      <c r="H272" s="226">
        <v>44918</v>
      </c>
      <c r="I272" s="245" t="s">
        <v>331</v>
      </c>
      <c r="J272" s="477">
        <v>69294.514754051663</v>
      </c>
      <c r="K272" s="245" t="s">
        <v>331</v>
      </c>
      <c r="L272" s="245" t="s">
        <v>331</v>
      </c>
      <c r="M272" s="245" t="s">
        <v>331</v>
      </c>
      <c r="N272" s="298">
        <v>44932</v>
      </c>
      <c r="O272" s="477">
        <v>69294.514754051663</v>
      </c>
      <c r="P272" s="501" t="s">
        <v>335</v>
      </c>
    </row>
    <row r="273" spans="1:16" s="253" customFormat="1" ht="28.5" customHeight="1">
      <c r="A273" s="243">
        <v>9</v>
      </c>
      <c r="B273" s="225" t="s">
        <v>190</v>
      </c>
      <c r="C273" s="242">
        <v>44935</v>
      </c>
      <c r="D273" s="518" t="s">
        <v>263</v>
      </c>
      <c r="E273" s="242">
        <v>44526</v>
      </c>
      <c r="F273" s="242">
        <v>44526</v>
      </c>
      <c r="G273" s="345" t="s">
        <v>28</v>
      </c>
      <c r="H273" s="226">
        <v>44918</v>
      </c>
      <c r="I273" s="245" t="s">
        <v>331</v>
      </c>
      <c r="J273" s="477">
        <v>69294.514754051663</v>
      </c>
      <c r="K273" s="245" t="s">
        <v>331</v>
      </c>
      <c r="L273" s="245" t="s">
        <v>331</v>
      </c>
      <c r="M273" s="245" t="s">
        <v>331</v>
      </c>
      <c r="N273" s="298">
        <v>44936</v>
      </c>
      <c r="O273" s="477">
        <v>69294.514754051663</v>
      </c>
      <c r="P273" s="501" t="s">
        <v>335</v>
      </c>
    </row>
    <row r="274" spans="1:16" s="253" customFormat="1" ht="28.5" customHeight="1">
      <c r="A274" s="243">
        <v>10</v>
      </c>
      <c r="B274" s="225" t="s">
        <v>151</v>
      </c>
      <c r="C274" s="242">
        <v>44924</v>
      </c>
      <c r="D274" s="518" t="s">
        <v>163</v>
      </c>
      <c r="E274" s="242">
        <v>43413</v>
      </c>
      <c r="F274" s="242">
        <v>43413</v>
      </c>
      <c r="G274" s="345" t="s">
        <v>28</v>
      </c>
      <c r="H274" s="226">
        <v>44827</v>
      </c>
      <c r="I274" s="245" t="s">
        <v>331</v>
      </c>
      <c r="J274" s="477">
        <v>2910.3696196701699</v>
      </c>
      <c r="K274" s="245" t="s">
        <v>331</v>
      </c>
      <c r="L274" s="245" t="s">
        <v>331</v>
      </c>
      <c r="M274" s="245" t="s">
        <v>331</v>
      </c>
      <c r="N274" s="298">
        <v>44929</v>
      </c>
      <c r="O274" s="477">
        <v>2910.3696196701699</v>
      </c>
      <c r="P274" s="501" t="s">
        <v>335</v>
      </c>
    </row>
    <row r="275" spans="1:16" s="253" customFormat="1" ht="28.5" customHeight="1">
      <c r="A275" s="243">
        <v>11</v>
      </c>
      <c r="B275" s="225" t="s">
        <v>194</v>
      </c>
      <c r="C275" s="242">
        <v>44931</v>
      </c>
      <c r="D275" s="518" t="s">
        <v>267</v>
      </c>
      <c r="E275" s="242">
        <v>44589</v>
      </c>
      <c r="F275" s="242">
        <v>44589</v>
      </c>
      <c r="G275" s="345" t="s">
        <v>28</v>
      </c>
      <c r="H275" s="226">
        <v>44923</v>
      </c>
      <c r="I275" s="245" t="s">
        <v>331</v>
      </c>
      <c r="J275" s="477">
        <v>34647.257377025831</v>
      </c>
      <c r="K275" s="245" t="s">
        <v>331</v>
      </c>
      <c r="L275" s="245" t="s">
        <v>331</v>
      </c>
      <c r="M275" s="245" t="s">
        <v>331</v>
      </c>
      <c r="N275" s="298">
        <v>44932</v>
      </c>
      <c r="O275" s="477">
        <v>34647.257377025831</v>
      </c>
      <c r="P275" s="501" t="s">
        <v>335</v>
      </c>
    </row>
    <row r="276" spans="1:16" s="253" customFormat="1" ht="28.5" customHeight="1">
      <c r="A276" s="243">
        <v>12</v>
      </c>
      <c r="B276" s="225" t="s">
        <v>195</v>
      </c>
      <c r="C276" s="242">
        <v>44937</v>
      </c>
      <c r="D276" s="518" t="s">
        <v>268</v>
      </c>
      <c r="E276" s="242">
        <v>44526</v>
      </c>
      <c r="F276" s="242">
        <v>44526</v>
      </c>
      <c r="G276" s="345" t="s">
        <v>28</v>
      </c>
      <c r="H276" s="226">
        <v>44925</v>
      </c>
      <c r="I276" s="245" t="s">
        <v>331</v>
      </c>
      <c r="J276" s="477">
        <v>69294.514754051663</v>
      </c>
      <c r="K276" s="245" t="s">
        <v>331</v>
      </c>
      <c r="L276" s="245" t="s">
        <v>331</v>
      </c>
      <c r="M276" s="245" t="s">
        <v>331</v>
      </c>
      <c r="N276" s="298">
        <v>44937</v>
      </c>
      <c r="O276" s="477">
        <v>69294.514754051663</v>
      </c>
      <c r="P276" s="501" t="s">
        <v>335</v>
      </c>
    </row>
    <row r="277" spans="1:16" s="253" customFormat="1" ht="28.5" customHeight="1">
      <c r="A277" s="243">
        <v>13</v>
      </c>
      <c r="B277" s="225" t="s">
        <v>197</v>
      </c>
      <c r="C277" s="242">
        <v>44942</v>
      </c>
      <c r="D277" s="518" t="s">
        <v>270</v>
      </c>
      <c r="E277" s="242">
        <v>42947</v>
      </c>
      <c r="F277" s="242">
        <v>42947</v>
      </c>
      <c r="G277" s="345" t="s">
        <v>28</v>
      </c>
      <c r="H277" s="226">
        <v>44923</v>
      </c>
      <c r="I277" s="245" t="s">
        <v>331</v>
      </c>
      <c r="J277" s="477">
        <v>69294.514754051663</v>
      </c>
      <c r="K277" s="245" t="s">
        <v>331</v>
      </c>
      <c r="L277" s="245" t="s">
        <v>331</v>
      </c>
      <c r="M277" s="245" t="s">
        <v>331</v>
      </c>
      <c r="N277" s="298">
        <v>44943</v>
      </c>
      <c r="O277" s="477">
        <v>69294.514754051663</v>
      </c>
      <c r="P277" s="501" t="s">
        <v>335</v>
      </c>
    </row>
    <row r="278" spans="1:16" s="253" customFormat="1" ht="28.5" customHeight="1">
      <c r="A278" s="243">
        <v>14</v>
      </c>
      <c r="B278" s="225" t="s">
        <v>199</v>
      </c>
      <c r="C278" s="242">
        <v>44936</v>
      </c>
      <c r="D278" s="518" t="s">
        <v>272</v>
      </c>
      <c r="E278" s="242">
        <v>42863</v>
      </c>
      <c r="F278" s="242">
        <v>42863</v>
      </c>
      <c r="G278" s="345" t="s">
        <v>28</v>
      </c>
      <c r="H278" s="226">
        <v>44925</v>
      </c>
      <c r="I278" s="245" t="s">
        <v>331</v>
      </c>
      <c r="J278" s="477">
        <v>69294.514754051663</v>
      </c>
      <c r="K278" s="245" t="s">
        <v>331</v>
      </c>
      <c r="L278" s="245" t="s">
        <v>331</v>
      </c>
      <c r="M278" s="245" t="s">
        <v>331</v>
      </c>
      <c r="N278" s="298">
        <v>44937</v>
      </c>
      <c r="O278" s="477">
        <v>69294.514754051663</v>
      </c>
      <c r="P278" s="501" t="s">
        <v>335</v>
      </c>
    </row>
    <row r="279" spans="1:16" s="253" customFormat="1" ht="28.5" customHeight="1">
      <c r="A279" s="243">
        <v>15</v>
      </c>
      <c r="B279" s="225" t="s">
        <v>201</v>
      </c>
      <c r="C279" s="242">
        <v>44945</v>
      </c>
      <c r="D279" s="518" t="s">
        <v>274</v>
      </c>
      <c r="E279" s="242">
        <v>42849</v>
      </c>
      <c r="F279" s="242">
        <v>42849</v>
      </c>
      <c r="G279" s="345" t="s">
        <v>28</v>
      </c>
      <c r="H279" s="226">
        <v>44925</v>
      </c>
      <c r="I279" s="245" t="s">
        <v>331</v>
      </c>
      <c r="J279" s="477">
        <v>69294.514754051663</v>
      </c>
      <c r="K279" s="245" t="s">
        <v>331</v>
      </c>
      <c r="L279" s="245" t="s">
        <v>331</v>
      </c>
      <c r="M279" s="245" t="s">
        <v>331</v>
      </c>
      <c r="N279" s="298">
        <v>44946</v>
      </c>
      <c r="O279" s="477">
        <v>69294.514754051663</v>
      </c>
      <c r="P279" s="501" t="s">
        <v>335</v>
      </c>
    </row>
    <row r="280" spans="1:16" s="253" customFormat="1" ht="28.5" customHeight="1">
      <c r="A280" s="243">
        <v>16</v>
      </c>
      <c r="B280" s="225" t="s">
        <v>202</v>
      </c>
      <c r="C280" s="242">
        <v>44565</v>
      </c>
      <c r="D280" s="518" t="s">
        <v>275</v>
      </c>
      <c r="E280" s="242">
        <v>44498</v>
      </c>
      <c r="F280" s="242">
        <v>44498</v>
      </c>
      <c r="G280" s="345" t="s">
        <v>28</v>
      </c>
      <c r="H280" s="226">
        <v>44883</v>
      </c>
      <c r="I280" s="245" t="s">
        <v>331</v>
      </c>
      <c r="J280" s="477">
        <v>69294.514754051663</v>
      </c>
      <c r="K280" s="245" t="s">
        <v>331</v>
      </c>
      <c r="L280" s="245" t="s">
        <v>331</v>
      </c>
      <c r="M280" s="245" t="s">
        <v>331</v>
      </c>
      <c r="N280" s="298">
        <v>44931</v>
      </c>
      <c r="O280" s="477">
        <v>69294.514754051663</v>
      </c>
      <c r="P280" s="501" t="s">
        <v>335</v>
      </c>
    </row>
    <row r="281" spans="1:16" s="253" customFormat="1" ht="28.5" customHeight="1">
      <c r="A281" s="243">
        <v>17</v>
      </c>
      <c r="B281" s="225" t="s">
        <v>206</v>
      </c>
      <c r="C281" s="242">
        <v>44930</v>
      </c>
      <c r="D281" s="518" t="s">
        <v>279</v>
      </c>
      <c r="E281" s="242">
        <v>44749</v>
      </c>
      <c r="F281" s="242">
        <v>44749</v>
      </c>
      <c r="G281" s="345" t="s">
        <v>28</v>
      </c>
      <c r="H281" s="226">
        <v>44922</v>
      </c>
      <c r="I281" s="245" t="s">
        <v>331</v>
      </c>
      <c r="J281" s="477">
        <v>34647.257377025831</v>
      </c>
      <c r="K281" s="245" t="s">
        <v>331</v>
      </c>
      <c r="L281" s="245" t="s">
        <v>331</v>
      </c>
      <c r="M281" s="245" t="s">
        <v>331</v>
      </c>
      <c r="N281" s="298">
        <v>44931</v>
      </c>
      <c r="O281" s="477">
        <v>34647.257377025831</v>
      </c>
      <c r="P281" s="501" t="s">
        <v>335</v>
      </c>
    </row>
    <row r="282" spans="1:16" s="253" customFormat="1" ht="28.5" customHeight="1">
      <c r="A282" s="243">
        <v>18</v>
      </c>
      <c r="B282" s="225" t="s">
        <v>323</v>
      </c>
      <c r="C282" s="242">
        <v>44936</v>
      </c>
      <c r="D282" s="518" t="s">
        <v>325</v>
      </c>
      <c r="E282" s="242">
        <v>42005</v>
      </c>
      <c r="F282" s="242">
        <v>42005</v>
      </c>
      <c r="G282" s="345" t="s">
        <v>28</v>
      </c>
      <c r="H282" s="226">
        <v>44897</v>
      </c>
      <c r="I282" s="245" t="s">
        <v>331</v>
      </c>
      <c r="J282" s="477">
        <v>831.53417704861999</v>
      </c>
      <c r="K282" s="245" t="s">
        <v>331</v>
      </c>
      <c r="L282" s="245" t="s">
        <v>331</v>
      </c>
      <c r="M282" s="245" t="s">
        <v>331</v>
      </c>
      <c r="N282" s="298">
        <v>44936</v>
      </c>
      <c r="O282" s="477">
        <v>831.53417704861999</v>
      </c>
      <c r="P282" s="501" t="s">
        <v>335</v>
      </c>
    </row>
    <row r="283" spans="1:16" s="253" customFormat="1" ht="28.5" customHeight="1">
      <c r="A283" s="243">
        <v>19</v>
      </c>
      <c r="B283" s="225" t="s">
        <v>324</v>
      </c>
      <c r="C283" s="242">
        <v>44937</v>
      </c>
      <c r="D283" s="518" t="s">
        <v>326</v>
      </c>
      <c r="E283" s="242">
        <v>44634</v>
      </c>
      <c r="F283" s="242">
        <v>44634</v>
      </c>
      <c r="G283" s="345" t="s">
        <v>28</v>
      </c>
      <c r="H283" s="226">
        <v>44781</v>
      </c>
      <c r="I283" s="245" t="s">
        <v>331</v>
      </c>
      <c r="J283" s="477">
        <v>1247.3012655729299</v>
      </c>
      <c r="K283" s="245" t="s">
        <v>331</v>
      </c>
      <c r="L283" s="245" t="s">
        <v>331</v>
      </c>
      <c r="M283" s="245" t="s">
        <v>331</v>
      </c>
      <c r="N283" s="298">
        <v>44938</v>
      </c>
      <c r="O283" s="477">
        <v>1247.3012655729299</v>
      </c>
      <c r="P283" s="501" t="s">
        <v>335</v>
      </c>
    </row>
    <row r="284" spans="1:16" s="253" customFormat="1" ht="28.5" customHeight="1">
      <c r="A284" s="243">
        <v>20</v>
      </c>
      <c r="B284" s="225" t="s">
        <v>231</v>
      </c>
      <c r="C284" s="242">
        <v>44943</v>
      </c>
      <c r="D284" s="518" t="s">
        <v>304</v>
      </c>
      <c r="E284" s="242">
        <v>44351</v>
      </c>
      <c r="F284" s="242">
        <v>44351</v>
      </c>
      <c r="G284" s="345" t="s">
        <v>28</v>
      </c>
      <c r="H284" s="226">
        <v>44918</v>
      </c>
      <c r="I284" s="245" t="s">
        <v>331</v>
      </c>
      <c r="J284" s="477">
        <v>69294.514754051663</v>
      </c>
      <c r="K284" s="245" t="s">
        <v>331</v>
      </c>
      <c r="L284" s="245" t="s">
        <v>331</v>
      </c>
      <c r="M284" s="245" t="s">
        <v>331</v>
      </c>
      <c r="N284" s="298">
        <v>44943</v>
      </c>
      <c r="O284" s="477">
        <v>69294.514754051663</v>
      </c>
      <c r="P284" s="501" t="s">
        <v>335</v>
      </c>
    </row>
    <row r="285" spans="1:16" s="253" customFormat="1" ht="28.5" customHeight="1">
      <c r="A285" s="243">
        <v>21</v>
      </c>
      <c r="B285" s="225" t="s">
        <v>232</v>
      </c>
      <c r="C285" s="242">
        <v>44944</v>
      </c>
      <c r="D285" s="518" t="s">
        <v>305</v>
      </c>
      <c r="E285" s="242">
        <v>44620</v>
      </c>
      <c r="F285" s="242">
        <v>44620</v>
      </c>
      <c r="G285" s="345" t="s">
        <v>28</v>
      </c>
      <c r="H285" s="226">
        <v>44912</v>
      </c>
      <c r="I285" s="245" t="s">
        <v>331</v>
      </c>
      <c r="J285" s="477">
        <v>34647.257377025831</v>
      </c>
      <c r="K285" s="245" t="s">
        <v>331</v>
      </c>
      <c r="L285" s="245" t="s">
        <v>331</v>
      </c>
      <c r="M285" s="245" t="s">
        <v>331</v>
      </c>
      <c r="N285" s="298">
        <v>44944</v>
      </c>
      <c r="O285" s="477">
        <v>34647.257377025831</v>
      </c>
      <c r="P285" s="501" t="s">
        <v>335</v>
      </c>
    </row>
    <row r="286" spans="1:16" s="253" customFormat="1" ht="28.5" customHeight="1">
      <c r="A286" s="243">
        <v>22</v>
      </c>
      <c r="B286" s="225" t="s">
        <v>238</v>
      </c>
      <c r="C286" s="242">
        <v>44951</v>
      </c>
      <c r="D286" s="518" t="s">
        <v>311</v>
      </c>
      <c r="E286" s="242">
        <v>44664</v>
      </c>
      <c r="F286" s="242">
        <v>44664</v>
      </c>
      <c r="G286" s="345" t="s">
        <v>28</v>
      </c>
      <c r="H286" s="226">
        <v>44923</v>
      </c>
      <c r="I286" s="245" t="s">
        <v>331</v>
      </c>
      <c r="J286" s="477">
        <v>34647.257377025831</v>
      </c>
      <c r="K286" s="245" t="s">
        <v>331</v>
      </c>
      <c r="L286" s="245" t="s">
        <v>331</v>
      </c>
      <c r="M286" s="245" t="s">
        <v>331</v>
      </c>
      <c r="N286" s="298">
        <v>44952</v>
      </c>
      <c r="O286" s="477">
        <v>34647.257377025831</v>
      </c>
      <c r="P286" s="501" t="s">
        <v>335</v>
      </c>
    </row>
    <row r="287" spans="1:16" s="253" customFormat="1" ht="28.5" customHeight="1">
      <c r="A287" s="243">
        <v>23</v>
      </c>
      <c r="B287" s="225" t="s">
        <v>241</v>
      </c>
      <c r="C287" s="242">
        <v>44957</v>
      </c>
      <c r="D287" s="518" t="s">
        <v>314</v>
      </c>
      <c r="E287" s="242">
        <v>43642</v>
      </c>
      <c r="F287" s="242">
        <v>43642</v>
      </c>
      <c r="G287" s="345" t="s">
        <v>28</v>
      </c>
      <c r="H287" s="226">
        <v>44914</v>
      </c>
      <c r="I287" s="245" t="s">
        <v>331</v>
      </c>
      <c r="J287" s="477">
        <v>69294.514754051663</v>
      </c>
      <c r="K287" s="245" t="s">
        <v>331</v>
      </c>
      <c r="L287" s="245" t="s">
        <v>331</v>
      </c>
      <c r="M287" s="245" t="s">
        <v>331</v>
      </c>
      <c r="N287" s="298">
        <v>44957</v>
      </c>
      <c r="O287" s="477">
        <v>69294.514754051663</v>
      </c>
      <c r="P287" s="501" t="s">
        <v>335</v>
      </c>
    </row>
    <row r="288" spans="1:16" s="253" customFormat="1">
      <c r="A288" s="248"/>
      <c r="B288" s="273"/>
      <c r="C288" s="391"/>
      <c r="D288" s="519"/>
      <c r="E288" s="445"/>
      <c r="F288" s="456"/>
      <c r="G288" s="273"/>
      <c r="M288" s="445"/>
      <c r="N288" s="482"/>
      <c r="O288" s="483"/>
      <c r="P288" s="261"/>
    </row>
    <row r="289" spans="1:16" s="253" customFormat="1" ht="15" thickBot="1">
      <c r="A289" s="248"/>
      <c r="C289" s="391"/>
      <c r="D289" s="165"/>
      <c r="E289" s="445"/>
      <c r="F289" s="456"/>
      <c r="G289" s="273" t="s">
        <v>7</v>
      </c>
      <c r="J289" s="520">
        <f>SUM(J265:J287)</f>
        <v>1182995.9558811702</v>
      </c>
      <c r="K289" s="521"/>
      <c r="L289" s="521"/>
      <c r="M289" s="520">
        <f>SUM(M265:M287)</f>
        <v>0</v>
      </c>
      <c r="N289" s="522"/>
      <c r="O289" s="520">
        <f>SUM(O265:O288)</f>
        <v>1182995.9558811702</v>
      </c>
      <c r="P289" s="261"/>
    </row>
    <row r="290" spans="1:16" ht="15.5" thickTop="1" thickBot="1">
      <c r="A290" s="308" t="s">
        <v>33</v>
      </c>
      <c r="B290" s="308"/>
      <c r="C290" s="214"/>
      <c r="D290" s="303"/>
      <c r="E290" s="214"/>
      <c r="F290" s="214"/>
      <c r="G290" s="304"/>
      <c r="H290" s="250"/>
      <c r="I290" s="216"/>
      <c r="J290" s="309"/>
      <c r="K290" s="310"/>
      <c r="L290" s="310"/>
      <c r="M290" s="216"/>
      <c r="N290" s="217"/>
      <c r="O290" s="216"/>
      <c r="P290" s="276"/>
    </row>
    <row r="291" spans="1:16" s="253" customFormat="1" ht="15" thickBot="1">
      <c r="A291" s="320" t="s">
        <v>5</v>
      </c>
      <c r="B291" s="320"/>
      <c r="C291" s="220"/>
      <c r="D291" s="221"/>
      <c r="E291" s="221"/>
      <c r="F291" s="461"/>
      <c r="G291" s="266"/>
      <c r="H291" s="264"/>
      <c r="I291" s="382"/>
      <c r="J291" s="382"/>
      <c r="K291" s="264"/>
      <c r="L291" s="264"/>
      <c r="M291" s="523"/>
      <c r="N291" s="485"/>
      <c r="O291" s="524"/>
      <c r="P291" s="486"/>
    </row>
    <row r="292" spans="1:16" s="253" customFormat="1" ht="14.25" customHeight="1">
      <c r="A292" s="248"/>
      <c r="B292" s="387" t="s">
        <v>117</v>
      </c>
      <c r="C292" s="388" t="s">
        <v>117</v>
      </c>
      <c r="D292" s="387" t="s">
        <v>117</v>
      </c>
      <c r="E292" s="387" t="s">
        <v>117</v>
      </c>
      <c r="F292" s="387" t="s">
        <v>117</v>
      </c>
      <c r="G292" s="387" t="s">
        <v>117</v>
      </c>
      <c r="H292" s="387" t="s">
        <v>117</v>
      </c>
      <c r="I292" s="387" t="s">
        <v>117</v>
      </c>
      <c r="J292" s="387" t="s">
        <v>117</v>
      </c>
      <c r="K292" s="387" t="s">
        <v>117</v>
      </c>
      <c r="L292" s="387" t="s">
        <v>117</v>
      </c>
      <c r="M292" s="387" t="s">
        <v>117</v>
      </c>
      <c r="N292" s="389" t="s">
        <v>117</v>
      </c>
      <c r="O292" s="387" t="s">
        <v>117</v>
      </c>
      <c r="P292" s="390"/>
    </row>
    <row r="293" spans="1:16" s="253" customFormat="1" ht="14.25" customHeight="1">
      <c r="A293" s="248"/>
      <c r="B293" s="249"/>
      <c r="C293" s="212"/>
      <c r="D293" s="210"/>
      <c r="E293" s="214"/>
      <c r="F293" s="214"/>
      <c r="G293" s="504"/>
      <c r="H293" s="250"/>
      <c r="I293" s="274"/>
      <c r="J293" s="309"/>
      <c r="K293" s="505"/>
      <c r="L293" s="505"/>
      <c r="M293" s="505"/>
      <c r="N293" s="506"/>
      <c r="O293" s="483"/>
      <c r="P293" s="514"/>
    </row>
    <row r="294" spans="1:16" s="253" customFormat="1" ht="13.5" customHeight="1" thickBot="1">
      <c r="A294" s="248"/>
      <c r="B294" s="210"/>
      <c r="C294" s="391"/>
      <c r="E294" s="445"/>
      <c r="F294" s="456"/>
      <c r="G294" s="327" t="s">
        <v>7</v>
      </c>
      <c r="I294" s="457"/>
      <c r="J294" s="458">
        <v>0</v>
      </c>
      <c r="K294" s="457"/>
      <c r="L294" s="457"/>
      <c r="M294" s="458">
        <v>0</v>
      </c>
      <c r="N294" s="459"/>
      <c r="O294" s="525">
        <f>SUM(O292:O293)</f>
        <v>0</v>
      </c>
      <c r="P294" s="261"/>
    </row>
    <row r="295" spans="1:16" s="253" customFormat="1" ht="14.25" customHeight="1" thickTop="1" thickBot="1">
      <c r="A295" s="248"/>
      <c r="B295" s="273"/>
      <c r="C295" s="391"/>
      <c r="E295" s="445"/>
      <c r="F295" s="456"/>
      <c r="G295" s="327"/>
      <c r="I295" s="274"/>
      <c r="M295" s="274"/>
      <c r="N295" s="482"/>
      <c r="O295" s="274"/>
      <c r="P295" s="526"/>
    </row>
    <row r="296" spans="1:16" s="253" customFormat="1" ht="12" customHeight="1" thickBot="1">
      <c r="A296" s="219" t="s">
        <v>329</v>
      </c>
      <c r="B296" s="262"/>
      <c r="C296" s="263"/>
      <c r="D296" s="264"/>
      <c r="E296" s="461"/>
      <c r="F296" s="460"/>
      <c r="G296" s="266"/>
      <c r="H296" s="264"/>
      <c r="I296" s="264"/>
      <c r="J296" s="264"/>
      <c r="K296" s="264"/>
      <c r="L296" s="264"/>
      <c r="M296" s="461"/>
      <c r="N296" s="485"/>
      <c r="O296" s="509"/>
      <c r="P296" s="486"/>
    </row>
    <row r="297" spans="1:16" s="253" customFormat="1">
      <c r="A297" s="248"/>
      <c r="B297" s="387" t="s">
        <v>117</v>
      </c>
      <c r="C297" s="388" t="s">
        <v>117</v>
      </c>
      <c r="D297" s="387" t="s">
        <v>117</v>
      </c>
      <c r="E297" s="387" t="s">
        <v>117</v>
      </c>
      <c r="F297" s="387" t="s">
        <v>117</v>
      </c>
      <c r="G297" s="387" t="s">
        <v>117</v>
      </c>
      <c r="H297" s="387" t="s">
        <v>117</v>
      </c>
      <c r="I297" s="387" t="s">
        <v>117</v>
      </c>
      <c r="J297" s="387" t="s">
        <v>117</v>
      </c>
      <c r="K297" s="387" t="s">
        <v>117</v>
      </c>
      <c r="L297" s="387" t="s">
        <v>117</v>
      </c>
      <c r="M297" s="387" t="s">
        <v>117</v>
      </c>
      <c r="N297" s="389" t="s">
        <v>117</v>
      </c>
      <c r="O297" s="387" t="s">
        <v>117</v>
      </c>
      <c r="P297" s="390"/>
    </row>
    <row r="298" spans="1:16" s="253" customFormat="1">
      <c r="A298" s="248"/>
      <c r="B298" s="510"/>
      <c r="C298" s="213"/>
      <c r="D298" s="210"/>
      <c r="E298" s="214"/>
      <c r="F298" s="214"/>
      <c r="G298" s="504"/>
      <c r="H298" s="511"/>
      <c r="I298" s="512"/>
      <c r="J298" s="254"/>
      <c r="K298" s="254"/>
      <c r="L298" s="254"/>
      <c r="M298" s="445"/>
      <c r="N298" s="513"/>
      <c r="O298" s="483"/>
      <c r="P298" s="514"/>
    </row>
    <row r="299" spans="1:16" s="253" customFormat="1" ht="15" thickBot="1">
      <c r="A299" s="248"/>
      <c r="B299" s="273"/>
      <c r="C299" s="391"/>
      <c r="E299" s="445"/>
      <c r="F299" s="456"/>
      <c r="G299" s="327" t="s">
        <v>7</v>
      </c>
      <c r="I299" s="515"/>
      <c r="J299" s="458">
        <v>0</v>
      </c>
      <c r="K299" s="457"/>
      <c r="L299" s="457"/>
      <c r="M299" s="458">
        <v>0</v>
      </c>
      <c r="N299" s="459"/>
      <c r="O299" s="525">
        <f>SUM(O297:O298)</f>
        <v>0</v>
      </c>
      <c r="P299" s="261"/>
    </row>
    <row r="300" spans="1:16" s="253" customFormat="1" ht="15.5" thickTop="1" thickBot="1">
      <c r="A300" s="248"/>
      <c r="B300" s="273"/>
      <c r="C300" s="391"/>
      <c r="E300" s="445"/>
      <c r="F300" s="456"/>
      <c r="G300" s="327"/>
      <c r="I300" s="515"/>
      <c r="J300" s="515"/>
      <c r="K300" s="515"/>
      <c r="L300" s="515"/>
      <c r="M300" s="515"/>
      <c r="N300" s="259"/>
      <c r="O300" s="515"/>
      <c r="P300" s="261"/>
    </row>
    <row r="301" spans="1:16" s="253" customFormat="1" ht="12" customHeight="1" thickBot="1">
      <c r="A301" s="219" t="s">
        <v>332</v>
      </c>
      <c r="B301" s="516"/>
      <c r="C301" s="279"/>
      <c r="D301" s="264"/>
      <c r="E301" s="461"/>
      <c r="F301" s="460"/>
      <c r="G301" s="266"/>
      <c r="H301" s="264"/>
      <c r="I301" s="264"/>
      <c r="J301" s="264"/>
      <c r="K301" s="264"/>
      <c r="L301" s="264"/>
      <c r="M301" s="461"/>
      <c r="N301" s="485"/>
      <c r="O301" s="509"/>
      <c r="P301" s="486"/>
    </row>
    <row r="302" spans="1:16" s="253" customFormat="1">
      <c r="A302" s="248"/>
      <c r="B302" s="387" t="s">
        <v>117</v>
      </c>
      <c r="C302" s="388" t="s">
        <v>117</v>
      </c>
      <c r="D302" s="387" t="s">
        <v>117</v>
      </c>
      <c r="E302" s="387" t="s">
        <v>117</v>
      </c>
      <c r="F302" s="387" t="s">
        <v>117</v>
      </c>
      <c r="G302" s="387" t="s">
        <v>117</v>
      </c>
      <c r="H302" s="387" t="s">
        <v>117</v>
      </c>
      <c r="I302" s="387" t="s">
        <v>117</v>
      </c>
      <c r="J302" s="387" t="s">
        <v>117</v>
      </c>
      <c r="K302" s="387" t="s">
        <v>117</v>
      </c>
      <c r="L302" s="387" t="s">
        <v>117</v>
      </c>
      <c r="M302" s="387" t="s">
        <v>117</v>
      </c>
      <c r="N302" s="389" t="s">
        <v>117</v>
      </c>
      <c r="O302" s="387" t="s">
        <v>117</v>
      </c>
      <c r="P302" s="390"/>
    </row>
    <row r="303" spans="1:16" s="253" customFormat="1">
      <c r="A303" s="248"/>
      <c r="B303" s="510"/>
      <c r="C303" s="213"/>
      <c r="D303" s="210"/>
      <c r="E303" s="214"/>
      <c r="F303" s="214"/>
      <c r="G303" s="504"/>
      <c r="H303" s="511"/>
      <c r="I303" s="512"/>
      <c r="J303" s="254"/>
      <c r="K303" s="254"/>
      <c r="L303" s="254"/>
      <c r="M303" s="445"/>
      <c r="N303" s="513"/>
      <c r="O303" s="483"/>
      <c r="P303" s="514"/>
    </row>
    <row r="304" spans="1:16" s="253" customFormat="1" ht="15" thickBot="1">
      <c r="A304" s="248"/>
      <c r="B304" s="273"/>
      <c r="C304" s="391"/>
      <c r="E304" s="445"/>
      <c r="F304" s="456"/>
      <c r="G304" s="327" t="s">
        <v>7</v>
      </c>
      <c r="I304" s="515"/>
      <c r="J304" s="458">
        <v>0</v>
      </c>
      <c r="K304" s="457"/>
      <c r="L304" s="457"/>
      <c r="M304" s="458">
        <v>0</v>
      </c>
      <c r="N304" s="459"/>
      <c r="O304" s="525">
        <f>SUM(O302:O303)</f>
        <v>0</v>
      </c>
      <c r="P304" s="261"/>
    </row>
    <row r="305" spans="1:16" s="253" customFormat="1" ht="15.5" thickTop="1" thickBot="1">
      <c r="A305" s="248"/>
      <c r="B305" s="273"/>
      <c r="C305" s="391"/>
      <c r="E305" s="445"/>
      <c r="F305" s="456"/>
      <c r="G305" s="273"/>
      <c r="M305" s="445"/>
      <c r="N305" s="482"/>
      <c r="O305" s="483"/>
      <c r="P305" s="261"/>
    </row>
    <row r="306" spans="1:16" s="253" customFormat="1" ht="15" thickBot="1">
      <c r="A306" s="367" t="s">
        <v>330</v>
      </c>
      <c r="B306" s="516"/>
      <c r="C306" s="279"/>
      <c r="D306" s="264"/>
      <c r="E306" s="461"/>
      <c r="F306" s="460"/>
      <c r="G306" s="266"/>
      <c r="H306" s="264"/>
      <c r="I306" s="264"/>
      <c r="J306" s="264"/>
      <c r="K306" s="264"/>
      <c r="L306" s="264"/>
      <c r="M306" s="461"/>
      <c r="N306" s="485"/>
      <c r="O306" s="509"/>
      <c r="P306" s="486"/>
    </row>
    <row r="307" spans="1:16" s="253" customFormat="1">
      <c r="A307" s="243">
        <v>1</v>
      </c>
      <c r="B307" s="488" t="s">
        <v>327</v>
      </c>
      <c r="C307" s="206">
        <v>44945</v>
      </c>
      <c r="D307" s="527" t="s">
        <v>319</v>
      </c>
      <c r="E307" s="206">
        <v>40772</v>
      </c>
      <c r="F307" s="528">
        <v>40772</v>
      </c>
      <c r="G307" s="529" t="s">
        <v>28</v>
      </c>
      <c r="H307" s="388">
        <v>44917</v>
      </c>
      <c r="I307" s="530">
        <v>1385.8902950810332</v>
      </c>
      <c r="J307" s="530">
        <v>13858.90295081033</v>
      </c>
      <c r="K307" s="207" t="s">
        <v>331</v>
      </c>
      <c r="L307" s="207" t="s">
        <v>331</v>
      </c>
      <c r="M307" s="207" t="s">
        <v>331</v>
      </c>
      <c r="N307" s="208">
        <v>44946</v>
      </c>
      <c r="O307" s="530">
        <v>15244.793245891364</v>
      </c>
      <c r="P307" s="209" t="s">
        <v>335</v>
      </c>
    </row>
    <row r="308" spans="1:16" s="253" customFormat="1" ht="15" customHeight="1">
      <c r="A308" s="243">
        <v>2</v>
      </c>
      <c r="B308" s="225" t="s">
        <v>328</v>
      </c>
      <c r="C308" s="242">
        <v>44935</v>
      </c>
      <c r="D308" s="518" t="s">
        <v>320</v>
      </c>
      <c r="E308" s="242">
        <v>43655</v>
      </c>
      <c r="F308" s="297">
        <v>43655</v>
      </c>
      <c r="G308" s="345" t="s">
        <v>28</v>
      </c>
      <c r="H308" s="226">
        <v>44920</v>
      </c>
      <c r="I308" s="477">
        <v>1385.8902950810332</v>
      </c>
      <c r="J308" s="477">
        <v>13858.90295081033</v>
      </c>
      <c r="K308" s="207" t="s">
        <v>331</v>
      </c>
      <c r="L308" s="207" t="s">
        <v>331</v>
      </c>
      <c r="M308" s="207" t="s">
        <v>331</v>
      </c>
      <c r="N308" s="502">
        <v>44937</v>
      </c>
      <c r="O308" s="477">
        <v>15244.793245891364</v>
      </c>
      <c r="P308" s="209" t="s">
        <v>335</v>
      </c>
    </row>
    <row r="310" spans="1:16" s="253" customFormat="1" ht="15" thickBot="1">
      <c r="A310" s="248"/>
      <c r="C310" s="391"/>
      <c r="D310" s="165"/>
      <c r="E310" s="445"/>
      <c r="F310" s="456"/>
      <c r="G310" s="273" t="s">
        <v>7</v>
      </c>
      <c r="I310" s="520">
        <f>SUM(I307:I308)</f>
        <v>2771.7805901620663</v>
      </c>
      <c r="J310" s="520">
        <f>SUM(J307:J308)</f>
        <v>27717.805901620661</v>
      </c>
      <c r="K310" s="521"/>
      <c r="L310" s="521"/>
      <c r="M310" s="520">
        <f>SUM(M307:M308)</f>
        <v>0</v>
      </c>
      <c r="N310" s="522"/>
      <c r="O310" s="520">
        <f>SUM(O307:O308)</f>
        <v>30489.586491782728</v>
      </c>
      <c r="P310" s="261"/>
    </row>
    <row r="311" spans="1:16" ht="15" hidden="1" thickTop="1">
      <c r="B311" s="249"/>
      <c r="C311" s="214"/>
      <c r="D311" s="303"/>
      <c r="E311" s="214"/>
      <c r="F311" s="165"/>
      <c r="G311" s="253" t="s">
        <v>129</v>
      </c>
      <c r="H311" s="250"/>
      <c r="I311" s="216"/>
      <c r="J311" s="309"/>
      <c r="K311" s="310"/>
      <c r="L311" s="310"/>
      <c r="M311" s="216"/>
      <c r="N311" s="217"/>
      <c r="O311" s="216"/>
      <c r="P311" s="276"/>
    </row>
    <row r="312" spans="1:16" hidden="1">
      <c r="B312" s="249"/>
      <c r="C312" s="214"/>
      <c r="D312" s="303"/>
      <c r="E312" s="214"/>
      <c r="F312" s="214"/>
      <c r="G312" s="210" t="s">
        <v>34</v>
      </c>
      <c r="H312" s="250"/>
      <c r="I312" s="216">
        <f>I27</f>
        <v>69500</v>
      </c>
      <c r="J312" s="309"/>
      <c r="K312" s="310"/>
      <c r="L312" s="310"/>
      <c r="M312" s="216"/>
      <c r="N312" s="217"/>
      <c r="O312" s="216"/>
      <c r="P312" s="276"/>
    </row>
    <row r="313" spans="1:16" hidden="1">
      <c r="B313" s="249"/>
      <c r="C313" s="214"/>
      <c r="D313" s="303"/>
      <c r="E313" s="214"/>
      <c r="F313" s="214"/>
      <c r="G313" s="210" t="s">
        <v>11</v>
      </c>
      <c r="H313" s="250"/>
      <c r="I313" s="216">
        <v>0</v>
      </c>
      <c r="J313" s="309"/>
      <c r="K313" s="310"/>
      <c r="L313" s="310"/>
      <c r="M313" s="216"/>
      <c r="N313" s="217"/>
      <c r="O313" s="216"/>
      <c r="P313" s="276"/>
    </row>
    <row r="314" spans="1:16" hidden="1">
      <c r="B314" s="249"/>
      <c r="C314" s="214"/>
      <c r="D314" s="303"/>
      <c r="E314" s="214"/>
      <c r="F314" s="214"/>
      <c r="G314" s="210" t="s">
        <v>10</v>
      </c>
      <c r="H314" s="250"/>
      <c r="I314" s="216">
        <v>0</v>
      </c>
      <c r="J314" s="309"/>
      <c r="K314" s="310"/>
      <c r="L314" s="310"/>
      <c r="M314" s="216"/>
      <c r="N314" s="217"/>
      <c r="O314" s="216"/>
      <c r="P314" s="276"/>
    </row>
    <row r="315" spans="1:16" hidden="1">
      <c r="B315" s="249"/>
      <c r="C315" s="214"/>
      <c r="D315" s="303"/>
      <c r="E315" s="214"/>
      <c r="F315" s="214"/>
      <c r="G315" s="210" t="s">
        <v>8</v>
      </c>
      <c r="H315" s="250"/>
      <c r="I315" s="216">
        <f>J196</f>
        <v>70000</v>
      </c>
      <c r="J315" s="309"/>
      <c r="K315" s="310"/>
      <c r="L315" s="310"/>
      <c r="M315" s="216"/>
      <c r="N315" s="217"/>
      <c r="O315" s="216"/>
      <c r="P315" s="276"/>
    </row>
    <row r="316" spans="1:16" hidden="1">
      <c r="B316" s="249"/>
      <c r="C316" s="214"/>
      <c r="D316" s="303"/>
      <c r="E316" s="214"/>
      <c r="F316" s="214"/>
      <c r="G316" s="210" t="s">
        <v>9</v>
      </c>
      <c r="H316" s="250"/>
      <c r="I316" s="216">
        <f>J252</f>
        <v>128900</v>
      </c>
      <c r="J316" s="309"/>
      <c r="K316" s="310"/>
      <c r="L316" s="310"/>
      <c r="M316" s="216"/>
      <c r="N316" s="217"/>
      <c r="O316" s="216"/>
      <c r="P316" s="276"/>
    </row>
    <row r="317" spans="1:16" hidden="1">
      <c r="B317" s="249"/>
      <c r="C317" s="214"/>
      <c r="D317" s="303"/>
      <c r="E317" s="214"/>
      <c r="F317" s="214"/>
      <c r="G317" s="210" t="s">
        <v>33</v>
      </c>
      <c r="H317" s="250"/>
      <c r="I317" s="216">
        <v>0</v>
      </c>
      <c r="J317" s="309"/>
      <c r="K317" s="310"/>
      <c r="L317" s="310"/>
      <c r="M317" s="216"/>
      <c r="N317" s="217"/>
      <c r="O317" s="216"/>
      <c r="P317" s="276"/>
    </row>
    <row r="318" spans="1:16" ht="15" hidden="1" thickBot="1">
      <c r="B318" s="249"/>
      <c r="C318" s="214"/>
      <c r="D318" s="303"/>
      <c r="E318" s="214"/>
      <c r="F318" s="214"/>
      <c r="G318" s="304" t="s">
        <v>7</v>
      </c>
      <c r="H318" s="250"/>
      <c r="I318" s="306">
        <f>SUM(I312:I317)</f>
        <v>268400</v>
      </c>
      <c r="J318" s="309"/>
      <c r="K318" s="310"/>
      <c r="L318" s="310"/>
      <c r="M318" s="216"/>
      <c r="N318" s="217"/>
      <c r="O318" s="216"/>
      <c r="P318" s="276"/>
    </row>
    <row r="319" spans="1:16" ht="15" hidden="1" thickTop="1">
      <c r="B319" s="249"/>
      <c r="C319" s="214"/>
      <c r="D319" s="303"/>
      <c r="E319" s="214"/>
      <c r="F319" s="214"/>
      <c r="G319" s="304"/>
      <c r="H319" s="250"/>
      <c r="I319" s="216"/>
      <c r="J319" s="309"/>
      <c r="K319" s="310"/>
      <c r="L319" s="310"/>
      <c r="M319" s="216"/>
      <c r="N319" s="217"/>
      <c r="O319" s="216"/>
      <c r="P319" s="276"/>
    </row>
    <row r="320" spans="1:16" hidden="1">
      <c r="B320" s="249"/>
      <c r="C320" s="214"/>
      <c r="D320" s="303"/>
      <c r="E320" s="214"/>
      <c r="F320" s="214"/>
      <c r="G320" s="253" t="s">
        <v>130</v>
      </c>
      <c r="H320" s="250"/>
      <c r="I320" s="216"/>
      <c r="J320" s="309"/>
      <c r="K320" s="310"/>
      <c r="L320" s="310"/>
      <c r="M320" s="216"/>
      <c r="N320" s="217"/>
      <c r="O320" s="216"/>
      <c r="P320" s="276"/>
    </row>
    <row r="321" spans="2:16" hidden="1">
      <c r="B321" s="249"/>
      <c r="C321" s="214"/>
      <c r="D321" s="303"/>
      <c r="E321" s="214"/>
      <c r="F321" s="214"/>
      <c r="G321" s="210" t="s">
        <v>34</v>
      </c>
      <c r="H321" s="250"/>
      <c r="I321" s="216" t="e">
        <f>#REF!</f>
        <v>#REF!</v>
      </c>
      <c r="J321" s="309"/>
      <c r="K321" s="310"/>
      <c r="L321" s="310"/>
      <c r="M321" s="216"/>
      <c r="N321" s="217"/>
      <c r="O321" s="216"/>
      <c r="P321" s="276"/>
    </row>
    <row r="322" spans="2:16" hidden="1">
      <c r="B322" s="249"/>
      <c r="C322" s="214"/>
      <c r="D322" s="303"/>
      <c r="E322" s="214"/>
      <c r="F322" s="214"/>
      <c r="G322" s="210" t="s">
        <v>11</v>
      </c>
      <c r="H322" s="250"/>
      <c r="I322" s="216">
        <f>J147</f>
        <v>0</v>
      </c>
      <c r="J322" s="309"/>
      <c r="K322" s="310"/>
      <c r="L322" s="310"/>
      <c r="M322" s="216"/>
      <c r="N322" s="217"/>
      <c r="O322" s="216"/>
      <c r="P322" s="276"/>
    </row>
    <row r="323" spans="2:16" hidden="1">
      <c r="B323" s="249"/>
      <c r="C323" s="214"/>
      <c r="D323" s="303"/>
      <c r="E323" s="214"/>
      <c r="F323" s="214"/>
      <c r="G323" s="210" t="s">
        <v>10</v>
      </c>
      <c r="H323" s="250"/>
      <c r="I323" s="216">
        <f>J171</f>
        <v>0</v>
      </c>
      <c r="J323" s="309"/>
      <c r="K323" s="310"/>
      <c r="L323" s="310"/>
      <c r="M323" s="216"/>
      <c r="N323" s="217"/>
      <c r="O323" s="216"/>
      <c r="P323" s="276"/>
    </row>
    <row r="324" spans="2:16" hidden="1">
      <c r="B324" s="249"/>
      <c r="C324" s="214"/>
      <c r="D324" s="303"/>
      <c r="E324" s="214"/>
      <c r="F324" s="214"/>
      <c r="G324" s="210" t="s">
        <v>8</v>
      </c>
      <c r="H324" s="250"/>
      <c r="I324" s="216">
        <f>J206</f>
        <v>0</v>
      </c>
      <c r="J324" s="309"/>
      <c r="K324" s="310"/>
      <c r="L324" s="310"/>
      <c r="M324" s="216"/>
      <c r="N324" s="217"/>
      <c r="O324" s="216"/>
      <c r="P324" s="276"/>
    </row>
    <row r="325" spans="2:16" hidden="1">
      <c r="B325" s="249"/>
      <c r="C325" s="214"/>
      <c r="D325" s="303"/>
      <c r="E325" s="214"/>
      <c r="F325" s="214"/>
      <c r="G325" s="210" t="s">
        <v>9</v>
      </c>
      <c r="H325" s="250"/>
      <c r="I325" s="216">
        <f>J262</f>
        <v>0</v>
      </c>
      <c r="J325" s="309"/>
      <c r="K325" s="310"/>
      <c r="L325" s="310"/>
      <c r="M325" s="216"/>
      <c r="N325" s="217"/>
      <c r="O325" s="216"/>
      <c r="P325" s="276"/>
    </row>
    <row r="326" spans="2:16" hidden="1">
      <c r="B326" s="249"/>
      <c r="C326" s="214"/>
      <c r="D326" s="303"/>
      <c r="E326" s="214"/>
      <c r="F326" s="214"/>
      <c r="G326" s="210" t="s">
        <v>33</v>
      </c>
      <c r="H326" s="250"/>
      <c r="I326" s="216">
        <v>0</v>
      </c>
      <c r="J326" s="309"/>
      <c r="K326" s="310"/>
      <c r="L326" s="310"/>
      <c r="M326" s="216"/>
      <c r="N326" s="217"/>
      <c r="O326" s="216"/>
      <c r="P326" s="276"/>
    </row>
    <row r="327" spans="2:16" ht="15" hidden="1" thickBot="1">
      <c r="B327" s="249"/>
      <c r="C327" s="214"/>
      <c r="D327" s="303"/>
      <c r="E327" s="214"/>
      <c r="F327" s="214"/>
      <c r="G327" s="210" t="s">
        <v>7</v>
      </c>
      <c r="H327" s="250"/>
      <c r="I327" s="306" t="e">
        <f>SUM(I321:I326)</f>
        <v>#REF!</v>
      </c>
      <c r="J327" s="309"/>
      <c r="K327" s="310"/>
      <c r="L327" s="310"/>
      <c r="M327" s="216"/>
      <c r="N327" s="217"/>
      <c r="O327" s="216"/>
      <c r="P327" s="276"/>
    </row>
    <row r="328" spans="2:16" ht="15" hidden="1" thickTop="1">
      <c r="B328" s="249"/>
      <c r="C328" s="214"/>
      <c r="D328" s="303"/>
      <c r="E328" s="214"/>
      <c r="F328" s="214"/>
      <c r="G328" s="304"/>
      <c r="H328" s="250"/>
      <c r="I328" s="216"/>
      <c r="J328" s="309"/>
      <c r="K328" s="310"/>
      <c r="L328" s="310"/>
      <c r="M328" s="216"/>
      <c r="N328" s="217"/>
      <c r="O328" s="216"/>
      <c r="P328" s="276"/>
    </row>
    <row r="329" spans="2:16" hidden="1">
      <c r="B329" s="249"/>
      <c r="C329" s="214"/>
      <c r="D329" s="303"/>
      <c r="E329" s="214"/>
      <c r="F329" s="214"/>
      <c r="G329" s="273" t="s">
        <v>131</v>
      </c>
      <c r="H329" s="250"/>
      <c r="I329" s="216"/>
      <c r="J329" s="309"/>
      <c r="K329" s="310"/>
      <c r="L329" s="310"/>
      <c r="M329" s="216"/>
      <c r="N329" s="217"/>
      <c r="O329" s="216"/>
      <c r="P329" s="276"/>
    </row>
    <row r="330" spans="2:16" hidden="1">
      <c r="B330" s="249"/>
      <c r="C330" s="214"/>
      <c r="D330" s="303"/>
      <c r="E330" s="214"/>
      <c r="F330" s="214"/>
      <c r="G330" s="210" t="s">
        <v>34</v>
      </c>
      <c r="H330" s="250"/>
      <c r="I330" s="216">
        <f>I122</f>
        <v>765011.44288473041</v>
      </c>
      <c r="J330" s="309"/>
      <c r="K330" s="310"/>
      <c r="L330" s="310"/>
      <c r="M330" s="216"/>
      <c r="N330" s="217"/>
      <c r="O330" s="216"/>
      <c r="P330" s="276"/>
    </row>
    <row r="331" spans="2:16" hidden="1">
      <c r="B331" s="249"/>
      <c r="C331" s="214"/>
      <c r="D331" s="303"/>
      <c r="E331" s="214"/>
      <c r="F331" s="214"/>
      <c r="G331" s="210" t="s">
        <v>11</v>
      </c>
      <c r="H331" s="250"/>
      <c r="I331" s="216">
        <f>J160</f>
        <v>644052.42083267344</v>
      </c>
      <c r="J331" s="309"/>
      <c r="K331" s="310"/>
      <c r="L331" s="310"/>
      <c r="M331" s="216"/>
      <c r="N331" s="217"/>
      <c r="O331" s="216"/>
      <c r="P331" s="276"/>
    </row>
    <row r="332" spans="2:16" hidden="1">
      <c r="B332" s="249"/>
      <c r="C332" s="214"/>
      <c r="D332" s="303"/>
      <c r="E332" s="214"/>
      <c r="F332" s="214"/>
      <c r="G332" s="210" t="s">
        <v>10</v>
      </c>
      <c r="H332" s="250"/>
      <c r="I332" s="216">
        <f>J184</f>
        <v>30023.927352635499</v>
      </c>
      <c r="J332" s="309"/>
      <c r="K332" s="310"/>
      <c r="L332" s="310"/>
      <c r="M332" s="216"/>
      <c r="N332" s="217"/>
      <c r="O332" s="216"/>
      <c r="P332" s="276"/>
    </row>
    <row r="333" spans="2:16" hidden="1">
      <c r="B333" s="249"/>
      <c r="C333" s="214"/>
      <c r="D333" s="303"/>
      <c r="E333" s="214"/>
      <c r="F333" s="214"/>
      <c r="G333" s="210" t="s">
        <v>8</v>
      </c>
      <c r="H333" s="250"/>
      <c r="I333" s="216">
        <f>J239</f>
        <v>547426.66655700805</v>
      </c>
      <c r="J333" s="309"/>
      <c r="K333" s="310"/>
      <c r="L333" s="310"/>
      <c r="M333" s="216"/>
      <c r="N333" s="217"/>
      <c r="O333" s="216"/>
      <c r="P333" s="276"/>
    </row>
    <row r="334" spans="2:16" hidden="1">
      <c r="B334" s="249"/>
      <c r="C334" s="214"/>
      <c r="D334" s="303"/>
      <c r="E334" s="214"/>
      <c r="F334" s="214"/>
      <c r="G334" s="210" t="s">
        <v>9</v>
      </c>
      <c r="H334" s="250"/>
      <c r="I334" s="216">
        <f>J289</f>
        <v>1182995.9558811702</v>
      </c>
      <c r="J334" s="309"/>
      <c r="K334" s="310"/>
      <c r="L334" s="310"/>
      <c r="M334" s="216"/>
      <c r="N334" s="217"/>
      <c r="O334" s="216"/>
      <c r="P334" s="276"/>
    </row>
    <row r="335" spans="2:16" hidden="1">
      <c r="B335" s="249"/>
      <c r="C335" s="214"/>
      <c r="D335" s="303"/>
      <c r="E335" s="214"/>
      <c r="F335" s="214"/>
      <c r="G335" s="210" t="s">
        <v>33</v>
      </c>
      <c r="H335" s="250"/>
      <c r="I335" s="216">
        <f>I310+J310</f>
        <v>30489.586491782728</v>
      </c>
      <c r="J335" s="309"/>
      <c r="K335" s="310"/>
      <c r="L335" s="310"/>
      <c r="M335" s="216"/>
      <c r="N335" s="217"/>
      <c r="O335" s="216"/>
      <c r="P335" s="276"/>
    </row>
    <row r="336" spans="2:16" ht="15" hidden="1" thickBot="1">
      <c r="B336" s="249"/>
      <c r="C336" s="214"/>
      <c r="D336" s="303"/>
      <c r="E336" s="214"/>
      <c r="F336" s="214"/>
      <c r="G336" s="304" t="s">
        <v>7</v>
      </c>
      <c r="H336" s="250"/>
      <c r="I336" s="306">
        <f>SUM(I330:I335)</f>
        <v>3200000.0000000005</v>
      </c>
      <c r="J336" s="309"/>
      <c r="K336" s="310" t="s">
        <v>132</v>
      </c>
      <c r="L336" s="310"/>
      <c r="M336" s="216"/>
      <c r="N336" s="217"/>
      <c r="O336" s="216"/>
      <c r="P336" s="276"/>
    </row>
    <row r="337" spans="2:16" ht="15" hidden="1" thickTop="1">
      <c r="B337" s="249"/>
      <c r="C337" s="214"/>
      <c r="D337" s="303"/>
      <c r="E337" s="214"/>
      <c r="F337" s="214"/>
      <c r="G337" s="304"/>
      <c r="H337" s="250"/>
      <c r="I337" s="216"/>
      <c r="J337" s="309"/>
      <c r="K337" s="310"/>
      <c r="L337" s="310"/>
      <c r="M337" s="216"/>
      <c r="N337" s="217"/>
      <c r="O337" s="216"/>
      <c r="P337" s="276"/>
    </row>
    <row r="338" spans="2:16" ht="15" thickTop="1">
      <c r="B338" s="531"/>
      <c r="C338" s="531"/>
      <c r="D338" s="213"/>
      <c r="G338" s="532"/>
      <c r="H338" s="213"/>
      <c r="J338" s="213"/>
    </row>
    <row r="339" spans="2:16">
      <c r="B339" s="531"/>
      <c r="C339" s="531"/>
      <c r="D339" s="213"/>
      <c r="G339" s="532"/>
      <c r="H339" s="213"/>
      <c r="J339" s="213"/>
    </row>
    <row r="340" spans="2:16">
      <c r="B340" s="531"/>
      <c r="C340" s="531"/>
      <c r="D340" s="213"/>
      <c r="G340" s="532"/>
      <c r="H340" s="213"/>
      <c r="J340" s="213"/>
    </row>
    <row r="341" spans="2:16">
      <c r="B341" s="531"/>
      <c r="C341" s="531"/>
      <c r="D341" s="213"/>
      <c r="G341" s="532"/>
      <c r="H341" s="213"/>
      <c r="J341" s="213"/>
    </row>
    <row r="342" spans="2:16">
      <c r="B342" s="533" t="s">
        <v>137</v>
      </c>
      <c r="C342" s="531"/>
      <c r="E342" s="534" t="s">
        <v>135</v>
      </c>
      <c r="G342" s="532"/>
      <c r="H342" s="213"/>
      <c r="J342" s="213"/>
    </row>
    <row r="343" spans="2:16">
      <c r="B343" s="533" t="s">
        <v>138</v>
      </c>
      <c r="C343" s="531"/>
      <c r="E343" s="534" t="s">
        <v>136</v>
      </c>
      <c r="G343" s="532"/>
      <c r="H343" s="213"/>
      <c r="J343" s="213"/>
    </row>
    <row r="344" spans="2:16">
      <c r="I344" s="535"/>
    </row>
    <row r="345" spans="2:16">
      <c r="G345" s="215"/>
      <c r="I345" s="535"/>
    </row>
    <row r="346" spans="2:16">
      <c r="D346" s="534"/>
      <c r="E346" s="531"/>
      <c r="G346" s="210"/>
      <c r="I346" s="535"/>
    </row>
    <row r="347" spans="2:16">
      <c r="D347" s="534"/>
      <c r="E347" s="531"/>
      <c r="G347" s="210"/>
      <c r="I347" s="535"/>
    </row>
    <row r="348" spans="2:16">
      <c r="H348" s="213"/>
      <c r="I348" s="535"/>
    </row>
    <row r="349" spans="2:16">
      <c r="I349" s="535"/>
    </row>
    <row r="350" spans="2:16" ht="14">
      <c r="B350" s="165"/>
      <c r="C350" s="280"/>
      <c r="E350" s="165"/>
      <c r="F350" s="165"/>
      <c r="H350" s="213"/>
      <c r="I350" s="535"/>
      <c r="M350" s="165"/>
      <c r="N350" s="536"/>
      <c r="O350" s="165"/>
      <c r="P350" s="165"/>
    </row>
    <row r="351" spans="2:16" ht="14">
      <c r="B351" s="165"/>
      <c r="C351" s="280"/>
      <c r="E351" s="165"/>
      <c r="F351" s="165"/>
      <c r="I351" s="535"/>
      <c r="M351" s="165"/>
      <c r="N351" s="536"/>
      <c r="O351" s="165"/>
      <c r="P351" s="165"/>
    </row>
    <row r="352" spans="2:16" ht="14">
      <c r="B352" s="165"/>
      <c r="C352" s="280"/>
      <c r="E352" s="165"/>
      <c r="F352" s="165"/>
      <c r="H352" s="213"/>
      <c r="I352" s="535"/>
      <c r="M352" s="165"/>
      <c r="N352" s="536"/>
      <c r="O352" s="165"/>
      <c r="P352" s="165"/>
    </row>
    <row r="353" spans="2:16" ht="14">
      <c r="B353" s="165"/>
      <c r="C353" s="280"/>
      <c r="E353" s="165"/>
      <c r="F353" s="165"/>
      <c r="I353" s="535"/>
      <c r="M353" s="165"/>
      <c r="N353" s="536"/>
      <c r="O353" s="165"/>
      <c r="P353" s="165"/>
    </row>
    <row r="354" spans="2:16" ht="14">
      <c r="B354" s="165"/>
      <c r="C354" s="280"/>
      <c r="E354" s="165"/>
      <c r="F354" s="165"/>
      <c r="G354" s="215"/>
      <c r="H354" s="213"/>
      <c r="I354" s="535"/>
      <c r="M354" s="165"/>
      <c r="N354" s="536"/>
      <c r="O354" s="165"/>
      <c r="P354" s="165"/>
    </row>
    <row r="355" spans="2:16" ht="14">
      <c r="B355" s="165"/>
      <c r="C355" s="280"/>
      <c r="E355" s="165"/>
      <c r="F355" s="165"/>
      <c r="I355" s="535"/>
      <c r="M355" s="165"/>
      <c r="N355" s="536"/>
      <c r="O355" s="165"/>
      <c r="P355" s="165"/>
    </row>
    <row r="356" spans="2:16" ht="14">
      <c r="B356" s="165"/>
      <c r="C356" s="280"/>
      <c r="E356" s="165"/>
      <c r="F356" s="165"/>
      <c r="G356" s="215"/>
      <c r="I356" s="535"/>
      <c r="M356" s="165"/>
      <c r="N356" s="536"/>
      <c r="O356" s="165"/>
      <c r="P356" s="165"/>
    </row>
    <row r="357" spans="2:16" ht="14">
      <c r="B357" s="165"/>
      <c r="C357" s="280"/>
      <c r="E357" s="165"/>
      <c r="F357" s="165"/>
      <c r="I357" s="535"/>
      <c r="M357" s="165"/>
      <c r="N357" s="536"/>
      <c r="O357" s="165"/>
      <c r="P357" s="165"/>
    </row>
    <row r="358" spans="2:16" ht="14">
      <c r="B358" s="165"/>
      <c r="C358" s="280"/>
      <c r="E358" s="165"/>
      <c r="F358" s="165"/>
      <c r="G358" s="215"/>
      <c r="H358" s="213"/>
      <c r="I358" s="535"/>
      <c r="M358" s="165"/>
      <c r="N358" s="536"/>
      <c r="O358" s="165"/>
      <c r="P358" s="165"/>
    </row>
    <row r="359" spans="2:16" ht="14">
      <c r="B359" s="165"/>
      <c r="C359" s="280"/>
      <c r="E359" s="165"/>
      <c r="F359" s="165"/>
      <c r="I359" s="535"/>
      <c r="M359" s="165"/>
      <c r="N359" s="536"/>
      <c r="O359" s="165"/>
      <c r="P359" s="165"/>
    </row>
    <row r="360" spans="2:16" ht="14">
      <c r="B360" s="165"/>
      <c r="C360" s="280"/>
      <c r="E360" s="165"/>
      <c r="F360" s="165"/>
      <c r="H360" s="213"/>
      <c r="I360" s="535"/>
      <c r="M360" s="165"/>
      <c r="N360" s="536"/>
      <c r="O360" s="165"/>
      <c r="P360" s="165"/>
    </row>
    <row r="361" spans="2:16" ht="14">
      <c r="B361" s="165"/>
      <c r="C361" s="280"/>
      <c r="E361" s="165"/>
      <c r="F361" s="165"/>
      <c r="I361" s="535"/>
      <c r="M361" s="165"/>
      <c r="N361" s="536"/>
      <c r="O361" s="165"/>
      <c r="P361" s="165"/>
    </row>
    <row r="362" spans="2:16" ht="14">
      <c r="B362" s="165"/>
      <c r="C362" s="280"/>
      <c r="E362" s="165"/>
      <c r="F362" s="165"/>
      <c r="G362" s="215"/>
      <c r="I362" s="535"/>
      <c r="M362" s="165"/>
      <c r="N362" s="536"/>
      <c r="O362" s="165"/>
      <c r="P362" s="165"/>
    </row>
    <row r="363" spans="2:16" ht="14">
      <c r="B363" s="165"/>
      <c r="C363" s="280"/>
      <c r="E363" s="165"/>
      <c r="F363" s="165"/>
      <c r="I363" s="535"/>
      <c r="M363" s="165"/>
      <c r="N363" s="536"/>
      <c r="O363" s="165"/>
      <c r="P363" s="165"/>
    </row>
    <row r="364" spans="2:16" ht="14">
      <c r="B364" s="165"/>
      <c r="C364" s="280"/>
      <c r="E364" s="165"/>
      <c r="F364" s="165"/>
      <c r="H364" s="213"/>
      <c r="I364" s="535"/>
      <c r="M364" s="165"/>
      <c r="N364" s="536"/>
      <c r="O364" s="165"/>
      <c r="P364" s="165"/>
    </row>
    <row r="365" spans="2:16" ht="14">
      <c r="B365" s="165"/>
      <c r="C365" s="280"/>
      <c r="E365" s="165"/>
      <c r="F365" s="165"/>
      <c r="I365" s="535"/>
      <c r="M365" s="165"/>
      <c r="N365" s="536"/>
      <c r="O365" s="165"/>
      <c r="P365" s="165"/>
    </row>
    <row r="366" spans="2:16" ht="14">
      <c r="B366" s="165"/>
      <c r="C366" s="280"/>
      <c r="E366" s="165"/>
      <c r="F366" s="165"/>
      <c r="G366" s="165"/>
      <c r="H366" s="165"/>
      <c r="I366" s="535"/>
      <c r="M366" s="165"/>
      <c r="N366" s="536"/>
      <c r="O366" s="165"/>
      <c r="P366" s="165"/>
    </row>
    <row r="367" spans="2:16" ht="14">
      <c r="B367" s="165"/>
      <c r="C367" s="280"/>
      <c r="E367" s="165"/>
      <c r="F367" s="165"/>
      <c r="G367" s="165"/>
      <c r="H367" s="165"/>
      <c r="I367" s="535"/>
      <c r="M367" s="165"/>
      <c r="N367" s="536"/>
      <c r="O367" s="165"/>
      <c r="P367" s="165"/>
    </row>
    <row r="368" spans="2:16" ht="14">
      <c r="B368" s="165"/>
      <c r="C368" s="280"/>
      <c r="E368" s="165"/>
      <c r="F368" s="165"/>
      <c r="G368" s="165"/>
      <c r="H368" s="165"/>
      <c r="I368" s="535"/>
      <c r="M368" s="165"/>
      <c r="N368" s="536"/>
      <c r="O368" s="165"/>
      <c r="P368" s="165"/>
    </row>
    <row r="369" spans="2:16" ht="14">
      <c r="B369" s="165"/>
      <c r="C369" s="280"/>
      <c r="E369" s="165"/>
      <c r="F369" s="165"/>
      <c r="G369" s="165"/>
      <c r="H369" s="165"/>
      <c r="I369" s="535"/>
      <c r="M369" s="165"/>
      <c r="N369" s="536"/>
      <c r="O369" s="165"/>
      <c r="P369" s="165"/>
    </row>
    <row r="370" spans="2:16" ht="14">
      <c r="B370" s="165"/>
      <c r="C370" s="280"/>
      <c r="E370" s="165"/>
      <c r="F370" s="165"/>
      <c r="G370" s="165"/>
      <c r="H370" s="165"/>
      <c r="I370" s="535"/>
      <c r="M370" s="165"/>
      <c r="N370" s="536"/>
      <c r="O370" s="165"/>
      <c r="P370" s="165"/>
    </row>
    <row r="371" spans="2:16" ht="14">
      <c r="B371" s="165"/>
      <c r="C371" s="280"/>
      <c r="E371" s="165"/>
      <c r="F371" s="165"/>
      <c r="G371" s="165"/>
      <c r="H371" s="165"/>
      <c r="I371" s="535"/>
      <c r="M371" s="165"/>
      <c r="N371" s="536"/>
      <c r="O371" s="165"/>
      <c r="P371" s="165"/>
    </row>
    <row r="372" spans="2:16" ht="14">
      <c r="B372" s="165"/>
      <c r="C372" s="280"/>
      <c r="E372" s="165"/>
      <c r="F372" s="165"/>
      <c r="G372" s="165"/>
      <c r="H372" s="165"/>
      <c r="I372" s="535"/>
      <c r="M372" s="165"/>
      <c r="N372" s="536"/>
      <c r="O372" s="165"/>
      <c r="P372" s="165"/>
    </row>
    <row r="373" spans="2:16" ht="14">
      <c r="B373" s="165"/>
      <c r="C373" s="280"/>
      <c r="E373" s="165"/>
      <c r="F373" s="165"/>
      <c r="G373" s="165"/>
      <c r="H373" s="165"/>
      <c r="I373" s="535"/>
      <c r="M373" s="165"/>
      <c r="N373" s="536"/>
      <c r="O373" s="165"/>
      <c r="P373" s="165"/>
    </row>
    <row r="374" spans="2:16" ht="14">
      <c r="B374" s="165"/>
      <c r="C374" s="280"/>
      <c r="E374" s="165"/>
      <c r="F374" s="165"/>
      <c r="G374" s="165"/>
      <c r="H374" s="165"/>
      <c r="I374" s="535"/>
      <c r="M374" s="165"/>
      <c r="N374" s="536"/>
      <c r="O374" s="165"/>
      <c r="P374" s="165"/>
    </row>
    <row r="375" spans="2:16" ht="14">
      <c r="B375" s="165"/>
      <c r="C375" s="280"/>
      <c r="E375" s="165"/>
      <c r="F375" s="165"/>
      <c r="G375" s="165"/>
      <c r="H375" s="165"/>
      <c r="I375" s="535"/>
      <c r="M375" s="165"/>
      <c r="N375" s="536"/>
      <c r="O375" s="165"/>
      <c r="P375" s="165"/>
    </row>
    <row r="376" spans="2:16" ht="14">
      <c r="B376" s="165"/>
      <c r="C376" s="280"/>
      <c r="E376" s="165"/>
      <c r="F376" s="165"/>
      <c r="G376" s="165"/>
      <c r="H376" s="165"/>
      <c r="I376" s="535"/>
      <c r="M376" s="165"/>
      <c r="N376" s="536"/>
      <c r="O376" s="165"/>
      <c r="P376" s="165"/>
    </row>
    <row r="377" spans="2:16" ht="14">
      <c r="B377" s="165"/>
      <c r="C377" s="280"/>
      <c r="E377" s="165"/>
      <c r="F377" s="165"/>
      <c r="G377" s="165"/>
      <c r="H377" s="165"/>
      <c r="I377" s="535"/>
      <c r="M377" s="165"/>
      <c r="N377" s="536"/>
      <c r="O377" s="165"/>
      <c r="P377" s="165"/>
    </row>
    <row r="378" spans="2:16" ht="14">
      <c r="B378" s="165"/>
      <c r="C378" s="280"/>
      <c r="E378" s="165"/>
      <c r="F378" s="165"/>
      <c r="G378" s="165"/>
      <c r="H378" s="165"/>
      <c r="I378" s="535"/>
      <c r="M378" s="165"/>
      <c r="N378" s="536"/>
      <c r="O378" s="165"/>
      <c r="P378" s="165"/>
    </row>
    <row r="379" spans="2:16" ht="14">
      <c r="B379" s="165"/>
      <c r="C379" s="280"/>
      <c r="E379" s="165"/>
      <c r="F379" s="165"/>
      <c r="G379" s="165"/>
      <c r="H379" s="165"/>
      <c r="I379" s="535"/>
      <c r="M379" s="165"/>
      <c r="N379" s="536"/>
      <c r="O379" s="165"/>
      <c r="P379" s="165"/>
    </row>
    <row r="380" spans="2:16" ht="14">
      <c r="B380" s="165"/>
      <c r="C380" s="280"/>
      <c r="E380" s="165"/>
      <c r="F380" s="165"/>
      <c r="G380" s="165"/>
      <c r="H380" s="165"/>
      <c r="I380" s="535"/>
      <c r="M380" s="165"/>
      <c r="N380" s="536"/>
      <c r="O380" s="165"/>
      <c r="P380" s="165"/>
    </row>
    <row r="381" spans="2:16" ht="14">
      <c r="B381" s="165"/>
      <c r="C381" s="280"/>
      <c r="E381" s="165"/>
      <c r="F381" s="165"/>
      <c r="G381" s="165"/>
      <c r="H381" s="165"/>
      <c r="I381" s="535"/>
      <c r="M381" s="165"/>
      <c r="N381" s="536"/>
      <c r="O381" s="165"/>
      <c r="P381" s="165"/>
    </row>
    <row r="382" spans="2:16" ht="14">
      <c r="B382" s="165"/>
      <c r="C382" s="280"/>
      <c r="E382" s="165"/>
      <c r="F382" s="165"/>
      <c r="G382" s="165"/>
      <c r="H382" s="165"/>
      <c r="I382" s="535"/>
      <c r="M382" s="165"/>
      <c r="N382" s="536"/>
      <c r="O382" s="165"/>
      <c r="P382" s="165"/>
    </row>
    <row r="383" spans="2:16" ht="14">
      <c r="B383" s="165"/>
      <c r="C383" s="280"/>
      <c r="E383" s="165"/>
      <c r="F383" s="165"/>
      <c r="G383" s="165"/>
      <c r="H383" s="165"/>
      <c r="I383" s="535"/>
      <c r="M383" s="165"/>
      <c r="N383" s="536"/>
      <c r="O383" s="165"/>
      <c r="P383" s="165"/>
    </row>
    <row r="384" spans="2:16" ht="14">
      <c r="B384" s="165"/>
      <c r="C384" s="280"/>
      <c r="E384" s="165"/>
      <c r="F384" s="165"/>
      <c r="G384" s="165"/>
      <c r="H384" s="165"/>
      <c r="I384" s="535"/>
      <c r="M384" s="165"/>
      <c r="N384" s="536"/>
      <c r="O384" s="165"/>
      <c r="P384" s="165"/>
    </row>
    <row r="385" spans="2:16" ht="14">
      <c r="B385" s="165"/>
      <c r="C385" s="280"/>
      <c r="E385" s="165"/>
      <c r="F385" s="165"/>
      <c r="G385" s="165"/>
      <c r="H385" s="165"/>
      <c r="I385" s="535"/>
      <c r="M385" s="165"/>
      <c r="N385" s="536"/>
      <c r="O385" s="165"/>
      <c r="P385" s="165"/>
    </row>
    <row r="386" spans="2:16" ht="14">
      <c r="B386" s="165"/>
      <c r="C386" s="280"/>
      <c r="E386" s="165"/>
      <c r="F386" s="165"/>
      <c r="G386" s="165"/>
      <c r="H386" s="165"/>
      <c r="I386" s="535"/>
      <c r="M386" s="165"/>
      <c r="N386" s="536"/>
      <c r="O386" s="165"/>
      <c r="P386" s="165"/>
    </row>
    <row r="387" spans="2:16" ht="14">
      <c r="B387" s="165"/>
      <c r="C387" s="280"/>
      <c r="E387" s="165"/>
      <c r="F387" s="165"/>
      <c r="G387" s="165"/>
      <c r="H387" s="165"/>
      <c r="I387" s="535"/>
      <c r="M387" s="165"/>
      <c r="N387" s="536"/>
      <c r="O387" s="165"/>
      <c r="P387" s="165"/>
    </row>
    <row r="388" spans="2:16" ht="14">
      <c r="B388" s="165"/>
      <c r="C388" s="280"/>
      <c r="E388" s="165"/>
      <c r="F388" s="165"/>
      <c r="G388" s="165"/>
      <c r="H388" s="165"/>
      <c r="I388" s="535"/>
      <c r="M388" s="165"/>
      <c r="N388" s="536"/>
      <c r="O388" s="165"/>
      <c r="P388" s="165"/>
    </row>
    <row r="389" spans="2:16" ht="14">
      <c r="B389" s="165"/>
      <c r="C389" s="280"/>
      <c r="E389" s="165"/>
      <c r="F389" s="165"/>
      <c r="G389" s="165"/>
      <c r="H389" s="165"/>
      <c r="I389" s="535"/>
      <c r="M389" s="165"/>
      <c r="N389" s="536"/>
      <c r="O389" s="165"/>
      <c r="P389" s="165"/>
    </row>
    <row r="390" spans="2:16" ht="14">
      <c r="B390" s="165"/>
      <c r="C390" s="280"/>
      <c r="E390" s="165"/>
      <c r="F390" s="165"/>
      <c r="G390" s="165"/>
      <c r="H390" s="165"/>
      <c r="I390" s="535"/>
      <c r="M390" s="165"/>
      <c r="N390" s="536"/>
      <c r="O390" s="165"/>
      <c r="P390" s="165"/>
    </row>
    <row r="391" spans="2:16" ht="14">
      <c r="B391" s="165"/>
      <c r="C391" s="280"/>
      <c r="E391" s="165"/>
      <c r="F391" s="165"/>
      <c r="G391" s="165"/>
      <c r="H391" s="165"/>
      <c r="I391" s="535"/>
      <c r="M391" s="165"/>
      <c r="N391" s="536"/>
      <c r="O391" s="165"/>
      <c r="P391" s="165"/>
    </row>
    <row r="392" spans="2:16" ht="14">
      <c r="B392" s="165"/>
      <c r="C392" s="280"/>
      <c r="E392" s="165"/>
      <c r="F392" s="165"/>
      <c r="G392" s="165"/>
      <c r="H392" s="165"/>
      <c r="I392" s="535"/>
      <c r="M392" s="165"/>
      <c r="N392" s="536"/>
      <c r="O392" s="165"/>
      <c r="P392" s="165"/>
    </row>
    <row r="393" spans="2:16" ht="14">
      <c r="B393" s="165"/>
      <c r="C393" s="280"/>
      <c r="E393" s="165"/>
      <c r="F393" s="165"/>
      <c r="G393" s="165"/>
      <c r="H393" s="165"/>
      <c r="I393" s="535"/>
      <c r="M393" s="165"/>
      <c r="N393" s="536"/>
      <c r="O393" s="165"/>
      <c r="P393" s="165"/>
    </row>
    <row r="394" spans="2:16" ht="14">
      <c r="B394" s="165"/>
      <c r="C394" s="280"/>
      <c r="E394" s="165"/>
      <c r="F394" s="165"/>
      <c r="G394" s="165"/>
      <c r="H394" s="165"/>
      <c r="I394" s="535"/>
      <c r="M394" s="165"/>
      <c r="N394" s="536"/>
      <c r="O394" s="165"/>
      <c r="P394" s="165"/>
    </row>
    <row r="395" spans="2:16" ht="14">
      <c r="B395" s="165"/>
      <c r="C395" s="280"/>
      <c r="E395" s="165"/>
      <c r="F395" s="165"/>
      <c r="G395" s="165"/>
      <c r="H395" s="165"/>
      <c r="I395" s="535"/>
      <c r="M395" s="165"/>
      <c r="N395" s="536"/>
      <c r="O395" s="165"/>
      <c r="P395" s="165"/>
    </row>
    <row r="396" spans="2:16" ht="14">
      <c r="B396" s="165"/>
      <c r="C396" s="280"/>
      <c r="E396" s="165"/>
      <c r="F396" s="165"/>
      <c r="G396" s="165"/>
      <c r="H396" s="165"/>
      <c r="I396" s="535"/>
      <c r="M396" s="165"/>
      <c r="N396" s="536"/>
      <c r="O396" s="165"/>
      <c r="P396" s="165"/>
    </row>
    <row r="397" spans="2:16" ht="14">
      <c r="B397" s="165"/>
      <c r="C397" s="280"/>
      <c r="E397" s="165"/>
      <c r="F397" s="165"/>
      <c r="G397" s="165"/>
      <c r="H397" s="165"/>
      <c r="I397" s="535"/>
      <c r="M397" s="165"/>
      <c r="N397" s="536"/>
      <c r="O397" s="165"/>
      <c r="P397" s="165"/>
    </row>
    <row r="398" spans="2:16" ht="14">
      <c r="B398" s="165"/>
      <c r="C398" s="280"/>
      <c r="E398" s="165"/>
      <c r="F398" s="165"/>
      <c r="G398" s="165"/>
      <c r="H398" s="165"/>
      <c r="I398" s="535"/>
      <c r="M398" s="165"/>
      <c r="N398" s="536"/>
      <c r="O398" s="165"/>
      <c r="P398" s="165"/>
    </row>
    <row r="399" spans="2:16" ht="14">
      <c r="B399" s="165"/>
      <c r="C399" s="280"/>
      <c r="E399" s="165"/>
      <c r="F399" s="165"/>
      <c r="G399" s="165"/>
      <c r="H399" s="165"/>
      <c r="I399" s="535"/>
      <c r="M399" s="165"/>
      <c r="N399" s="536"/>
      <c r="O399" s="165"/>
      <c r="P399" s="165"/>
    </row>
    <row r="400" spans="2:16" ht="14">
      <c r="B400" s="165"/>
      <c r="C400" s="280"/>
      <c r="E400" s="165"/>
      <c r="F400" s="165"/>
      <c r="G400" s="165"/>
      <c r="H400" s="165"/>
      <c r="I400" s="535"/>
      <c r="M400" s="165"/>
      <c r="N400" s="536"/>
      <c r="O400" s="165"/>
      <c r="P400" s="165"/>
    </row>
    <row r="401" spans="2:16" ht="14">
      <c r="B401" s="165"/>
      <c r="C401" s="280"/>
      <c r="E401" s="165"/>
      <c r="F401" s="165"/>
      <c r="G401" s="165"/>
      <c r="H401" s="165"/>
      <c r="I401" s="535"/>
      <c r="M401" s="165"/>
      <c r="N401" s="536"/>
      <c r="O401" s="165"/>
      <c r="P401" s="165"/>
    </row>
    <row r="402" spans="2:16" ht="14">
      <c r="B402" s="165"/>
      <c r="C402" s="280"/>
      <c r="E402" s="165"/>
      <c r="F402" s="165"/>
      <c r="G402" s="165"/>
      <c r="H402" s="165"/>
      <c r="I402" s="535"/>
      <c r="M402" s="165"/>
      <c r="N402" s="536"/>
      <c r="O402" s="165"/>
      <c r="P402" s="165"/>
    </row>
    <row r="403" spans="2:16" ht="14">
      <c r="B403" s="165"/>
      <c r="C403" s="280"/>
      <c r="E403" s="165"/>
      <c r="F403" s="165"/>
      <c r="G403" s="165"/>
      <c r="H403" s="165"/>
      <c r="I403" s="535"/>
      <c r="M403" s="165"/>
      <c r="N403" s="536"/>
      <c r="O403" s="165"/>
      <c r="P403" s="165"/>
    </row>
    <row r="404" spans="2:16" ht="14">
      <c r="B404" s="165"/>
      <c r="C404" s="280"/>
      <c r="E404" s="165"/>
      <c r="F404" s="165"/>
      <c r="G404" s="165"/>
      <c r="H404" s="165"/>
      <c r="I404" s="535"/>
      <c r="M404" s="165"/>
      <c r="N404" s="536"/>
      <c r="O404" s="165"/>
      <c r="P404" s="165"/>
    </row>
    <row r="405" spans="2:16" ht="14">
      <c r="B405" s="165"/>
      <c r="C405" s="280"/>
      <c r="E405" s="165"/>
      <c r="F405" s="165"/>
      <c r="G405" s="165"/>
      <c r="H405" s="165"/>
      <c r="I405" s="535"/>
      <c r="M405" s="165"/>
      <c r="N405" s="536"/>
      <c r="O405" s="165"/>
      <c r="P405" s="165"/>
    </row>
    <row r="406" spans="2:16" ht="14">
      <c r="B406" s="165"/>
      <c r="C406" s="280"/>
      <c r="E406" s="165"/>
      <c r="F406" s="165"/>
      <c r="G406" s="165"/>
      <c r="H406" s="165"/>
      <c r="I406" s="535"/>
      <c r="M406" s="165"/>
      <c r="N406" s="536"/>
      <c r="O406" s="165"/>
      <c r="P406" s="165"/>
    </row>
    <row r="407" spans="2:16" ht="14">
      <c r="B407" s="165"/>
      <c r="C407" s="280"/>
      <c r="E407" s="165"/>
      <c r="F407" s="165"/>
      <c r="G407" s="165"/>
      <c r="H407" s="165"/>
      <c r="I407" s="535"/>
      <c r="M407" s="165"/>
      <c r="N407" s="536"/>
      <c r="O407" s="165"/>
      <c r="P407" s="165"/>
    </row>
    <row r="408" spans="2:16" ht="14">
      <c r="B408" s="165"/>
      <c r="C408" s="280"/>
      <c r="E408" s="165"/>
      <c r="F408" s="165"/>
      <c r="G408" s="165"/>
      <c r="H408" s="165"/>
      <c r="I408" s="535"/>
      <c r="M408" s="165"/>
      <c r="N408" s="536"/>
      <c r="O408" s="165"/>
      <c r="P408" s="165"/>
    </row>
    <row r="409" spans="2:16" ht="14">
      <c r="B409" s="165"/>
      <c r="C409" s="280"/>
      <c r="E409" s="165"/>
      <c r="F409" s="165"/>
      <c r="G409" s="165"/>
      <c r="H409" s="165"/>
      <c r="I409" s="535"/>
      <c r="M409" s="165"/>
      <c r="N409" s="536"/>
      <c r="O409" s="165"/>
      <c r="P409" s="165"/>
    </row>
    <row r="410" spans="2:16" ht="14">
      <c r="B410" s="165"/>
      <c r="C410" s="280"/>
      <c r="E410" s="165"/>
      <c r="F410" s="165"/>
      <c r="G410" s="165"/>
      <c r="H410" s="165"/>
      <c r="I410" s="535"/>
      <c r="M410" s="165"/>
      <c r="N410" s="536"/>
      <c r="O410" s="165"/>
      <c r="P410" s="165"/>
    </row>
    <row r="411" spans="2:16" ht="14">
      <c r="B411" s="165"/>
      <c r="C411" s="280"/>
      <c r="E411" s="165"/>
      <c r="F411" s="165"/>
      <c r="G411" s="165"/>
      <c r="H411" s="165"/>
      <c r="I411" s="535"/>
      <c r="M411" s="165"/>
      <c r="N411" s="536"/>
      <c r="O411" s="165"/>
      <c r="P411" s="165"/>
    </row>
    <row r="412" spans="2:16" ht="14">
      <c r="B412" s="165"/>
      <c r="C412" s="280"/>
      <c r="E412" s="165"/>
      <c r="F412" s="165"/>
      <c r="G412" s="165"/>
      <c r="H412" s="165"/>
      <c r="I412" s="535"/>
      <c r="M412" s="165"/>
      <c r="N412" s="536"/>
      <c r="O412" s="165"/>
      <c r="P412" s="165"/>
    </row>
    <row r="413" spans="2:16" ht="14">
      <c r="B413" s="165"/>
      <c r="C413" s="280"/>
      <c r="E413" s="165"/>
      <c r="F413" s="165"/>
      <c r="G413" s="165"/>
      <c r="H413" s="165"/>
      <c r="I413" s="535"/>
      <c r="M413" s="165"/>
      <c r="N413" s="536"/>
      <c r="O413" s="165"/>
      <c r="P413" s="165"/>
    </row>
    <row r="414" spans="2:16" ht="14">
      <c r="B414" s="165"/>
      <c r="C414" s="280"/>
      <c r="E414" s="165"/>
      <c r="F414" s="165"/>
      <c r="G414" s="165"/>
      <c r="H414" s="165"/>
      <c r="I414" s="535"/>
      <c r="M414" s="165"/>
      <c r="N414" s="536"/>
      <c r="O414" s="165"/>
      <c r="P414" s="165"/>
    </row>
    <row r="415" spans="2:16" ht="14">
      <c r="B415" s="165"/>
      <c r="C415" s="280"/>
      <c r="E415" s="165"/>
      <c r="F415" s="165"/>
      <c r="G415" s="165"/>
      <c r="H415" s="165"/>
      <c r="I415" s="535"/>
      <c r="M415" s="165"/>
      <c r="N415" s="536"/>
      <c r="O415" s="165"/>
      <c r="P415" s="165"/>
    </row>
    <row r="416" spans="2:16" ht="14">
      <c r="B416" s="165"/>
      <c r="C416" s="280"/>
      <c r="E416" s="165"/>
      <c r="F416" s="165"/>
      <c r="G416" s="165"/>
      <c r="H416" s="165"/>
      <c r="I416" s="535"/>
      <c r="M416" s="165"/>
      <c r="N416" s="536"/>
      <c r="O416" s="165"/>
      <c r="P416" s="165"/>
    </row>
  </sheetData>
  <sortState ref="A60:BF140">
    <sortCondition ref="H60:H140"/>
  </sortState>
  <mergeCells count="23">
    <mergeCell ref="A290:B290"/>
    <mergeCell ref="A124:C124"/>
    <mergeCell ref="A131:E131"/>
    <mergeCell ref="A123:B123"/>
    <mergeCell ref="A8:B8"/>
    <mergeCell ref="A163:E163"/>
    <mergeCell ref="A187:E187"/>
    <mergeCell ref="A2:P2"/>
    <mergeCell ref="A3:P3"/>
    <mergeCell ref="H6:H7"/>
    <mergeCell ref="N6:N7"/>
    <mergeCell ref="E6:E7"/>
    <mergeCell ref="F6:F7"/>
    <mergeCell ref="G6:G7"/>
    <mergeCell ref="A6:A7"/>
    <mergeCell ref="B6:B7"/>
    <mergeCell ref="C6:C7"/>
    <mergeCell ref="D6:D7"/>
    <mergeCell ref="M6:M7"/>
    <mergeCell ref="O6:O7"/>
    <mergeCell ref="I6:K6"/>
    <mergeCell ref="P6:P7"/>
    <mergeCell ref="B4:P4"/>
  </mergeCells>
  <conditionalFormatting sqref="D344:D345 D161 D185 D240 D290 D311:D337 D122:D123 D348:D414">
    <cfRule type="duplicateValues" dxfId="372" priority="460"/>
  </conditionalFormatting>
  <conditionalFormatting sqref="D344:D345 D161 D185 D240 D290 D311:D337 D122:D123 D348:D416">
    <cfRule type="duplicateValues" dxfId="371" priority="461"/>
  </conditionalFormatting>
  <conditionalFormatting sqref="D141:D143">
    <cfRule type="duplicateValues" dxfId="370" priority="398"/>
  </conditionalFormatting>
  <conditionalFormatting sqref="D141:D143">
    <cfRule type="duplicateValues" dxfId="369" priority="399"/>
    <cfRule type="duplicateValues" dxfId="368" priority="400"/>
    <cfRule type="duplicateValues" dxfId="367" priority="401"/>
    <cfRule type="duplicateValues" dxfId="366" priority="402"/>
  </conditionalFormatting>
  <conditionalFormatting sqref="D141:D143">
    <cfRule type="duplicateValues" dxfId="365" priority="403"/>
  </conditionalFormatting>
  <conditionalFormatting sqref="B164">
    <cfRule type="duplicateValues" dxfId="364" priority="360"/>
  </conditionalFormatting>
  <conditionalFormatting sqref="C164">
    <cfRule type="duplicateValues" dxfId="363" priority="359"/>
  </conditionalFormatting>
  <conditionalFormatting sqref="D164">
    <cfRule type="duplicateValues" dxfId="362" priority="358"/>
  </conditionalFormatting>
  <conditionalFormatting sqref="E164">
    <cfRule type="duplicateValues" dxfId="361" priority="357"/>
  </conditionalFormatting>
  <conditionalFormatting sqref="F164">
    <cfRule type="duplicateValues" dxfId="360" priority="356"/>
  </conditionalFormatting>
  <conditionalFormatting sqref="G164">
    <cfRule type="duplicateValues" dxfId="359" priority="355"/>
  </conditionalFormatting>
  <conditionalFormatting sqref="H164">
    <cfRule type="duplicateValues" dxfId="358" priority="354"/>
  </conditionalFormatting>
  <conditionalFormatting sqref="I164">
    <cfRule type="duplicateValues" dxfId="357" priority="353"/>
  </conditionalFormatting>
  <conditionalFormatting sqref="J164">
    <cfRule type="duplicateValues" dxfId="356" priority="352"/>
  </conditionalFormatting>
  <conditionalFormatting sqref="L164">
    <cfRule type="duplicateValues" dxfId="355" priority="350"/>
  </conditionalFormatting>
  <conditionalFormatting sqref="M164">
    <cfRule type="duplicateValues" dxfId="354" priority="349"/>
  </conditionalFormatting>
  <conditionalFormatting sqref="N164">
    <cfRule type="duplicateValues" dxfId="353" priority="348"/>
  </conditionalFormatting>
  <conditionalFormatting sqref="O164">
    <cfRule type="duplicateValues" dxfId="352" priority="347"/>
  </conditionalFormatting>
  <conditionalFormatting sqref="D121">
    <cfRule type="duplicateValues" dxfId="351" priority="251"/>
  </conditionalFormatting>
  <conditionalFormatting sqref="D121">
    <cfRule type="duplicateValues" dxfId="350" priority="252"/>
  </conditionalFormatting>
  <conditionalFormatting sqref="D188">
    <cfRule type="duplicateValues" dxfId="349" priority="241"/>
  </conditionalFormatting>
  <conditionalFormatting sqref="D188">
    <cfRule type="duplicateValues" dxfId="348" priority="238"/>
    <cfRule type="duplicateValues" dxfId="347" priority="239"/>
    <cfRule type="duplicateValues" dxfId="346" priority="240"/>
  </conditionalFormatting>
  <conditionalFormatting sqref="D188">
    <cfRule type="duplicateValues" dxfId="345" priority="242"/>
  </conditionalFormatting>
  <conditionalFormatting sqref="D188">
    <cfRule type="duplicateValues" dxfId="344" priority="243"/>
    <cfRule type="duplicateValues" dxfId="343" priority="244"/>
  </conditionalFormatting>
  <conditionalFormatting sqref="D189">
    <cfRule type="duplicateValues" dxfId="342" priority="234"/>
  </conditionalFormatting>
  <conditionalFormatting sqref="D189">
    <cfRule type="duplicateValues" dxfId="341" priority="231"/>
    <cfRule type="duplicateValues" dxfId="340" priority="232"/>
    <cfRule type="duplicateValues" dxfId="339" priority="233"/>
  </conditionalFormatting>
  <conditionalFormatting sqref="D189">
    <cfRule type="duplicateValues" dxfId="338" priority="235"/>
  </conditionalFormatting>
  <conditionalFormatting sqref="D189">
    <cfRule type="duplicateValues" dxfId="337" priority="236"/>
    <cfRule type="duplicateValues" dxfId="336" priority="237"/>
  </conditionalFormatting>
  <conditionalFormatting sqref="D190">
    <cfRule type="duplicateValues" dxfId="335" priority="227"/>
  </conditionalFormatting>
  <conditionalFormatting sqref="D190">
    <cfRule type="duplicateValues" dxfId="334" priority="224"/>
    <cfRule type="duplicateValues" dxfId="333" priority="225"/>
    <cfRule type="duplicateValues" dxfId="332" priority="226"/>
  </conditionalFormatting>
  <conditionalFormatting sqref="D190">
    <cfRule type="duplicateValues" dxfId="331" priority="228"/>
  </conditionalFormatting>
  <conditionalFormatting sqref="D190">
    <cfRule type="duplicateValues" dxfId="330" priority="229"/>
    <cfRule type="duplicateValues" dxfId="329" priority="230"/>
  </conditionalFormatting>
  <conditionalFormatting sqref="D191">
    <cfRule type="duplicateValues" dxfId="328" priority="220"/>
  </conditionalFormatting>
  <conditionalFormatting sqref="D191">
    <cfRule type="duplicateValues" dxfId="327" priority="217"/>
    <cfRule type="duplicateValues" dxfId="326" priority="218"/>
    <cfRule type="duplicateValues" dxfId="325" priority="219"/>
  </conditionalFormatting>
  <conditionalFormatting sqref="D191">
    <cfRule type="duplicateValues" dxfId="324" priority="221"/>
  </conditionalFormatting>
  <conditionalFormatting sqref="D191">
    <cfRule type="duplicateValues" dxfId="323" priority="222"/>
    <cfRule type="duplicateValues" dxfId="322" priority="223"/>
  </conditionalFormatting>
  <conditionalFormatting sqref="D192">
    <cfRule type="duplicateValues" dxfId="321" priority="213"/>
  </conditionalFormatting>
  <conditionalFormatting sqref="D192">
    <cfRule type="duplicateValues" dxfId="320" priority="210"/>
    <cfRule type="duplicateValues" dxfId="319" priority="211"/>
    <cfRule type="duplicateValues" dxfId="318" priority="212"/>
  </conditionalFormatting>
  <conditionalFormatting sqref="D192">
    <cfRule type="duplicateValues" dxfId="317" priority="214"/>
  </conditionalFormatting>
  <conditionalFormatting sqref="D192">
    <cfRule type="duplicateValues" dxfId="316" priority="215"/>
    <cfRule type="duplicateValues" dxfId="315" priority="216"/>
  </conditionalFormatting>
  <conditionalFormatting sqref="D193">
    <cfRule type="duplicateValues" dxfId="314" priority="206"/>
  </conditionalFormatting>
  <conditionalFormatting sqref="D193">
    <cfRule type="duplicateValues" dxfId="313" priority="203"/>
    <cfRule type="duplicateValues" dxfId="312" priority="204"/>
    <cfRule type="duplicateValues" dxfId="311" priority="205"/>
  </conditionalFormatting>
  <conditionalFormatting sqref="D193">
    <cfRule type="duplicateValues" dxfId="310" priority="207"/>
  </conditionalFormatting>
  <conditionalFormatting sqref="D193">
    <cfRule type="duplicateValues" dxfId="309" priority="208"/>
    <cfRule type="duplicateValues" dxfId="308" priority="209"/>
  </conditionalFormatting>
  <conditionalFormatting sqref="D194">
    <cfRule type="duplicateValues" dxfId="307" priority="199"/>
  </conditionalFormatting>
  <conditionalFormatting sqref="D194">
    <cfRule type="duplicateValues" dxfId="306" priority="196"/>
    <cfRule type="duplicateValues" dxfId="305" priority="197"/>
    <cfRule type="duplicateValues" dxfId="304" priority="198"/>
  </conditionalFormatting>
  <conditionalFormatting sqref="D194">
    <cfRule type="duplicateValues" dxfId="303" priority="200"/>
  </conditionalFormatting>
  <conditionalFormatting sqref="D194">
    <cfRule type="duplicateValues" dxfId="302" priority="201"/>
    <cfRule type="duplicateValues" dxfId="301" priority="202"/>
  </conditionalFormatting>
  <conditionalFormatting sqref="D246">
    <cfRule type="duplicateValues" dxfId="300" priority="192"/>
  </conditionalFormatting>
  <conditionalFormatting sqref="D246">
    <cfRule type="duplicateValues" dxfId="299" priority="189"/>
    <cfRule type="duplicateValues" dxfId="298" priority="190"/>
    <cfRule type="duplicateValues" dxfId="297" priority="191"/>
  </conditionalFormatting>
  <conditionalFormatting sqref="D246">
    <cfRule type="duplicateValues" dxfId="296" priority="193"/>
  </conditionalFormatting>
  <conditionalFormatting sqref="D246">
    <cfRule type="duplicateValues" dxfId="295" priority="194"/>
    <cfRule type="duplicateValues" dxfId="294" priority="195"/>
  </conditionalFormatting>
  <conditionalFormatting sqref="D247">
    <cfRule type="duplicateValues" dxfId="293" priority="185"/>
  </conditionalFormatting>
  <conditionalFormatting sqref="D247">
    <cfRule type="duplicateValues" dxfId="292" priority="182"/>
    <cfRule type="duplicateValues" dxfId="291" priority="183"/>
    <cfRule type="duplicateValues" dxfId="290" priority="184"/>
  </conditionalFormatting>
  <conditionalFormatting sqref="D247">
    <cfRule type="duplicateValues" dxfId="289" priority="186"/>
  </conditionalFormatting>
  <conditionalFormatting sqref="D247">
    <cfRule type="duplicateValues" dxfId="288" priority="187"/>
    <cfRule type="duplicateValues" dxfId="287" priority="188"/>
  </conditionalFormatting>
  <conditionalFormatting sqref="D248">
    <cfRule type="duplicateValues" dxfId="286" priority="178"/>
  </conditionalFormatting>
  <conditionalFormatting sqref="D248">
    <cfRule type="duplicateValues" dxfId="285" priority="175"/>
    <cfRule type="duplicateValues" dxfId="284" priority="176"/>
    <cfRule type="duplicateValues" dxfId="283" priority="177"/>
  </conditionalFormatting>
  <conditionalFormatting sqref="D248">
    <cfRule type="duplicateValues" dxfId="282" priority="179"/>
  </conditionalFormatting>
  <conditionalFormatting sqref="D248">
    <cfRule type="duplicateValues" dxfId="281" priority="180"/>
    <cfRule type="duplicateValues" dxfId="280" priority="181"/>
  </conditionalFormatting>
  <conditionalFormatting sqref="D249">
    <cfRule type="duplicateValues" dxfId="279" priority="171"/>
  </conditionalFormatting>
  <conditionalFormatting sqref="D249">
    <cfRule type="duplicateValues" dxfId="278" priority="168"/>
    <cfRule type="duplicateValues" dxfId="277" priority="169"/>
    <cfRule type="duplicateValues" dxfId="276" priority="170"/>
  </conditionalFormatting>
  <conditionalFormatting sqref="D249">
    <cfRule type="duplicateValues" dxfId="275" priority="172"/>
  </conditionalFormatting>
  <conditionalFormatting sqref="D249">
    <cfRule type="duplicateValues" dxfId="274" priority="173"/>
    <cfRule type="duplicateValues" dxfId="273" priority="174"/>
  </conditionalFormatting>
  <conditionalFormatting sqref="D250">
    <cfRule type="duplicateValues" dxfId="272" priority="164"/>
  </conditionalFormatting>
  <conditionalFormatting sqref="D250">
    <cfRule type="duplicateValues" dxfId="271" priority="161"/>
    <cfRule type="duplicateValues" dxfId="270" priority="162"/>
    <cfRule type="duplicateValues" dxfId="269" priority="163"/>
  </conditionalFormatting>
  <conditionalFormatting sqref="D250">
    <cfRule type="duplicateValues" dxfId="268" priority="165"/>
  </conditionalFormatting>
  <conditionalFormatting sqref="D250">
    <cfRule type="duplicateValues" dxfId="267" priority="166"/>
    <cfRule type="duplicateValues" dxfId="266" priority="167"/>
  </conditionalFormatting>
  <conditionalFormatting sqref="K164">
    <cfRule type="duplicateValues" dxfId="265" priority="462"/>
  </conditionalFormatting>
  <conditionalFormatting sqref="D40:D120">
    <cfRule type="duplicateValues" dxfId="264" priority="156"/>
  </conditionalFormatting>
  <conditionalFormatting sqref="D40:D120">
    <cfRule type="duplicateValues" dxfId="263" priority="157"/>
  </conditionalFormatting>
  <conditionalFormatting sqref="B169">
    <cfRule type="duplicateValues" dxfId="262" priority="142"/>
  </conditionalFormatting>
  <conditionalFormatting sqref="C169">
    <cfRule type="duplicateValues" dxfId="261" priority="141"/>
  </conditionalFormatting>
  <conditionalFormatting sqref="D169">
    <cfRule type="duplicateValues" dxfId="260" priority="140"/>
  </conditionalFormatting>
  <conditionalFormatting sqref="E169">
    <cfRule type="duplicateValues" dxfId="259" priority="139"/>
  </conditionalFormatting>
  <conditionalFormatting sqref="F169">
    <cfRule type="duplicateValues" dxfId="258" priority="138"/>
  </conditionalFormatting>
  <conditionalFormatting sqref="G169">
    <cfRule type="duplicateValues" dxfId="257" priority="137"/>
  </conditionalFormatting>
  <conditionalFormatting sqref="H169">
    <cfRule type="duplicateValues" dxfId="256" priority="136"/>
  </conditionalFormatting>
  <conditionalFormatting sqref="I169">
    <cfRule type="duplicateValues" dxfId="255" priority="135"/>
  </conditionalFormatting>
  <conditionalFormatting sqref="J169">
    <cfRule type="duplicateValues" dxfId="254" priority="134"/>
  </conditionalFormatting>
  <conditionalFormatting sqref="L169">
    <cfRule type="duplicateValues" dxfId="253" priority="133"/>
  </conditionalFormatting>
  <conditionalFormatting sqref="M169">
    <cfRule type="duplicateValues" dxfId="252" priority="132"/>
  </conditionalFormatting>
  <conditionalFormatting sqref="N169">
    <cfRule type="duplicateValues" dxfId="251" priority="131"/>
  </conditionalFormatting>
  <conditionalFormatting sqref="O169">
    <cfRule type="duplicateValues" dxfId="250" priority="130"/>
  </conditionalFormatting>
  <conditionalFormatting sqref="K169">
    <cfRule type="duplicateValues" dxfId="249" priority="143"/>
  </conditionalFormatting>
  <conditionalFormatting sqref="B174">
    <cfRule type="duplicateValues" dxfId="248" priority="128"/>
  </conditionalFormatting>
  <conditionalFormatting sqref="C174">
    <cfRule type="duplicateValues" dxfId="247" priority="127"/>
  </conditionalFormatting>
  <conditionalFormatting sqref="D174">
    <cfRule type="duplicateValues" dxfId="246" priority="126"/>
  </conditionalFormatting>
  <conditionalFormatting sqref="E174">
    <cfRule type="duplicateValues" dxfId="245" priority="125"/>
  </conditionalFormatting>
  <conditionalFormatting sqref="F174">
    <cfRule type="duplicateValues" dxfId="244" priority="124"/>
  </conditionalFormatting>
  <conditionalFormatting sqref="G174">
    <cfRule type="duplicateValues" dxfId="243" priority="123"/>
  </conditionalFormatting>
  <conditionalFormatting sqref="H174">
    <cfRule type="duplicateValues" dxfId="242" priority="122"/>
  </conditionalFormatting>
  <conditionalFormatting sqref="I174">
    <cfRule type="duplicateValues" dxfId="241" priority="121"/>
  </conditionalFormatting>
  <conditionalFormatting sqref="J174">
    <cfRule type="duplicateValues" dxfId="240" priority="120"/>
  </conditionalFormatting>
  <conditionalFormatting sqref="L174">
    <cfRule type="duplicateValues" dxfId="239" priority="119"/>
  </conditionalFormatting>
  <conditionalFormatting sqref="M174">
    <cfRule type="duplicateValues" dxfId="238" priority="118"/>
  </conditionalFormatting>
  <conditionalFormatting sqref="N174">
    <cfRule type="duplicateValues" dxfId="237" priority="117"/>
  </conditionalFormatting>
  <conditionalFormatting sqref="O174">
    <cfRule type="duplicateValues" dxfId="236" priority="116"/>
  </conditionalFormatting>
  <conditionalFormatting sqref="K174">
    <cfRule type="duplicateValues" dxfId="235" priority="129"/>
  </conditionalFormatting>
  <conditionalFormatting sqref="B199">
    <cfRule type="duplicateValues" dxfId="234" priority="110"/>
  </conditionalFormatting>
  <conditionalFormatting sqref="C199">
    <cfRule type="duplicateValues" dxfId="233" priority="109"/>
  </conditionalFormatting>
  <conditionalFormatting sqref="D199">
    <cfRule type="duplicateValues" dxfId="232" priority="108"/>
  </conditionalFormatting>
  <conditionalFormatting sqref="E199">
    <cfRule type="duplicateValues" dxfId="231" priority="107"/>
  </conditionalFormatting>
  <conditionalFormatting sqref="F199">
    <cfRule type="duplicateValues" dxfId="230" priority="106"/>
  </conditionalFormatting>
  <conditionalFormatting sqref="G199">
    <cfRule type="duplicateValues" dxfId="229" priority="105"/>
  </conditionalFormatting>
  <conditionalFormatting sqref="H199">
    <cfRule type="duplicateValues" dxfId="228" priority="104"/>
  </conditionalFormatting>
  <conditionalFormatting sqref="I199">
    <cfRule type="duplicateValues" dxfId="227" priority="103"/>
  </conditionalFormatting>
  <conditionalFormatting sqref="J199">
    <cfRule type="duplicateValues" dxfId="226" priority="102"/>
  </conditionalFormatting>
  <conditionalFormatting sqref="L199">
    <cfRule type="duplicateValues" dxfId="225" priority="101"/>
  </conditionalFormatting>
  <conditionalFormatting sqref="M199">
    <cfRule type="duplicateValues" dxfId="224" priority="100"/>
  </conditionalFormatting>
  <conditionalFormatting sqref="N199">
    <cfRule type="duplicateValues" dxfId="223" priority="99"/>
  </conditionalFormatting>
  <conditionalFormatting sqref="O199">
    <cfRule type="duplicateValues" dxfId="222" priority="98"/>
  </conditionalFormatting>
  <conditionalFormatting sqref="K199">
    <cfRule type="duplicateValues" dxfId="221" priority="111"/>
  </conditionalFormatting>
  <conditionalFormatting sqref="B204">
    <cfRule type="duplicateValues" dxfId="220" priority="96"/>
  </conditionalFormatting>
  <conditionalFormatting sqref="C204">
    <cfRule type="duplicateValues" dxfId="219" priority="95"/>
  </conditionalFormatting>
  <conditionalFormatting sqref="D204">
    <cfRule type="duplicateValues" dxfId="218" priority="94"/>
  </conditionalFormatting>
  <conditionalFormatting sqref="E204">
    <cfRule type="duplicateValues" dxfId="217" priority="93"/>
  </conditionalFormatting>
  <conditionalFormatting sqref="F204">
    <cfRule type="duplicateValues" dxfId="216" priority="92"/>
  </conditionalFormatting>
  <conditionalFormatting sqref="G204">
    <cfRule type="duplicateValues" dxfId="215" priority="91"/>
  </conditionalFormatting>
  <conditionalFormatting sqref="H204">
    <cfRule type="duplicateValues" dxfId="214" priority="90"/>
  </conditionalFormatting>
  <conditionalFormatting sqref="I204">
    <cfRule type="duplicateValues" dxfId="213" priority="89"/>
  </conditionalFormatting>
  <conditionalFormatting sqref="J204">
    <cfRule type="duplicateValues" dxfId="212" priority="88"/>
  </conditionalFormatting>
  <conditionalFormatting sqref="L204">
    <cfRule type="duplicateValues" dxfId="211" priority="87"/>
  </conditionalFormatting>
  <conditionalFormatting sqref="M204">
    <cfRule type="duplicateValues" dxfId="210" priority="86"/>
  </conditionalFormatting>
  <conditionalFormatting sqref="N204">
    <cfRule type="duplicateValues" dxfId="209" priority="85"/>
  </conditionalFormatting>
  <conditionalFormatting sqref="O204">
    <cfRule type="duplicateValues" dxfId="208" priority="84"/>
  </conditionalFormatting>
  <conditionalFormatting sqref="K204">
    <cfRule type="duplicateValues" dxfId="207" priority="97"/>
  </conditionalFormatting>
  <conditionalFormatting sqref="B260">
    <cfRule type="duplicateValues" dxfId="206" priority="82"/>
  </conditionalFormatting>
  <conditionalFormatting sqref="C260">
    <cfRule type="duplicateValues" dxfId="205" priority="81"/>
  </conditionalFormatting>
  <conditionalFormatting sqref="D260">
    <cfRule type="duplicateValues" dxfId="204" priority="80"/>
  </conditionalFormatting>
  <conditionalFormatting sqref="E260">
    <cfRule type="duplicateValues" dxfId="203" priority="79"/>
  </conditionalFormatting>
  <conditionalFormatting sqref="F260">
    <cfRule type="duplicateValues" dxfId="202" priority="78"/>
  </conditionalFormatting>
  <conditionalFormatting sqref="G260">
    <cfRule type="duplicateValues" dxfId="201" priority="77"/>
  </conditionalFormatting>
  <conditionalFormatting sqref="H260">
    <cfRule type="duplicateValues" dxfId="200" priority="76"/>
  </conditionalFormatting>
  <conditionalFormatting sqref="I260">
    <cfRule type="duplicateValues" dxfId="199" priority="75"/>
  </conditionalFormatting>
  <conditionalFormatting sqref="J260">
    <cfRule type="duplicateValues" dxfId="198" priority="74"/>
  </conditionalFormatting>
  <conditionalFormatting sqref="L260">
    <cfRule type="duplicateValues" dxfId="197" priority="73"/>
  </conditionalFormatting>
  <conditionalFormatting sqref="M260">
    <cfRule type="duplicateValues" dxfId="196" priority="72"/>
  </conditionalFormatting>
  <conditionalFormatting sqref="N260">
    <cfRule type="duplicateValues" dxfId="195" priority="71"/>
  </conditionalFormatting>
  <conditionalFormatting sqref="O260">
    <cfRule type="duplicateValues" dxfId="194" priority="70"/>
  </conditionalFormatting>
  <conditionalFormatting sqref="K260">
    <cfRule type="duplicateValues" dxfId="193" priority="83"/>
  </conditionalFormatting>
  <conditionalFormatting sqref="B255">
    <cfRule type="duplicateValues" dxfId="192" priority="68"/>
  </conditionalFormatting>
  <conditionalFormatting sqref="C255">
    <cfRule type="duplicateValues" dxfId="191" priority="67"/>
  </conditionalFormatting>
  <conditionalFormatting sqref="D255">
    <cfRule type="duplicateValues" dxfId="190" priority="66"/>
  </conditionalFormatting>
  <conditionalFormatting sqref="E255">
    <cfRule type="duplicateValues" dxfId="189" priority="65"/>
  </conditionalFormatting>
  <conditionalFormatting sqref="F255">
    <cfRule type="duplicateValues" dxfId="188" priority="64"/>
  </conditionalFormatting>
  <conditionalFormatting sqref="G255">
    <cfRule type="duplicateValues" dxfId="187" priority="63"/>
  </conditionalFormatting>
  <conditionalFormatting sqref="H255">
    <cfRule type="duplicateValues" dxfId="186" priority="62"/>
  </conditionalFormatting>
  <conditionalFormatting sqref="I255">
    <cfRule type="duplicateValues" dxfId="185" priority="61"/>
  </conditionalFormatting>
  <conditionalFormatting sqref="J255">
    <cfRule type="duplicateValues" dxfId="184" priority="60"/>
  </conditionalFormatting>
  <conditionalFormatting sqref="L255">
    <cfRule type="duplicateValues" dxfId="183" priority="59"/>
  </conditionalFormatting>
  <conditionalFormatting sqref="M255">
    <cfRule type="duplicateValues" dxfId="182" priority="58"/>
  </conditionalFormatting>
  <conditionalFormatting sqref="N255">
    <cfRule type="duplicateValues" dxfId="181" priority="57"/>
  </conditionalFormatting>
  <conditionalFormatting sqref="O255">
    <cfRule type="duplicateValues" dxfId="180" priority="56"/>
  </conditionalFormatting>
  <conditionalFormatting sqref="K255">
    <cfRule type="duplicateValues" dxfId="179" priority="69"/>
  </conditionalFormatting>
  <conditionalFormatting sqref="B302">
    <cfRule type="duplicateValues" dxfId="178" priority="54"/>
  </conditionalFormatting>
  <conditionalFormatting sqref="C302">
    <cfRule type="duplicateValues" dxfId="177" priority="53"/>
  </conditionalFormatting>
  <conditionalFormatting sqref="D302">
    <cfRule type="duplicateValues" dxfId="176" priority="52"/>
  </conditionalFormatting>
  <conditionalFormatting sqref="E302">
    <cfRule type="duplicateValues" dxfId="175" priority="51"/>
  </conditionalFormatting>
  <conditionalFormatting sqref="F302">
    <cfRule type="duplicateValues" dxfId="174" priority="50"/>
  </conditionalFormatting>
  <conditionalFormatting sqref="G302">
    <cfRule type="duplicateValues" dxfId="173" priority="49"/>
  </conditionalFormatting>
  <conditionalFormatting sqref="H302">
    <cfRule type="duplicateValues" dxfId="172" priority="48"/>
  </conditionalFormatting>
  <conditionalFormatting sqref="I302">
    <cfRule type="duplicateValues" dxfId="171" priority="47"/>
  </conditionalFormatting>
  <conditionalFormatting sqref="J302">
    <cfRule type="duplicateValues" dxfId="170" priority="46"/>
  </conditionalFormatting>
  <conditionalFormatting sqref="L302">
    <cfRule type="duplicateValues" dxfId="169" priority="45"/>
  </conditionalFormatting>
  <conditionalFormatting sqref="M302">
    <cfRule type="duplicateValues" dxfId="168" priority="44"/>
  </conditionalFormatting>
  <conditionalFormatting sqref="N302">
    <cfRule type="duplicateValues" dxfId="167" priority="43"/>
  </conditionalFormatting>
  <conditionalFormatting sqref="O302">
    <cfRule type="duplicateValues" dxfId="166" priority="42"/>
  </conditionalFormatting>
  <conditionalFormatting sqref="K302">
    <cfRule type="duplicateValues" dxfId="165" priority="55"/>
  </conditionalFormatting>
  <conditionalFormatting sqref="B297">
    <cfRule type="duplicateValues" dxfId="164" priority="40"/>
  </conditionalFormatting>
  <conditionalFormatting sqref="C297">
    <cfRule type="duplicateValues" dxfId="163" priority="39"/>
  </conditionalFormatting>
  <conditionalFormatting sqref="D297">
    <cfRule type="duplicateValues" dxfId="162" priority="38"/>
  </conditionalFormatting>
  <conditionalFormatting sqref="E297">
    <cfRule type="duplicateValues" dxfId="161" priority="37"/>
  </conditionalFormatting>
  <conditionalFormatting sqref="F297">
    <cfRule type="duplicateValues" dxfId="160" priority="36"/>
  </conditionalFormatting>
  <conditionalFormatting sqref="G297">
    <cfRule type="duplicateValues" dxfId="159" priority="35"/>
  </conditionalFormatting>
  <conditionalFormatting sqref="H297">
    <cfRule type="duplicateValues" dxfId="158" priority="34"/>
  </conditionalFormatting>
  <conditionalFormatting sqref="I297">
    <cfRule type="duplicateValues" dxfId="157" priority="33"/>
  </conditionalFormatting>
  <conditionalFormatting sqref="J297">
    <cfRule type="duplicateValues" dxfId="156" priority="32"/>
  </conditionalFormatting>
  <conditionalFormatting sqref="L297">
    <cfRule type="duplicateValues" dxfId="155" priority="31"/>
  </conditionalFormatting>
  <conditionalFormatting sqref="M297">
    <cfRule type="duplicateValues" dxfId="154" priority="30"/>
  </conditionalFormatting>
  <conditionalFormatting sqref="N297">
    <cfRule type="duplicateValues" dxfId="153" priority="29"/>
  </conditionalFormatting>
  <conditionalFormatting sqref="O297">
    <cfRule type="duplicateValues" dxfId="152" priority="28"/>
  </conditionalFormatting>
  <conditionalFormatting sqref="K297">
    <cfRule type="duplicateValues" dxfId="151" priority="41"/>
  </conditionalFormatting>
  <conditionalFormatting sqref="B292">
    <cfRule type="duplicateValues" dxfId="150" priority="26"/>
  </conditionalFormatting>
  <conditionalFormatting sqref="C292">
    <cfRule type="duplicateValues" dxfId="149" priority="25"/>
  </conditionalFormatting>
  <conditionalFormatting sqref="D292">
    <cfRule type="duplicateValues" dxfId="148" priority="24"/>
  </conditionalFormatting>
  <conditionalFormatting sqref="E292">
    <cfRule type="duplicateValues" dxfId="147" priority="23"/>
  </conditionalFormatting>
  <conditionalFormatting sqref="F292">
    <cfRule type="duplicateValues" dxfId="146" priority="22"/>
  </conditionalFormatting>
  <conditionalFormatting sqref="G292">
    <cfRule type="duplicateValues" dxfId="145" priority="21"/>
  </conditionalFormatting>
  <conditionalFormatting sqref="H292">
    <cfRule type="duplicateValues" dxfId="144" priority="20"/>
  </conditionalFormatting>
  <conditionalFormatting sqref="I292">
    <cfRule type="duplicateValues" dxfId="143" priority="19"/>
  </conditionalFormatting>
  <conditionalFormatting sqref="J292">
    <cfRule type="duplicateValues" dxfId="142" priority="18"/>
  </conditionalFormatting>
  <conditionalFormatting sqref="L292">
    <cfRule type="duplicateValues" dxfId="141" priority="17"/>
  </conditionalFormatting>
  <conditionalFormatting sqref="M292">
    <cfRule type="duplicateValues" dxfId="140" priority="16"/>
  </conditionalFormatting>
  <conditionalFormatting sqref="N292">
    <cfRule type="duplicateValues" dxfId="139" priority="15"/>
  </conditionalFormatting>
  <conditionalFormatting sqref="O292">
    <cfRule type="duplicateValues" dxfId="138" priority="14"/>
  </conditionalFormatting>
  <conditionalFormatting sqref="K292">
    <cfRule type="duplicateValues" dxfId="137" priority="27"/>
  </conditionalFormatting>
  <conditionalFormatting sqref="D31:D33">
    <cfRule type="duplicateValues" dxfId="136" priority="1"/>
  </conditionalFormatting>
  <conditionalFormatting sqref="D31:D33">
    <cfRule type="duplicateValues" dxfId="135" priority="2"/>
    <cfRule type="duplicateValues" dxfId="134" priority="3"/>
    <cfRule type="duplicateValues" dxfId="133" priority="4"/>
    <cfRule type="duplicateValues" dxfId="132" priority="5"/>
  </conditionalFormatting>
  <conditionalFormatting sqref="D31:D33">
    <cfRule type="duplicateValues" dxfId="131" priority="6"/>
  </conditionalFormatting>
  <conditionalFormatting sqref="B338:B341">
    <cfRule type="duplicateValues" dxfId="130" priority="492"/>
  </conditionalFormatting>
  <dataValidations disablePrompts="1" count="5">
    <dataValidation type="custom" allowBlank="1" showInputMessage="1" showErrorMessage="1" sqref="E148:F148">
      <formula1>COUNTIF($H$13:$H$15,E148)=1</formula1>
    </dataValidation>
    <dataValidation type="custom" allowBlank="1" showInputMessage="1" showErrorMessage="1" sqref="B171:B172 WVD171:WVD172 WLH171:WLH172 WBL171:WBL172 VRP171:VRP172 VHT171:VHT172 UXX171:UXX172 UOB171:UOB172 UEF171:UEF172 TUJ171:TUJ172 TKN171:TKN172 TAR171:TAR172 SQV171:SQV172 SGZ171:SGZ172 RXD171:RXD172 RNH171:RNH172 RDL171:RDL172 QTP171:QTP172 QJT171:QJT172 PZX171:PZX172 PQB171:PQB172 PGF171:PGF172 OWJ171:OWJ172 OMN171:OMN172 OCR171:OCR172 NSV171:NSV172 NIZ171:NIZ172 MZD171:MZD172 MPH171:MPH172 MFL171:MFL172 LVP171:LVP172 LLT171:LLT172 LBX171:LBX172 KSB171:KSB172 KIF171:KIF172 JYJ171:JYJ172 JON171:JON172 JER171:JER172 IUV171:IUV172 IKZ171:IKZ172 IBD171:IBD172 HRH171:HRH172 HHL171:HHL172 GXP171:GXP172 GNT171:GNT172 GDX171:GDX172 FUB171:FUB172 FKF171:FKF172 FAJ171:FAJ172 EQN171:EQN172 EGR171:EGR172 DWV171:DWV172 DMZ171:DMZ172 DDD171:DDD172 CTH171:CTH172 CJL171:CJL172 BZP171:BZP172 BPT171:BPT172 BFX171:BFX172 AWB171:AWB172 AMF171:AMF172 ACJ171:ACJ172 SN171:SN172 IR171:IR172 AMF166:AMF167 AWB166:AWB167 BFX166:BFX167 BPT166:BPT167 BZP166:BZP167 CJL166:CJL167 CTH166:CTH167 DDD166:DDD167 DMZ166:DMZ167 DWV166:DWV167 EGR166:EGR167 EQN166:EQN167 FAJ166:FAJ167 FKF166:FKF167 FUB166:FUB167 GDX166:GDX167 GNT166:GNT167 GXP166:GXP167 HHL166:HHL167 HRH166:HRH167 IBD166:IBD167 IKZ166:IKZ167 IUV166:IUV167 JER166:JER167 JON166:JON167 JYJ166:JYJ167 KIF166:KIF167 KSB166:KSB167 LBX166:LBX167 LLT166:LLT167 LVP166:LVP167 MFL166:MFL167 MPH166:MPH167 MZD166:MZD167 NIZ166:NIZ167 NSV166:NSV167 OCR166:OCR167 OMN166:OMN167 OWJ166:OWJ167 PGF166:PGF167 PQB166:PQB167 PZX166:PZX167 QJT166:QJT167 QTP166:QTP167 RDL166:RDL167 RNH166:RNH167 RXD166:RXD167 SGZ166:SGZ167 SQV166:SQV167 TAR166:TAR167 TKN166:TKN167 TUJ166:TUJ167 UEF166:UEF167 UOB166:UOB167 UXX166:UXX167 VHT166:VHT167 VRP166:VRP167 WBL166:WBL167 WLH166:WLH167 WVD166:WVD167 IR166:IR167 B166:B167 ACJ166:ACJ167 SN166:SN167">
      <formula1>COUNTIF($H$9:$H$10,B166)=1</formula1>
    </dataValidation>
    <dataValidation type="custom" allowBlank="1" showInputMessage="1" showErrorMessage="1" sqref="E196:F197 WVM196:WVM197 WLQ196:WLQ197 WBU196:WBU197 VRY196:VRY197 VIC196:VIC197 UYG196:UYG197 UOK196:UOK197 UEO196:UEO197 TUS196:TUS197 TKW196:TKW197 TBA196:TBA197 SRE196:SRE197 SHI196:SHI197 RXM196:RXM197 RNQ196:RNQ197 RDU196:RDU197 QTY196:QTY197 QKC196:QKC197 QAG196:QAG197 PQK196:PQK197 PGO196:PGO197 OWS196:OWS197 OMW196:OMW197 ODA196:ODA197 NTE196:NTE197 NJI196:NJI197 MZM196:MZM197 MPQ196:MPQ197 MFU196:MFU197 LVY196:LVY197 LMC196:LMC197 LCG196:LCG197 KSK196:KSK197 KIO196:KIO197 JYS196:JYS197 JOW196:JOW197 JFA196:JFA197 IVE196:IVE197 ILI196:ILI197 IBM196:IBM197 HRQ196:HRQ197 HHU196:HHU197 GXY196:GXY197 GOC196:GOC197 GEG196:GEG197 FUK196:FUK197 FKO196:FKO197 FAS196:FAS197 EQW196:EQW197 EHA196:EHA197 DXE196:DXE197 DNI196:DNI197 DDM196:DDM197 CTQ196:CTQ197 CJU196:CJU197 BZY196:BZY197 BQC196:BQC197 BGG196:BGG197 AWK196:AWK197 AMO196:AMO197 ACS196:ACS197 SW196:SW197 JA196:JA197">
      <formula1>COUNTIF($I$8:$I$9,E196)=1</formula1>
    </dataValidation>
    <dataValidation type="custom" allowBlank="1" showInputMessage="1" showErrorMessage="1" sqref="E252:F252 WVL294 WLP294 WBT294 VRX294 VIB294 UYF294 UOJ294 UEN294 TUR294 TKV294 TAZ294 SRD294 SHH294 RXL294 RNP294 RDT294 QTX294 QKB294 QAF294 PQJ294 PGN294 OWR294 OMV294 OCZ294 NTD294 NJH294 MZL294 MPP294 MFT294 LVX294 LMB294 LCF294 KSJ294 KIN294 JYR294 JOV294 JEZ294 IVD294 ILH294 IBL294 HRP294 HHT294 GXX294 GOB294 GEF294 FUJ294 FKN294 FAR294 EQV294 EGZ294 DXD294 DNH294 DDL294 CTP294 CJT294 BZX294 BQB294 BGF294 AWJ294 AMN294 ACR294 SV294 IZ294 E294:F294 WVL252 WLP252 WBT252 VRX252 VIB252 UYF252 UOJ252 UEN252 TUR252 TKV252 TAZ252 SRD252 SHH252 RXL252 RNP252 RDT252 QTX252 QKB252 QAF252 PQJ252 PGN252 OWR252 OMV252 OCZ252 NTD252 NJH252 MZL252 MPP252 MFT252 LVX252 LMB252 LCF252 KSJ252 KIN252 JYR252 JOV252 JEZ252 IVD252 ILH252 IBL252 HRP252 HHT252 GXX252 GOB252 GEF252 FUJ252 FKN252 FAR252 EQV252 EGZ252 DXD252 DNH252 DDL252 CTP252 CJT252 BZX252 BQB252 BGF252 AWJ252 AMN252 ACR252 SV252 IZ252">
      <formula1>COUNTIF($I$11:$I$12,E252)=1</formula1>
    </dataValidation>
    <dataValidation type="custom" allowBlank="1" showInputMessage="1" showErrorMessage="1" sqref="IY243 WVK243 WLO243 WBS243 VRW243 VIA243 UYE243 UOI243 UEM243 TUQ243 TKU243 TAY243 SRC243 SHG243 RXK243 RNO243 RDS243 QTW243 QKA243 QAE243 PQI243 PGM243 OWQ243 OMU243 OCY243 NTC243 NJG243 MZK243 MPO243 MFS243 LVW243 LMA243 LCE243 KSI243 KIM243 JYQ243 JOU243 JEY243 IVC243 ILG243 IBK243 HRO243 HHS243 GXW243 GOA243 GEE243 FUI243 FKM243 FAQ243 EQU243 EGY243 DXC243 DNG243 DDK243 CTO243 CJS243 BZW243 BQA243 BGE243 AWI243 AMM243 ACQ243 SU243">
      <formula1>COUNTIF($H$13:$H$17,IY243)=1</formula1>
    </dataValidation>
  </dataValidations>
  <pageMargins left="0.75" right="0.75" top="0.5" bottom="0.25" header="0.3" footer="0.3"/>
  <pageSetup paperSize="5" scale="47" fitToWidth="0" fitToHeight="0" orientation="landscape" r:id="rId1"/>
  <rowBreaks count="1" manualBreakCount="1">
    <brk id="112" min="2"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topLeftCell="A34" zoomScale="85" zoomScaleNormal="85" workbookViewId="0">
      <selection activeCell="F24" sqref="F24"/>
    </sheetView>
  </sheetViews>
  <sheetFormatPr defaultRowHeight="14.5"/>
  <cols>
    <col min="1" max="1" width="5.453125" customWidth="1"/>
    <col min="2" max="2" width="10" bestFit="1" customWidth="1"/>
    <col min="3" max="3" width="10.7265625" bestFit="1" customWidth="1"/>
    <col min="4" max="4" width="36.26953125" customWidth="1"/>
    <col min="5" max="5" width="13.26953125" customWidth="1"/>
    <col min="6" max="6" width="12.54296875" customWidth="1"/>
    <col min="7" max="7" width="17.26953125" customWidth="1"/>
    <col min="8" max="8" width="16.7265625" customWidth="1"/>
    <col min="9" max="9" width="11.54296875" bestFit="1" customWidth="1"/>
    <col min="10" max="10" width="9.54296875" bestFit="1" customWidth="1"/>
    <col min="11" max="11" width="9" customWidth="1"/>
    <col min="12" max="12" width="7.7265625" customWidth="1"/>
    <col min="13" max="13" width="7" customWidth="1"/>
    <col min="15" max="15" width="11.54296875" bestFit="1" customWidth="1"/>
    <col min="16" max="16" width="36.54296875" bestFit="1" customWidth="1"/>
  </cols>
  <sheetData>
    <row r="1" spans="1:28" s="29" customFormat="1" ht="14.25" customHeight="1" thickBot="1">
      <c r="A1" s="24" t="s">
        <v>45</v>
      </c>
      <c r="B1" s="39"/>
      <c r="C1" s="38"/>
      <c r="D1" s="16"/>
      <c r="E1" s="18"/>
      <c r="F1" s="77"/>
      <c r="G1" s="17"/>
      <c r="H1" s="18"/>
      <c r="I1" s="15"/>
      <c r="J1" s="16"/>
      <c r="K1" s="16"/>
      <c r="L1" s="16"/>
      <c r="M1" s="19"/>
      <c r="N1" s="54"/>
      <c r="O1" s="19"/>
      <c r="P1" s="83"/>
    </row>
    <row r="2" spans="1:28" s="29" customFormat="1" ht="14.25" customHeight="1">
      <c r="A2" s="128" t="s">
        <v>34</v>
      </c>
      <c r="B2" s="87"/>
      <c r="C2" s="88"/>
      <c r="D2" s="3"/>
      <c r="E2" s="1"/>
      <c r="F2" s="76"/>
      <c r="G2" s="5"/>
      <c r="H2" s="1"/>
      <c r="I2" s="12"/>
      <c r="J2" s="3"/>
      <c r="K2" s="3"/>
      <c r="L2" s="3"/>
      <c r="M2" s="13"/>
      <c r="N2" s="6"/>
      <c r="O2" s="13"/>
      <c r="P2" s="82"/>
    </row>
    <row r="3" spans="1:28" s="29" customFormat="1" ht="15" customHeight="1">
      <c r="A3" s="3">
        <v>1</v>
      </c>
      <c r="B3" s="81" t="s">
        <v>46</v>
      </c>
      <c r="C3" s="91">
        <v>44203</v>
      </c>
      <c r="D3" s="73" t="s">
        <v>47</v>
      </c>
      <c r="E3" s="91">
        <v>42038</v>
      </c>
      <c r="F3" s="91">
        <v>42038</v>
      </c>
      <c r="G3" s="114" t="s">
        <v>36</v>
      </c>
      <c r="H3" s="72">
        <v>44202</v>
      </c>
      <c r="I3" s="14">
        <v>2500</v>
      </c>
      <c r="J3" s="8"/>
      <c r="K3" s="8"/>
      <c r="L3" s="8"/>
      <c r="M3" s="8"/>
      <c r="N3" s="67"/>
      <c r="O3" s="14">
        <v>2500</v>
      </c>
      <c r="P3" s="118" t="s">
        <v>91</v>
      </c>
    </row>
    <row r="4" spans="1:28" s="29" customFormat="1" ht="15" customHeight="1">
      <c r="A4" s="3">
        <v>2</v>
      </c>
      <c r="B4" s="81" t="s">
        <v>48</v>
      </c>
      <c r="C4" s="91">
        <v>44207</v>
      </c>
      <c r="D4" s="73" t="s">
        <v>49</v>
      </c>
      <c r="E4" s="91">
        <v>44099</v>
      </c>
      <c r="F4" s="91">
        <v>44099</v>
      </c>
      <c r="G4" s="114" t="s">
        <v>29</v>
      </c>
      <c r="H4" s="72">
        <v>44207</v>
      </c>
      <c r="I4" s="14">
        <v>5000</v>
      </c>
      <c r="J4" s="8"/>
      <c r="K4" s="8"/>
      <c r="L4" s="8"/>
      <c r="M4" s="8"/>
      <c r="N4" s="67"/>
      <c r="O4" s="14">
        <v>5000</v>
      </c>
      <c r="P4" s="118" t="s">
        <v>92</v>
      </c>
    </row>
    <row r="5" spans="1:28" s="29" customFormat="1" ht="15" customHeight="1">
      <c r="A5" s="3">
        <v>3</v>
      </c>
      <c r="B5" s="81" t="s">
        <v>50</v>
      </c>
      <c r="C5" s="91">
        <v>44185</v>
      </c>
      <c r="D5" s="73" t="s">
        <v>51</v>
      </c>
      <c r="E5" s="91">
        <v>43859</v>
      </c>
      <c r="F5" s="91">
        <v>43859</v>
      </c>
      <c r="G5" s="114" t="s">
        <v>29</v>
      </c>
      <c r="H5" s="72">
        <v>44162</v>
      </c>
      <c r="I5" s="14">
        <v>5000</v>
      </c>
      <c r="J5" s="8"/>
      <c r="K5" s="8"/>
      <c r="L5" s="8"/>
      <c r="M5" s="8"/>
      <c r="N5" s="67"/>
      <c r="O5" s="14">
        <v>5000</v>
      </c>
      <c r="P5" s="118" t="s">
        <v>92</v>
      </c>
    </row>
    <row r="6" spans="1:28" s="29" customFormat="1" ht="15" customHeight="1">
      <c r="A6" s="3">
        <v>4</v>
      </c>
      <c r="B6" s="81" t="s">
        <v>52</v>
      </c>
      <c r="C6" s="91">
        <v>44217</v>
      </c>
      <c r="D6" s="73" t="s">
        <v>53</v>
      </c>
      <c r="E6" s="72">
        <v>42578</v>
      </c>
      <c r="F6" s="72">
        <v>42578</v>
      </c>
      <c r="G6" s="114" t="s">
        <v>29</v>
      </c>
      <c r="H6" s="72">
        <v>44216</v>
      </c>
      <c r="I6" s="115">
        <v>5000</v>
      </c>
      <c r="J6" s="8"/>
      <c r="K6" s="8"/>
      <c r="L6" s="8"/>
      <c r="M6" s="8"/>
      <c r="N6" s="67"/>
      <c r="O6" s="115">
        <v>5000</v>
      </c>
      <c r="P6" s="119" t="s">
        <v>93</v>
      </c>
    </row>
    <row r="7" spans="1:28" s="29" customFormat="1" ht="15" customHeight="1">
      <c r="A7" s="3">
        <v>5</v>
      </c>
      <c r="B7" s="81" t="s">
        <v>54</v>
      </c>
      <c r="C7" s="91">
        <v>44286</v>
      </c>
      <c r="D7" s="73" t="s">
        <v>55</v>
      </c>
      <c r="E7" s="72">
        <v>43343</v>
      </c>
      <c r="F7" s="72">
        <v>43343</v>
      </c>
      <c r="G7" s="114" t="s">
        <v>30</v>
      </c>
      <c r="H7" s="72">
        <v>44277</v>
      </c>
      <c r="I7" s="115">
        <v>2500</v>
      </c>
      <c r="J7" s="8"/>
      <c r="K7" s="8"/>
      <c r="L7" s="8"/>
      <c r="M7" s="8"/>
      <c r="N7" s="67"/>
      <c r="O7" s="115">
        <v>2500</v>
      </c>
      <c r="P7" s="119" t="s">
        <v>94</v>
      </c>
    </row>
    <row r="8" spans="1:28" s="29" customFormat="1" ht="15" customHeight="1">
      <c r="A8" s="3">
        <v>6</v>
      </c>
      <c r="B8" s="81" t="s">
        <v>56</v>
      </c>
      <c r="C8" s="91">
        <v>44356</v>
      </c>
      <c r="D8" s="112" t="s">
        <v>57</v>
      </c>
      <c r="E8" s="91">
        <v>43672</v>
      </c>
      <c r="F8" s="91">
        <v>43672</v>
      </c>
      <c r="G8" s="114" t="s">
        <v>29</v>
      </c>
      <c r="H8" s="91">
        <v>44341</v>
      </c>
      <c r="I8" s="116">
        <v>5000</v>
      </c>
      <c r="J8" s="8"/>
      <c r="K8" s="8"/>
      <c r="L8" s="8"/>
      <c r="M8" s="8"/>
      <c r="N8" s="67"/>
      <c r="O8" s="116">
        <v>5000</v>
      </c>
      <c r="P8" s="120" t="s">
        <v>95</v>
      </c>
    </row>
    <row r="9" spans="1:28" s="29" customFormat="1" ht="15" customHeight="1">
      <c r="A9" s="3">
        <v>7</v>
      </c>
      <c r="B9" s="81" t="s">
        <v>58</v>
      </c>
      <c r="C9" s="91">
        <v>44405</v>
      </c>
      <c r="D9" s="112" t="s">
        <v>59</v>
      </c>
      <c r="E9" s="91">
        <v>44265</v>
      </c>
      <c r="F9" s="91">
        <v>44265</v>
      </c>
      <c r="G9" s="114" t="s">
        <v>29</v>
      </c>
      <c r="H9" s="91">
        <v>44350</v>
      </c>
      <c r="I9" s="116">
        <v>5000</v>
      </c>
      <c r="J9" s="4"/>
      <c r="K9" s="4"/>
      <c r="L9" s="4"/>
      <c r="M9" s="8"/>
      <c r="N9" s="60"/>
      <c r="O9" s="116">
        <v>5000</v>
      </c>
      <c r="P9" s="120" t="s">
        <v>96</v>
      </c>
      <c r="Q9" s="2"/>
      <c r="R9" s="2"/>
      <c r="S9" s="2"/>
      <c r="T9" s="2"/>
      <c r="U9" s="2"/>
      <c r="V9" s="2"/>
      <c r="W9" s="2"/>
      <c r="X9" s="2"/>
      <c r="Y9" s="2"/>
      <c r="Z9" s="2"/>
      <c r="AA9" s="2"/>
      <c r="AB9" s="2"/>
    </row>
    <row r="10" spans="1:28" s="29" customFormat="1" ht="15" customHeight="1">
      <c r="A10" s="3">
        <v>8</v>
      </c>
      <c r="B10" s="81" t="s">
        <v>60</v>
      </c>
      <c r="C10" s="91">
        <v>44318</v>
      </c>
      <c r="D10" s="112" t="s">
        <v>61</v>
      </c>
      <c r="E10" s="113">
        <v>44300</v>
      </c>
      <c r="F10" s="113">
        <v>44300</v>
      </c>
      <c r="G10" s="114" t="s">
        <v>28</v>
      </c>
      <c r="H10" s="117">
        <v>44309</v>
      </c>
      <c r="I10" s="116">
        <v>2500</v>
      </c>
      <c r="J10" s="20"/>
      <c r="K10" s="20"/>
      <c r="L10" s="20"/>
      <c r="M10" s="32"/>
      <c r="N10" s="58"/>
      <c r="O10" s="116">
        <v>2500</v>
      </c>
      <c r="P10" s="120" t="s">
        <v>97</v>
      </c>
    </row>
    <row r="11" spans="1:28" s="29" customFormat="1" ht="15" customHeight="1">
      <c r="A11" s="3">
        <v>9</v>
      </c>
      <c r="B11" s="81" t="s">
        <v>62</v>
      </c>
      <c r="C11" s="91">
        <v>44377</v>
      </c>
      <c r="D11" s="112" t="s">
        <v>63</v>
      </c>
      <c r="E11" s="113">
        <v>44330</v>
      </c>
      <c r="F11" s="113">
        <v>44330</v>
      </c>
      <c r="G11" s="114" t="s">
        <v>28</v>
      </c>
      <c r="H11" s="117">
        <v>44376</v>
      </c>
      <c r="I11" s="116">
        <v>2500</v>
      </c>
      <c r="J11" s="33"/>
      <c r="K11" s="59"/>
      <c r="L11" s="59"/>
      <c r="M11" s="34"/>
      <c r="N11" s="68"/>
      <c r="O11" s="116">
        <v>2500</v>
      </c>
      <c r="P11" s="118" t="s">
        <v>98</v>
      </c>
      <c r="Q11" s="35"/>
      <c r="R11" s="36"/>
      <c r="S11" s="37"/>
      <c r="T11" s="37"/>
      <c r="U11" s="37"/>
      <c r="V11" s="37"/>
      <c r="W11" s="37"/>
      <c r="X11" s="37"/>
      <c r="Y11" s="37"/>
    </row>
    <row r="12" spans="1:28" s="29" customFormat="1" ht="15" customHeight="1">
      <c r="A12" s="3">
        <v>10</v>
      </c>
      <c r="B12" s="81" t="s">
        <v>64</v>
      </c>
      <c r="C12" s="91">
        <v>44412</v>
      </c>
      <c r="D12" s="112" t="s">
        <v>65</v>
      </c>
      <c r="E12" s="113">
        <v>41494</v>
      </c>
      <c r="F12" s="113">
        <v>41494</v>
      </c>
      <c r="G12" s="114" t="s">
        <v>28</v>
      </c>
      <c r="H12" s="117">
        <v>43775</v>
      </c>
      <c r="I12" s="116">
        <v>5000</v>
      </c>
      <c r="J12" s="33"/>
      <c r="K12" s="59"/>
      <c r="L12" s="59"/>
      <c r="M12" s="34"/>
      <c r="N12" s="68"/>
      <c r="O12" s="116">
        <v>5000</v>
      </c>
      <c r="P12" s="120" t="s">
        <v>99</v>
      </c>
      <c r="Q12" s="35"/>
      <c r="R12" s="36"/>
      <c r="S12" s="37"/>
      <c r="T12" s="37"/>
      <c r="U12" s="37"/>
      <c r="V12" s="37"/>
      <c r="W12" s="37"/>
      <c r="X12" s="37"/>
      <c r="Y12" s="37"/>
    </row>
    <row r="13" spans="1:28" s="29" customFormat="1" ht="15" customHeight="1">
      <c r="A13" s="3">
        <v>11</v>
      </c>
      <c r="B13" s="81" t="s">
        <v>66</v>
      </c>
      <c r="C13" s="91">
        <v>44349</v>
      </c>
      <c r="D13" s="112" t="s">
        <v>67</v>
      </c>
      <c r="E13" s="113">
        <v>44068</v>
      </c>
      <c r="F13" s="113">
        <v>44068</v>
      </c>
      <c r="G13" s="114" t="s">
        <v>28</v>
      </c>
      <c r="H13" s="117">
        <v>44340</v>
      </c>
      <c r="I13" s="116">
        <v>2500</v>
      </c>
      <c r="J13" s="33"/>
      <c r="K13" s="59"/>
      <c r="L13" s="59"/>
      <c r="M13" s="34"/>
      <c r="N13" s="68"/>
      <c r="O13" s="116">
        <v>2500</v>
      </c>
      <c r="P13" s="120" t="s">
        <v>100</v>
      </c>
      <c r="Q13" s="35"/>
      <c r="R13" s="36"/>
      <c r="S13" s="37"/>
      <c r="T13" s="37"/>
      <c r="U13" s="37"/>
      <c r="V13" s="37"/>
      <c r="W13" s="37"/>
      <c r="X13" s="37"/>
      <c r="Y13" s="37"/>
    </row>
    <row r="14" spans="1:28" s="29" customFormat="1" ht="15" customHeight="1">
      <c r="A14" s="3">
        <v>12</v>
      </c>
      <c r="B14" s="81" t="s">
        <v>68</v>
      </c>
      <c r="C14" s="91">
        <v>44418</v>
      </c>
      <c r="D14" s="112" t="s">
        <v>69</v>
      </c>
      <c r="E14" s="113">
        <v>43769</v>
      </c>
      <c r="F14" s="113">
        <v>43769</v>
      </c>
      <c r="G14" s="114" t="s">
        <v>28</v>
      </c>
      <c r="H14" s="117">
        <v>44417</v>
      </c>
      <c r="I14" s="116">
        <v>2500</v>
      </c>
      <c r="J14" s="33"/>
      <c r="K14" s="59"/>
      <c r="L14" s="59"/>
      <c r="M14" s="34"/>
      <c r="N14" s="68"/>
      <c r="O14" s="116">
        <v>2500</v>
      </c>
      <c r="P14" s="120" t="s">
        <v>101</v>
      </c>
      <c r="Q14" s="35"/>
      <c r="R14" s="36"/>
      <c r="S14" s="37"/>
      <c r="T14" s="37"/>
      <c r="U14" s="37"/>
      <c r="V14" s="37"/>
      <c r="W14" s="37"/>
      <c r="X14" s="37"/>
      <c r="Y14" s="37"/>
    </row>
    <row r="15" spans="1:28" s="29" customFormat="1" ht="15" customHeight="1">
      <c r="A15" s="3">
        <v>13</v>
      </c>
      <c r="B15" s="81" t="s">
        <v>70</v>
      </c>
      <c r="C15" s="91">
        <v>44424</v>
      </c>
      <c r="D15" s="112" t="s">
        <v>71</v>
      </c>
      <c r="E15" s="113">
        <v>44154</v>
      </c>
      <c r="F15" s="113">
        <v>44154</v>
      </c>
      <c r="G15" s="114" t="s">
        <v>28</v>
      </c>
      <c r="H15" s="117">
        <v>44420</v>
      </c>
      <c r="I15" s="116">
        <v>2500</v>
      </c>
      <c r="J15" s="33"/>
      <c r="K15" s="59"/>
      <c r="L15" s="59"/>
      <c r="M15" s="34"/>
      <c r="N15" s="68"/>
      <c r="O15" s="116">
        <v>2500</v>
      </c>
      <c r="P15" s="120" t="s">
        <v>102</v>
      </c>
      <c r="Q15" s="35"/>
      <c r="R15" s="36"/>
      <c r="S15" s="37"/>
      <c r="T15" s="37"/>
      <c r="U15" s="37"/>
      <c r="V15" s="37"/>
      <c r="W15" s="37"/>
      <c r="X15" s="37"/>
      <c r="Y15" s="37"/>
    </row>
    <row r="16" spans="1:28" s="29" customFormat="1" ht="15" customHeight="1">
      <c r="A16" s="3">
        <v>14</v>
      </c>
      <c r="B16" s="81" t="s">
        <v>72</v>
      </c>
      <c r="C16" s="91">
        <v>44418</v>
      </c>
      <c r="D16" s="112" t="s">
        <v>73</v>
      </c>
      <c r="E16" s="113">
        <v>44390</v>
      </c>
      <c r="F16" s="113">
        <v>44390</v>
      </c>
      <c r="G16" s="114" t="s">
        <v>28</v>
      </c>
      <c r="H16" s="117">
        <v>44417</v>
      </c>
      <c r="I16" s="116">
        <v>2500</v>
      </c>
      <c r="J16" s="33"/>
      <c r="K16" s="59"/>
      <c r="L16" s="59"/>
      <c r="M16" s="34"/>
      <c r="N16" s="68"/>
      <c r="O16" s="116">
        <v>2500</v>
      </c>
      <c r="P16" s="120" t="s">
        <v>103</v>
      </c>
      <c r="Q16" s="35"/>
      <c r="R16" s="36"/>
      <c r="S16" s="37"/>
      <c r="T16" s="37"/>
      <c r="U16" s="37"/>
      <c r="V16" s="37"/>
      <c r="W16" s="37"/>
      <c r="X16" s="37"/>
      <c r="Y16" s="37"/>
    </row>
    <row r="17" spans="1:25" s="29" customFormat="1" ht="15" customHeight="1">
      <c r="A17" s="3">
        <v>15</v>
      </c>
      <c r="B17" s="81" t="s">
        <v>74</v>
      </c>
      <c r="C17" s="91">
        <v>44413</v>
      </c>
      <c r="D17" s="112" t="s">
        <v>75</v>
      </c>
      <c r="E17" s="113">
        <v>44299</v>
      </c>
      <c r="F17" s="113">
        <v>44299</v>
      </c>
      <c r="G17" s="114" t="s">
        <v>28</v>
      </c>
      <c r="H17" s="117">
        <v>44407</v>
      </c>
      <c r="I17" s="116">
        <v>2500</v>
      </c>
      <c r="J17" s="33"/>
      <c r="K17" s="59"/>
      <c r="L17" s="59"/>
      <c r="M17" s="34"/>
      <c r="N17" s="68"/>
      <c r="O17" s="116">
        <v>2500</v>
      </c>
      <c r="P17" s="120" t="s">
        <v>104</v>
      </c>
      <c r="Q17" s="35"/>
      <c r="R17" s="36"/>
      <c r="S17" s="37"/>
      <c r="T17" s="37"/>
      <c r="U17" s="37"/>
      <c r="V17" s="37"/>
      <c r="W17" s="37"/>
      <c r="X17" s="37"/>
      <c r="Y17" s="37"/>
    </row>
    <row r="18" spans="1:25" s="29" customFormat="1" ht="15" customHeight="1">
      <c r="A18" s="3">
        <v>16</v>
      </c>
      <c r="B18" s="81" t="s">
        <v>76</v>
      </c>
      <c r="C18" s="91">
        <v>44421</v>
      </c>
      <c r="D18" s="112" t="s">
        <v>77</v>
      </c>
      <c r="E18" s="113">
        <v>44301</v>
      </c>
      <c r="F18" s="113">
        <v>44301</v>
      </c>
      <c r="G18" s="114" t="s">
        <v>28</v>
      </c>
      <c r="H18" s="117">
        <v>44421</v>
      </c>
      <c r="I18" s="116">
        <v>2500</v>
      </c>
      <c r="J18" s="33"/>
      <c r="K18" s="59"/>
      <c r="L18" s="59"/>
      <c r="M18" s="34"/>
      <c r="N18" s="68"/>
      <c r="O18" s="116">
        <v>2500</v>
      </c>
      <c r="P18" s="120" t="s">
        <v>105</v>
      </c>
      <c r="Q18" s="35"/>
      <c r="R18" s="36"/>
      <c r="S18" s="37"/>
      <c r="T18" s="37"/>
      <c r="U18" s="37"/>
      <c r="V18" s="37"/>
      <c r="W18" s="37"/>
      <c r="X18" s="37"/>
      <c r="Y18" s="37"/>
    </row>
    <row r="19" spans="1:25" s="29" customFormat="1" ht="15" customHeight="1">
      <c r="A19" s="3">
        <v>17</v>
      </c>
      <c r="B19" s="81" t="s">
        <v>78</v>
      </c>
      <c r="C19" s="91">
        <v>44371</v>
      </c>
      <c r="D19" s="112" t="s">
        <v>79</v>
      </c>
      <c r="E19" s="113">
        <v>44266</v>
      </c>
      <c r="F19" s="113">
        <v>44266</v>
      </c>
      <c r="G19" s="114" t="s">
        <v>28</v>
      </c>
      <c r="H19" s="117">
        <v>44368</v>
      </c>
      <c r="I19" s="116">
        <v>2500</v>
      </c>
      <c r="J19" s="33"/>
      <c r="K19" s="59"/>
      <c r="L19" s="59"/>
      <c r="M19" s="34"/>
      <c r="N19" s="68"/>
      <c r="O19" s="116">
        <v>2500</v>
      </c>
      <c r="P19" s="120" t="s">
        <v>106</v>
      </c>
      <c r="Q19" s="35"/>
      <c r="R19" s="36"/>
      <c r="S19" s="37"/>
      <c r="T19" s="37"/>
      <c r="U19" s="37"/>
      <c r="V19" s="37"/>
      <c r="W19" s="37"/>
      <c r="X19" s="37"/>
      <c r="Y19" s="37"/>
    </row>
    <row r="20" spans="1:25" s="29" customFormat="1" ht="15" customHeight="1">
      <c r="A20" s="3">
        <v>18</v>
      </c>
      <c r="B20" s="81" t="s">
        <v>80</v>
      </c>
      <c r="C20" s="91">
        <v>44427</v>
      </c>
      <c r="D20" s="112" t="s">
        <v>81</v>
      </c>
      <c r="E20" s="113">
        <v>41928</v>
      </c>
      <c r="F20" s="113">
        <v>41928</v>
      </c>
      <c r="G20" s="114" t="s">
        <v>29</v>
      </c>
      <c r="H20" s="117">
        <v>44423</v>
      </c>
      <c r="I20" s="116">
        <v>5000</v>
      </c>
      <c r="J20" s="33"/>
      <c r="K20" s="59"/>
      <c r="L20" s="59"/>
      <c r="M20" s="34"/>
      <c r="N20" s="68"/>
      <c r="O20" s="116">
        <v>5000</v>
      </c>
      <c r="P20" s="120" t="s">
        <v>107</v>
      </c>
      <c r="Q20" s="35"/>
      <c r="R20" s="36"/>
      <c r="S20" s="37"/>
      <c r="T20" s="37"/>
      <c r="U20" s="37"/>
      <c r="V20" s="37"/>
      <c r="W20" s="37"/>
      <c r="X20" s="37"/>
      <c r="Y20" s="37"/>
    </row>
    <row r="21" spans="1:25" s="29" customFormat="1" ht="15" customHeight="1">
      <c r="A21" s="3">
        <v>19</v>
      </c>
      <c r="B21" s="81" t="s">
        <v>82</v>
      </c>
      <c r="C21" s="91">
        <v>44420</v>
      </c>
      <c r="D21" s="112" t="s">
        <v>83</v>
      </c>
      <c r="E21" s="113">
        <v>43549</v>
      </c>
      <c r="F21" s="113">
        <v>43549</v>
      </c>
      <c r="G21" s="114" t="s">
        <v>28</v>
      </c>
      <c r="H21" s="117">
        <v>44081</v>
      </c>
      <c r="I21" s="116">
        <v>10000</v>
      </c>
      <c r="J21" s="33"/>
      <c r="K21" s="59"/>
      <c r="L21" s="59"/>
      <c r="M21" s="34"/>
      <c r="N21" s="68"/>
      <c r="O21" s="116">
        <v>10000</v>
      </c>
      <c r="P21" s="120" t="s">
        <v>108</v>
      </c>
      <c r="Q21" s="35"/>
      <c r="R21" s="36"/>
      <c r="S21" s="37"/>
      <c r="T21" s="37"/>
      <c r="U21" s="37"/>
      <c r="V21" s="37"/>
      <c r="W21" s="37"/>
      <c r="X21" s="37"/>
      <c r="Y21" s="37"/>
    </row>
    <row r="22" spans="1:25" s="29" customFormat="1" ht="15" customHeight="1">
      <c r="A22" s="3">
        <v>20</v>
      </c>
      <c r="B22" s="81" t="s">
        <v>84</v>
      </c>
      <c r="C22" s="91">
        <v>44439</v>
      </c>
      <c r="D22" s="112" t="s">
        <v>85</v>
      </c>
      <c r="E22" s="113">
        <v>44251</v>
      </c>
      <c r="F22" s="113">
        <v>44251</v>
      </c>
      <c r="G22" s="114" t="s">
        <v>28</v>
      </c>
      <c r="H22" s="117">
        <v>44414</v>
      </c>
      <c r="I22" s="116">
        <v>2500</v>
      </c>
      <c r="J22" s="33"/>
      <c r="K22" s="59"/>
      <c r="L22" s="59"/>
      <c r="M22" s="34"/>
      <c r="N22" s="68"/>
      <c r="O22" s="116">
        <v>2500</v>
      </c>
      <c r="P22" s="120" t="s">
        <v>109</v>
      </c>
      <c r="Q22" s="35"/>
      <c r="R22" s="36"/>
      <c r="S22" s="37"/>
      <c r="T22" s="37"/>
      <c r="U22" s="37"/>
      <c r="V22" s="37"/>
      <c r="W22" s="37"/>
      <c r="X22" s="37"/>
      <c r="Y22" s="37"/>
    </row>
    <row r="23" spans="1:25" s="29" customFormat="1">
      <c r="A23" s="3">
        <v>21</v>
      </c>
      <c r="B23" s="81" t="s">
        <v>86</v>
      </c>
      <c r="C23" s="91">
        <v>44413</v>
      </c>
      <c r="D23" s="112" t="s">
        <v>87</v>
      </c>
      <c r="E23" s="91">
        <v>42746</v>
      </c>
      <c r="F23" s="91">
        <v>42746</v>
      </c>
      <c r="G23" s="114" t="s">
        <v>29</v>
      </c>
      <c r="H23" s="117">
        <v>43775</v>
      </c>
      <c r="I23" s="116">
        <v>5000</v>
      </c>
      <c r="J23" s="33"/>
      <c r="K23" s="59"/>
      <c r="L23" s="59"/>
      <c r="M23" s="34"/>
      <c r="N23" s="68"/>
      <c r="O23" s="116">
        <v>5000</v>
      </c>
      <c r="P23" s="120" t="s">
        <v>110</v>
      </c>
      <c r="Q23" s="35"/>
      <c r="R23" s="36"/>
      <c r="S23" s="37"/>
      <c r="T23" s="37"/>
      <c r="U23" s="37"/>
      <c r="V23" s="37"/>
      <c r="W23" s="37"/>
      <c r="X23" s="37"/>
      <c r="Y23" s="37"/>
    </row>
    <row r="24" spans="1:25" s="29" customFormat="1">
      <c r="A24" s="3">
        <v>22</v>
      </c>
      <c r="B24" s="81" t="s">
        <v>88</v>
      </c>
      <c r="C24" s="91">
        <v>44425</v>
      </c>
      <c r="D24" s="112" t="s">
        <v>89</v>
      </c>
      <c r="E24" s="91">
        <v>43769</v>
      </c>
      <c r="F24" s="91">
        <v>43769</v>
      </c>
      <c r="G24" s="114" t="s">
        <v>90</v>
      </c>
      <c r="H24" s="117">
        <v>44417</v>
      </c>
      <c r="I24" s="116">
        <v>2500</v>
      </c>
      <c r="J24" s="33"/>
      <c r="K24" s="59"/>
      <c r="L24" s="59"/>
      <c r="M24" s="34"/>
      <c r="N24" s="68"/>
      <c r="O24" s="116">
        <v>2500</v>
      </c>
      <c r="P24" s="120" t="s">
        <v>101</v>
      </c>
      <c r="Q24" s="35"/>
      <c r="R24" s="36"/>
      <c r="S24" s="37"/>
      <c r="T24" s="37"/>
      <c r="U24" s="37"/>
      <c r="V24" s="37"/>
      <c r="W24" s="37"/>
      <c r="X24" s="37"/>
      <c r="Y24" s="37"/>
    </row>
    <row r="25" spans="1:25">
      <c r="A25" s="3">
        <v>23</v>
      </c>
      <c r="B25" s="7" t="s">
        <v>16</v>
      </c>
      <c r="C25" s="27">
        <v>43924</v>
      </c>
      <c r="D25" s="104" t="s">
        <v>17</v>
      </c>
      <c r="E25" s="27">
        <v>43578</v>
      </c>
      <c r="F25" s="27">
        <v>43578</v>
      </c>
      <c r="G25" s="93" t="s">
        <v>31</v>
      </c>
      <c r="H25" s="27">
        <v>44008</v>
      </c>
      <c r="I25" s="8">
        <v>-5000</v>
      </c>
      <c r="J25" s="33"/>
      <c r="K25" s="59"/>
      <c r="L25" s="59"/>
      <c r="M25" s="34"/>
      <c r="N25" s="68"/>
      <c r="O25" s="8">
        <v>-5000</v>
      </c>
      <c r="P25" s="108" t="s">
        <v>25</v>
      </c>
    </row>
    <row r="26" spans="1:25">
      <c r="A26" s="3">
        <v>24</v>
      </c>
      <c r="B26" s="30" t="s">
        <v>18</v>
      </c>
      <c r="C26" s="31">
        <v>44035</v>
      </c>
      <c r="D26" s="105" t="s">
        <v>19</v>
      </c>
      <c r="E26" s="31">
        <v>43837</v>
      </c>
      <c r="F26" s="31">
        <v>43837</v>
      </c>
      <c r="G26" s="94" t="s">
        <v>29</v>
      </c>
      <c r="H26" s="71">
        <v>44014</v>
      </c>
      <c r="I26" s="32">
        <v>-5000</v>
      </c>
      <c r="J26" s="33"/>
      <c r="K26" s="59"/>
      <c r="L26" s="59"/>
      <c r="M26" s="34"/>
      <c r="N26" s="68"/>
      <c r="O26" s="32">
        <v>-5000</v>
      </c>
      <c r="P26" s="107" t="s">
        <v>26</v>
      </c>
    </row>
    <row r="27" spans="1:25">
      <c r="A27" s="3">
        <v>25</v>
      </c>
      <c r="B27" s="30" t="s">
        <v>20</v>
      </c>
      <c r="C27" s="31">
        <v>43987</v>
      </c>
      <c r="D27" s="105" t="s">
        <v>21</v>
      </c>
      <c r="E27" s="31">
        <v>40703</v>
      </c>
      <c r="F27" s="31">
        <v>40703</v>
      </c>
      <c r="G27" s="94" t="s">
        <v>29</v>
      </c>
      <c r="H27" s="71">
        <v>43969</v>
      </c>
      <c r="I27" s="32">
        <v>-5000</v>
      </c>
      <c r="J27" s="33"/>
      <c r="K27" s="59"/>
      <c r="L27" s="59"/>
      <c r="M27" s="34"/>
      <c r="N27" s="68"/>
      <c r="O27" s="32">
        <v>-5000</v>
      </c>
      <c r="P27" s="121" t="s">
        <v>27</v>
      </c>
    </row>
    <row r="28" spans="1:25">
      <c r="A28" s="3">
        <v>26</v>
      </c>
      <c r="B28" s="30" t="s">
        <v>22</v>
      </c>
      <c r="C28" s="31">
        <v>44002</v>
      </c>
      <c r="D28" s="105" t="s">
        <v>23</v>
      </c>
      <c r="E28" s="31">
        <v>43283</v>
      </c>
      <c r="F28" s="31">
        <v>43283</v>
      </c>
      <c r="G28" s="93" t="s">
        <v>29</v>
      </c>
      <c r="H28" s="71">
        <v>43977</v>
      </c>
      <c r="I28" s="32">
        <v>-5000</v>
      </c>
      <c r="J28" s="33"/>
      <c r="K28" s="59"/>
      <c r="L28" s="59"/>
      <c r="M28" s="34"/>
      <c r="N28" s="68"/>
      <c r="O28" s="32">
        <v>-5000</v>
      </c>
      <c r="P28" s="106" t="s">
        <v>35</v>
      </c>
    </row>
    <row r="29" spans="1:25">
      <c r="B29" s="61"/>
      <c r="C29" s="79"/>
      <c r="D29" s="21"/>
      <c r="E29" s="48"/>
      <c r="F29" s="48"/>
      <c r="G29" s="22"/>
      <c r="H29" s="23"/>
      <c r="I29" s="13"/>
      <c r="K29" s="13"/>
      <c r="L29" s="13"/>
      <c r="M29" s="6"/>
      <c r="N29" s="64"/>
      <c r="O29" s="47"/>
      <c r="P29" s="85"/>
    </row>
    <row r="30" spans="1:25" s="80" customFormat="1" ht="15" thickBot="1">
      <c r="B30" s="61"/>
      <c r="C30" s="79"/>
      <c r="D30" s="21"/>
      <c r="E30" s="48"/>
      <c r="F30" s="48"/>
      <c r="G30" s="75" t="s">
        <v>7</v>
      </c>
      <c r="H30" s="23"/>
      <c r="I30" s="69">
        <f>SUM(I3:I29)</f>
        <v>62500</v>
      </c>
      <c r="J30" s="126"/>
      <c r="K30" s="69"/>
      <c r="L30" s="69"/>
      <c r="M30" s="127"/>
      <c r="O30" s="69">
        <f>SUM(O3:O29)</f>
        <v>62500</v>
      </c>
      <c r="P30" s="85"/>
    </row>
    <row r="31" spans="1:25" ht="15" thickTop="1">
      <c r="A31" s="129" t="s">
        <v>11</v>
      </c>
      <c r="B31" s="6"/>
      <c r="C31" s="25"/>
      <c r="D31" s="3"/>
      <c r="E31" s="49"/>
      <c r="F31" s="74"/>
      <c r="H31" s="3"/>
      <c r="I31" s="13"/>
      <c r="J31" s="80"/>
      <c r="K31" s="13"/>
      <c r="L31" s="13"/>
      <c r="M31" s="6"/>
      <c r="N31" s="64"/>
      <c r="O31" s="47"/>
      <c r="P31" s="84"/>
    </row>
    <row r="32" spans="1:25" s="46" customFormat="1" ht="15" customHeight="1">
      <c r="A32" s="40">
        <v>1</v>
      </c>
      <c r="B32" s="81" t="s">
        <v>111</v>
      </c>
      <c r="C32" s="91">
        <v>44356</v>
      </c>
      <c r="D32" s="112" t="s">
        <v>112</v>
      </c>
      <c r="E32" s="113">
        <v>43530</v>
      </c>
      <c r="F32" s="113">
        <v>43530</v>
      </c>
      <c r="G32" s="114" t="s">
        <v>28</v>
      </c>
      <c r="H32" s="117">
        <v>44338</v>
      </c>
      <c r="I32" s="116">
        <v>57600</v>
      </c>
      <c r="J32" s="43"/>
      <c r="K32" s="43"/>
      <c r="L32" s="44"/>
      <c r="M32" s="45"/>
      <c r="N32" s="62"/>
      <c r="O32" s="116">
        <v>57600</v>
      </c>
      <c r="P32" s="120" t="s">
        <v>118</v>
      </c>
    </row>
    <row r="33" spans="1:16" s="46" customFormat="1" ht="15" customHeight="1">
      <c r="A33" s="40">
        <v>2</v>
      </c>
      <c r="B33" s="81" t="s">
        <v>113</v>
      </c>
      <c r="C33" s="91">
        <v>44368</v>
      </c>
      <c r="D33" s="112" t="s">
        <v>114</v>
      </c>
      <c r="E33" s="113">
        <v>43131</v>
      </c>
      <c r="F33" s="113">
        <v>43131</v>
      </c>
      <c r="G33" s="114" t="s">
        <v>28</v>
      </c>
      <c r="H33" s="117">
        <v>44368</v>
      </c>
      <c r="I33" s="116">
        <v>125000</v>
      </c>
      <c r="J33" s="41"/>
      <c r="K33" s="41"/>
      <c r="L33" s="42"/>
      <c r="M33" s="109"/>
      <c r="N33" s="110"/>
      <c r="O33" s="116">
        <v>125000</v>
      </c>
      <c r="P33" s="120" t="s">
        <v>119</v>
      </c>
    </row>
    <row r="34" spans="1:16" s="46" customFormat="1" ht="15" customHeight="1">
      <c r="A34" s="40">
        <v>3</v>
      </c>
      <c r="B34" s="81" t="s">
        <v>115</v>
      </c>
      <c r="C34" s="91">
        <v>44411</v>
      </c>
      <c r="D34" s="112" t="s">
        <v>116</v>
      </c>
      <c r="E34" s="113">
        <v>43152</v>
      </c>
      <c r="F34" s="113">
        <v>43152</v>
      </c>
      <c r="G34" s="114" t="s">
        <v>28</v>
      </c>
      <c r="H34" s="117">
        <v>44407</v>
      </c>
      <c r="I34" s="116">
        <v>30000</v>
      </c>
      <c r="J34" s="41"/>
      <c r="K34" s="41"/>
      <c r="L34" s="42"/>
      <c r="M34" s="109"/>
      <c r="N34" s="110"/>
      <c r="O34" s="116">
        <v>30000</v>
      </c>
      <c r="P34" s="120" t="s">
        <v>120</v>
      </c>
    </row>
    <row r="35" spans="1:16" s="46" customFormat="1" ht="15" customHeight="1">
      <c r="A35" s="40">
        <v>4</v>
      </c>
      <c r="B35" s="81" t="s">
        <v>60</v>
      </c>
      <c r="C35" s="91">
        <v>44318</v>
      </c>
      <c r="D35" s="112" t="s">
        <v>61</v>
      </c>
      <c r="E35" s="113">
        <v>44300</v>
      </c>
      <c r="F35" s="113">
        <v>44300</v>
      </c>
      <c r="G35" s="114" t="s">
        <v>28</v>
      </c>
      <c r="H35" s="117">
        <v>44309</v>
      </c>
      <c r="I35" s="116">
        <v>25000</v>
      </c>
      <c r="J35" s="41"/>
      <c r="K35" s="41"/>
      <c r="L35" s="42"/>
      <c r="M35" s="109"/>
      <c r="N35" s="110"/>
      <c r="O35" s="116">
        <v>25000</v>
      </c>
      <c r="P35" s="120" t="s">
        <v>97</v>
      </c>
    </row>
    <row r="36" spans="1:16">
      <c r="B36" s="55"/>
      <c r="C36" s="28"/>
      <c r="D36" s="26"/>
      <c r="E36" s="78"/>
      <c r="F36" s="78"/>
      <c r="G36" s="22"/>
      <c r="H36" s="56"/>
      <c r="I36" s="13"/>
      <c r="K36" s="80"/>
      <c r="L36" s="13"/>
      <c r="M36" s="6"/>
      <c r="N36" s="63"/>
      <c r="O36" s="53"/>
      <c r="P36" s="86"/>
    </row>
    <row r="37" spans="1:16" ht="15" thickBot="1">
      <c r="B37" s="5"/>
      <c r="C37" s="3"/>
      <c r="D37" s="3"/>
      <c r="E37" s="6"/>
      <c r="F37" s="76"/>
      <c r="G37" s="11" t="s">
        <v>7</v>
      </c>
      <c r="H37" s="3"/>
      <c r="I37" s="57">
        <f>SUM(I32:I36)</f>
        <v>237600</v>
      </c>
      <c r="J37" s="57">
        <f>SUM(J32:J36)</f>
        <v>0</v>
      </c>
      <c r="K37" s="57">
        <f>SUM(K32:K36)</f>
        <v>0</v>
      </c>
      <c r="L37" s="57">
        <f>SUM(L32:L36)</f>
        <v>0</v>
      </c>
      <c r="M37" s="57">
        <f>SUM(M32:M36)</f>
        <v>0</v>
      </c>
      <c r="N37" s="66"/>
      <c r="O37" s="57">
        <f>SUM(O32:O36)</f>
        <v>237600</v>
      </c>
      <c r="P37" s="82"/>
    </row>
    <row r="38" spans="1:16" ht="15" thickTop="1"/>
    <row r="39" spans="1:16">
      <c r="A39" s="129" t="s">
        <v>10</v>
      </c>
    </row>
    <row r="40" spans="1:16" s="98" customFormat="1" ht="15" customHeight="1">
      <c r="A40" s="99">
        <v>1</v>
      </c>
      <c r="B40" s="81" t="s">
        <v>121</v>
      </c>
      <c r="C40" s="91">
        <v>44407</v>
      </c>
      <c r="D40" s="112" t="s">
        <v>122</v>
      </c>
      <c r="E40" s="113">
        <v>40478</v>
      </c>
      <c r="F40" s="113">
        <v>40478</v>
      </c>
      <c r="G40" s="114" t="s">
        <v>28</v>
      </c>
      <c r="H40" s="117">
        <v>44405</v>
      </c>
      <c r="I40" s="116">
        <v>7504</v>
      </c>
      <c r="J40" s="116"/>
      <c r="K40" s="92"/>
      <c r="L40" s="92"/>
      <c r="M40" s="111"/>
      <c r="N40" s="92"/>
      <c r="O40" s="116">
        <v>7504</v>
      </c>
      <c r="P40" s="120" t="s">
        <v>123</v>
      </c>
    </row>
    <row r="41" spans="1:16" s="98" customFormat="1" ht="15" customHeight="1">
      <c r="A41" s="99">
        <v>2</v>
      </c>
      <c r="B41" s="81" t="s">
        <v>78</v>
      </c>
      <c r="C41" s="91">
        <v>44371</v>
      </c>
      <c r="D41" s="112" t="s">
        <v>79</v>
      </c>
      <c r="E41" s="113">
        <v>44266</v>
      </c>
      <c r="F41" s="113">
        <v>44266</v>
      </c>
      <c r="G41" s="114" t="s">
        <v>28</v>
      </c>
      <c r="H41" s="117">
        <v>44368</v>
      </c>
      <c r="I41" s="116">
        <v>515.20000000000005</v>
      </c>
      <c r="J41" s="116"/>
      <c r="K41" s="92"/>
      <c r="L41" s="92"/>
      <c r="M41" s="111"/>
      <c r="N41" s="92"/>
      <c r="O41" s="116">
        <v>515.20000000000005</v>
      </c>
      <c r="P41" s="120" t="s">
        <v>106</v>
      </c>
    </row>
    <row r="43" spans="1:16" ht="15" thickBot="1">
      <c r="G43" s="100" t="s">
        <v>7</v>
      </c>
      <c r="H43" s="101"/>
      <c r="I43" s="102">
        <f>SUM(I40:I42)</f>
        <v>8019.2</v>
      </c>
      <c r="J43" s="102">
        <f>SUM(J40:J42)</f>
        <v>0</v>
      </c>
      <c r="K43" s="102"/>
      <c r="L43" s="122"/>
      <c r="M43" s="123"/>
      <c r="N43" s="102"/>
      <c r="O43" s="102">
        <f>SUM(O40:O42)</f>
        <v>8019.2</v>
      </c>
    </row>
    <row r="44" spans="1:16" ht="15" thickTop="1">
      <c r="A44" s="129" t="s">
        <v>8</v>
      </c>
    </row>
    <row r="45" spans="1:16" s="3" customFormat="1">
      <c r="A45" s="6">
        <v>1</v>
      </c>
      <c r="B45" s="81" t="s">
        <v>48</v>
      </c>
      <c r="C45" s="91">
        <v>44207</v>
      </c>
      <c r="D45" s="73" t="s">
        <v>49</v>
      </c>
      <c r="E45" s="60"/>
      <c r="F45" s="91">
        <v>44099</v>
      </c>
      <c r="G45" s="124" t="s">
        <v>29</v>
      </c>
      <c r="H45" s="91">
        <v>44207</v>
      </c>
      <c r="I45" s="14">
        <v>5000</v>
      </c>
      <c r="J45" s="14"/>
      <c r="K45" s="4"/>
      <c r="L45" s="4"/>
      <c r="M45" s="7"/>
      <c r="N45" s="27"/>
      <c r="O45" s="14">
        <v>5000</v>
      </c>
      <c r="P45" s="118" t="s">
        <v>92</v>
      </c>
    </row>
    <row r="46" spans="1:16" s="3" customFormat="1">
      <c r="A46" s="6">
        <v>2</v>
      </c>
      <c r="B46" s="81" t="s">
        <v>50</v>
      </c>
      <c r="C46" s="91">
        <v>44185</v>
      </c>
      <c r="D46" s="73" t="s">
        <v>51</v>
      </c>
      <c r="E46" s="60"/>
      <c r="F46" s="91">
        <v>43859</v>
      </c>
      <c r="G46" s="124" t="s">
        <v>29</v>
      </c>
      <c r="H46" s="91">
        <v>44162</v>
      </c>
      <c r="I46" s="14">
        <v>5000</v>
      </c>
      <c r="J46" s="14"/>
      <c r="K46" s="4"/>
      <c r="L46" s="4"/>
      <c r="M46" s="7"/>
      <c r="N46" s="27"/>
      <c r="O46" s="14">
        <v>5000</v>
      </c>
      <c r="P46" s="118" t="s">
        <v>92</v>
      </c>
    </row>
    <row r="47" spans="1:16" s="3" customFormat="1">
      <c r="A47" s="6">
        <v>3</v>
      </c>
      <c r="B47" s="81" t="s">
        <v>54</v>
      </c>
      <c r="C47" s="91">
        <v>44301</v>
      </c>
      <c r="D47" s="73" t="s">
        <v>124</v>
      </c>
      <c r="E47" s="60"/>
      <c r="F47" s="72">
        <v>44218</v>
      </c>
      <c r="G47" s="124" t="s">
        <v>29</v>
      </c>
      <c r="H47" s="91">
        <v>44245</v>
      </c>
      <c r="I47" s="14">
        <v>5000</v>
      </c>
      <c r="J47" s="14"/>
      <c r="K47" s="4"/>
      <c r="L47" s="4"/>
      <c r="M47" s="7"/>
      <c r="N47" s="27"/>
      <c r="O47" s="32">
        <v>5000</v>
      </c>
      <c r="P47" s="119" t="s">
        <v>125</v>
      </c>
    </row>
    <row r="48" spans="1:16" s="3" customFormat="1">
      <c r="A48" s="6">
        <v>4</v>
      </c>
      <c r="B48" s="81" t="s">
        <v>78</v>
      </c>
      <c r="C48" s="91">
        <v>44371</v>
      </c>
      <c r="D48" s="112" t="s">
        <v>79</v>
      </c>
      <c r="E48" s="60"/>
      <c r="F48" s="113">
        <v>44266</v>
      </c>
      <c r="G48" s="124" t="s">
        <v>28</v>
      </c>
      <c r="H48" s="113">
        <v>44368</v>
      </c>
      <c r="I48" s="14">
        <v>10000</v>
      </c>
      <c r="J48" s="14"/>
      <c r="K48" s="4"/>
      <c r="L48" s="4"/>
      <c r="M48" s="7"/>
      <c r="N48" s="27"/>
      <c r="O48" s="116">
        <v>10000</v>
      </c>
      <c r="P48" s="120" t="s">
        <v>106</v>
      </c>
    </row>
    <row r="49" spans="1:16" s="3" customFormat="1">
      <c r="A49" s="6">
        <v>5</v>
      </c>
      <c r="B49" s="81" t="s">
        <v>84</v>
      </c>
      <c r="C49" s="91">
        <v>44439</v>
      </c>
      <c r="D49" s="112" t="s">
        <v>85</v>
      </c>
      <c r="E49" s="96"/>
      <c r="F49" s="113">
        <v>44251</v>
      </c>
      <c r="G49" s="124" t="s">
        <v>28</v>
      </c>
      <c r="H49" s="113">
        <v>44414</v>
      </c>
      <c r="I49" s="14">
        <v>10000</v>
      </c>
      <c r="J49" s="14"/>
      <c r="K49" s="8"/>
      <c r="L49" s="8"/>
      <c r="M49" s="7"/>
      <c r="N49" s="97"/>
      <c r="O49" s="116">
        <v>10000</v>
      </c>
      <c r="P49" s="120" t="s">
        <v>109</v>
      </c>
    </row>
    <row r="50" spans="1:16" s="3" customFormat="1" ht="16.5" customHeight="1">
      <c r="A50" s="6">
        <v>6</v>
      </c>
      <c r="B50" s="7" t="s">
        <v>15</v>
      </c>
      <c r="C50" s="27">
        <v>44184</v>
      </c>
      <c r="D50" s="103" t="s">
        <v>32</v>
      </c>
      <c r="E50" s="96"/>
      <c r="F50" s="60">
        <v>42334</v>
      </c>
      <c r="G50" s="95" t="s">
        <v>29</v>
      </c>
      <c r="H50" s="60">
        <v>43811</v>
      </c>
      <c r="I50" s="14">
        <v>-5000</v>
      </c>
      <c r="J50" s="14"/>
      <c r="K50" s="8"/>
      <c r="L50" s="8"/>
      <c r="M50" s="7"/>
      <c r="N50" s="97"/>
      <c r="O50" s="14">
        <v>-5000</v>
      </c>
      <c r="P50" s="108" t="s">
        <v>24</v>
      </c>
    </row>
    <row r="52" spans="1:16" s="3" customFormat="1" ht="13.5" thickBot="1">
      <c r="A52" s="9"/>
      <c r="B52" s="6"/>
      <c r="C52" s="25"/>
      <c r="E52" s="49"/>
      <c r="F52" s="74"/>
      <c r="G52" s="75" t="s">
        <v>7</v>
      </c>
      <c r="I52" s="10">
        <f>SUM(I45:I51)</f>
        <v>30000</v>
      </c>
      <c r="J52" s="10">
        <f>SUM(J45:J51)</f>
        <v>0</v>
      </c>
      <c r="K52" s="51"/>
      <c r="L52" s="51"/>
      <c r="M52" s="52"/>
      <c r="N52" s="65"/>
      <c r="O52" s="50">
        <f>SUM(O45:O51)</f>
        <v>30000</v>
      </c>
      <c r="P52" s="84"/>
    </row>
    <row r="53" spans="1:16" ht="15" thickTop="1">
      <c r="A53" s="129" t="s">
        <v>8</v>
      </c>
    </row>
    <row r="54" spans="1:16" s="3" customFormat="1">
      <c r="B54" s="81" t="s">
        <v>126</v>
      </c>
      <c r="C54" s="91">
        <v>44347</v>
      </c>
      <c r="D54" s="112" t="s">
        <v>127</v>
      </c>
      <c r="E54" s="91">
        <v>42424</v>
      </c>
      <c r="F54" s="91">
        <v>42424</v>
      </c>
      <c r="G54" s="114" t="s">
        <v>28</v>
      </c>
      <c r="H54" s="89">
        <v>44320</v>
      </c>
      <c r="I54" s="14">
        <v>300</v>
      </c>
      <c r="J54" s="14"/>
      <c r="K54" s="8"/>
      <c r="L54" s="8"/>
      <c r="M54" s="7"/>
      <c r="N54" s="90"/>
      <c r="O54" s="14">
        <v>300</v>
      </c>
      <c r="P54" s="118" t="s">
        <v>128</v>
      </c>
    </row>
    <row r="55" spans="1:16" s="3" customFormat="1">
      <c r="B55" s="81" t="s">
        <v>78</v>
      </c>
      <c r="C55" s="91">
        <v>44371</v>
      </c>
      <c r="D55" s="112" t="s">
        <v>79</v>
      </c>
      <c r="E55" s="113">
        <v>44266</v>
      </c>
      <c r="F55" s="113">
        <v>44266</v>
      </c>
      <c r="G55" s="114" t="s">
        <v>28</v>
      </c>
      <c r="H55" s="89">
        <v>44368</v>
      </c>
      <c r="I55" s="116">
        <v>25000</v>
      </c>
      <c r="J55" s="116"/>
      <c r="K55" s="8"/>
      <c r="L55" s="8"/>
      <c r="M55" s="7"/>
      <c r="N55" s="90"/>
      <c r="O55" s="116">
        <v>25000</v>
      </c>
      <c r="P55" s="120" t="s">
        <v>106</v>
      </c>
    </row>
    <row r="56" spans="1:16" s="3" customFormat="1">
      <c r="B56" s="81" t="s">
        <v>84</v>
      </c>
      <c r="C56" s="91">
        <v>44439</v>
      </c>
      <c r="D56" s="112" t="s">
        <v>85</v>
      </c>
      <c r="E56" s="113">
        <v>44251</v>
      </c>
      <c r="F56" s="113">
        <v>44251</v>
      </c>
      <c r="G56" s="114" t="s">
        <v>28</v>
      </c>
      <c r="H56" s="89">
        <v>44414</v>
      </c>
      <c r="I56" s="116">
        <v>25000</v>
      </c>
      <c r="J56" s="116"/>
      <c r="K56" s="8"/>
      <c r="L56" s="8"/>
      <c r="M56" s="7"/>
      <c r="N56" s="90"/>
      <c r="O56" s="116">
        <v>25000</v>
      </c>
      <c r="P56" s="120" t="s">
        <v>109</v>
      </c>
    </row>
    <row r="58" spans="1:16" s="3" customFormat="1" ht="13.5" thickBot="1">
      <c r="A58" s="9"/>
      <c r="B58" s="5"/>
      <c r="E58" s="6"/>
      <c r="F58" s="76"/>
      <c r="G58" s="11" t="s">
        <v>7</v>
      </c>
      <c r="I58" s="70">
        <f>SUM(I54:I57)</f>
        <v>50300</v>
      </c>
      <c r="J58" s="70">
        <f>SUM(J54:J57)</f>
        <v>0</v>
      </c>
      <c r="K58" s="70">
        <f>SUM(K54:K57)</f>
        <v>0</v>
      </c>
      <c r="L58" s="70">
        <f>SUM(L54:L57)</f>
        <v>0</v>
      </c>
      <c r="M58" s="70">
        <f>SUM(M54:M57)</f>
        <v>0</v>
      </c>
      <c r="N58" s="125"/>
      <c r="O58" s="70">
        <f>SUM(O54:O57)</f>
        <v>50300</v>
      </c>
      <c r="P58" s="82"/>
    </row>
    <row r="59" spans="1:16" ht="15" thickTop="1"/>
  </sheetData>
  <conditionalFormatting sqref="B3:B5">
    <cfRule type="duplicateValues" dxfId="129" priority="126"/>
    <cfRule type="duplicateValues" dxfId="128" priority="127"/>
    <cfRule type="duplicateValues" dxfId="127" priority="128"/>
    <cfRule type="duplicateValues" dxfId="126" priority="129"/>
  </conditionalFormatting>
  <conditionalFormatting sqref="D7">
    <cfRule type="duplicateValues" dxfId="125" priority="125"/>
  </conditionalFormatting>
  <conditionalFormatting sqref="B7">
    <cfRule type="duplicateValues" dxfId="124" priority="121"/>
    <cfRule type="duplicateValues" dxfId="123" priority="122"/>
    <cfRule type="duplicateValues" dxfId="122" priority="123"/>
    <cfRule type="duplicateValues" dxfId="121" priority="124"/>
  </conditionalFormatting>
  <conditionalFormatting sqref="D8">
    <cfRule type="duplicateValues" dxfId="120" priority="116"/>
    <cfRule type="duplicateValues" dxfId="119" priority="117"/>
    <cfRule type="duplicateValues" dxfId="118" priority="118"/>
    <cfRule type="duplicateValues" dxfId="117" priority="119"/>
  </conditionalFormatting>
  <conditionalFormatting sqref="D8">
    <cfRule type="duplicateValues" dxfId="116" priority="120"/>
  </conditionalFormatting>
  <conditionalFormatting sqref="D8">
    <cfRule type="duplicateValues" dxfId="115" priority="115"/>
  </conditionalFormatting>
  <conditionalFormatting sqref="D8">
    <cfRule type="duplicateValues" dxfId="114" priority="114"/>
  </conditionalFormatting>
  <conditionalFormatting sqref="D9">
    <cfRule type="duplicateValues" dxfId="113" priority="108"/>
    <cfRule type="duplicateValues" dxfId="112" priority="109"/>
    <cfRule type="duplicateValues" dxfId="111" priority="110"/>
    <cfRule type="duplicateValues" dxfId="110" priority="111"/>
  </conditionalFormatting>
  <conditionalFormatting sqref="D9">
    <cfRule type="duplicateValues" dxfId="109" priority="112"/>
  </conditionalFormatting>
  <conditionalFormatting sqref="D9">
    <cfRule type="duplicateValues" dxfId="108" priority="107"/>
  </conditionalFormatting>
  <conditionalFormatting sqref="D9">
    <cfRule type="duplicateValues" dxfId="107" priority="113"/>
  </conditionalFormatting>
  <conditionalFormatting sqref="D20:D24 D10:D18">
    <cfRule type="duplicateValues" dxfId="106" priority="101"/>
  </conditionalFormatting>
  <conditionalFormatting sqref="D19">
    <cfRule type="duplicateValues" dxfId="105" priority="95"/>
  </conditionalFormatting>
  <conditionalFormatting sqref="D19">
    <cfRule type="duplicateValues" dxfId="104" priority="96"/>
    <cfRule type="duplicateValues" dxfId="103" priority="97"/>
    <cfRule type="duplicateValues" dxfId="102" priority="98"/>
    <cfRule type="duplicateValues" dxfId="101" priority="99"/>
  </conditionalFormatting>
  <conditionalFormatting sqref="D19">
    <cfRule type="duplicateValues" dxfId="100" priority="100"/>
  </conditionalFormatting>
  <conditionalFormatting sqref="D10:D18 D20:D24">
    <cfRule type="duplicateValues" dxfId="99" priority="102"/>
    <cfRule type="duplicateValues" dxfId="98" priority="103"/>
    <cfRule type="duplicateValues" dxfId="97" priority="104"/>
    <cfRule type="duplicateValues" dxfId="96" priority="105"/>
  </conditionalFormatting>
  <conditionalFormatting sqref="D10:D18 D20:D24">
    <cfRule type="duplicateValues" dxfId="95" priority="106"/>
  </conditionalFormatting>
  <conditionalFormatting sqref="D10:D24">
    <cfRule type="duplicateValues" dxfId="94" priority="94"/>
  </conditionalFormatting>
  <conditionalFormatting sqref="D6">
    <cfRule type="duplicateValues" dxfId="93" priority="93"/>
  </conditionalFormatting>
  <conditionalFormatting sqref="B6">
    <cfRule type="duplicateValues" dxfId="92" priority="89"/>
    <cfRule type="duplicateValues" dxfId="91" priority="90"/>
    <cfRule type="duplicateValues" dxfId="90" priority="91"/>
    <cfRule type="duplicateValues" dxfId="89" priority="92"/>
  </conditionalFormatting>
  <conditionalFormatting sqref="D25:D28">
    <cfRule type="duplicateValues" dxfId="88" priority="130"/>
  </conditionalFormatting>
  <conditionalFormatting sqref="D32">
    <cfRule type="duplicateValues" dxfId="87" priority="83"/>
  </conditionalFormatting>
  <conditionalFormatting sqref="D32">
    <cfRule type="duplicateValues" dxfId="86" priority="84"/>
    <cfRule type="duplicateValues" dxfId="85" priority="85"/>
    <cfRule type="duplicateValues" dxfId="84" priority="86"/>
    <cfRule type="duplicateValues" dxfId="83" priority="87"/>
  </conditionalFormatting>
  <conditionalFormatting sqref="D32">
    <cfRule type="duplicateValues" dxfId="82" priority="88"/>
  </conditionalFormatting>
  <conditionalFormatting sqref="D33">
    <cfRule type="duplicateValues" dxfId="81" priority="77"/>
  </conditionalFormatting>
  <conditionalFormatting sqref="D33">
    <cfRule type="duplicateValues" dxfId="80" priority="78"/>
    <cfRule type="duplicateValues" dxfId="79" priority="79"/>
    <cfRule type="duplicateValues" dxfId="78" priority="80"/>
    <cfRule type="duplicateValues" dxfId="77" priority="81"/>
  </conditionalFormatting>
  <conditionalFormatting sqref="D33">
    <cfRule type="duplicateValues" dxfId="76" priority="82"/>
  </conditionalFormatting>
  <conditionalFormatting sqref="D34">
    <cfRule type="duplicateValues" dxfId="75" priority="71"/>
  </conditionalFormatting>
  <conditionalFormatting sqref="D34">
    <cfRule type="duplicateValues" dxfId="74" priority="72"/>
    <cfRule type="duplicateValues" dxfId="73" priority="73"/>
    <cfRule type="duplicateValues" dxfId="72" priority="74"/>
    <cfRule type="duplicateValues" dxfId="71" priority="75"/>
  </conditionalFormatting>
  <conditionalFormatting sqref="D34">
    <cfRule type="duplicateValues" dxfId="70" priority="76"/>
  </conditionalFormatting>
  <conditionalFormatting sqref="D35">
    <cfRule type="duplicateValues" dxfId="69" priority="65"/>
  </conditionalFormatting>
  <conditionalFormatting sqref="D35">
    <cfRule type="duplicateValues" dxfId="68" priority="66"/>
    <cfRule type="duplicateValues" dxfId="67" priority="67"/>
    <cfRule type="duplicateValues" dxfId="66" priority="68"/>
    <cfRule type="duplicateValues" dxfId="65" priority="69"/>
  </conditionalFormatting>
  <conditionalFormatting sqref="D35">
    <cfRule type="duplicateValues" dxfId="64" priority="70"/>
  </conditionalFormatting>
  <conditionalFormatting sqref="D40">
    <cfRule type="duplicateValues" dxfId="63" priority="59"/>
  </conditionalFormatting>
  <conditionalFormatting sqref="D40">
    <cfRule type="duplicateValues" dxfId="62" priority="60"/>
    <cfRule type="duplicateValues" dxfId="61" priority="61"/>
    <cfRule type="duplicateValues" dxfId="60" priority="62"/>
    <cfRule type="duplicateValues" dxfId="59" priority="63"/>
  </conditionalFormatting>
  <conditionalFormatting sqref="D40">
    <cfRule type="duplicateValues" dxfId="58" priority="64"/>
  </conditionalFormatting>
  <conditionalFormatting sqref="D41">
    <cfRule type="duplicateValues" dxfId="57" priority="53"/>
  </conditionalFormatting>
  <conditionalFormatting sqref="D41">
    <cfRule type="duplicateValues" dxfId="56" priority="54"/>
    <cfRule type="duplicateValues" dxfId="55" priority="55"/>
    <cfRule type="duplicateValues" dxfId="54" priority="56"/>
    <cfRule type="duplicateValues" dxfId="53" priority="57"/>
  </conditionalFormatting>
  <conditionalFormatting sqref="D41">
    <cfRule type="duplicateValues" dxfId="52" priority="58"/>
  </conditionalFormatting>
  <conditionalFormatting sqref="B45:B46">
    <cfRule type="duplicateValues" dxfId="51" priority="49"/>
    <cfRule type="duplicateValues" dxfId="50" priority="50"/>
    <cfRule type="duplicateValues" dxfId="49" priority="51"/>
    <cfRule type="duplicateValues" dxfId="48" priority="52"/>
  </conditionalFormatting>
  <conditionalFormatting sqref="B47">
    <cfRule type="duplicateValues" dxfId="47" priority="45"/>
    <cfRule type="duplicateValues" dxfId="46" priority="46"/>
    <cfRule type="duplicateValues" dxfId="45" priority="47"/>
    <cfRule type="duplicateValues" dxfId="44" priority="48"/>
  </conditionalFormatting>
  <conditionalFormatting sqref="D47">
    <cfRule type="duplicateValues" dxfId="43" priority="44"/>
  </conditionalFormatting>
  <conditionalFormatting sqref="B47">
    <cfRule type="duplicateValues" dxfId="42" priority="40"/>
    <cfRule type="duplicateValues" dxfId="41" priority="41"/>
    <cfRule type="duplicateValues" dxfId="40" priority="42"/>
    <cfRule type="duplicateValues" dxfId="39" priority="43"/>
  </conditionalFormatting>
  <conditionalFormatting sqref="D47">
    <cfRule type="duplicateValues" dxfId="38" priority="39"/>
  </conditionalFormatting>
  <conditionalFormatting sqref="D47">
    <cfRule type="duplicateValues" dxfId="37" priority="37"/>
    <cfRule type="duplicateValues" dxfId="36" priority="38"/>
  </conditionalFormatting>
  <conditionalFormatting sqref="D49">
    <cfRule type="duplicateValues" dxfId="35" priority="31"/>
  </conditionalFormatting>
  <conditionalFormatting sqref="D49">
    <cfRule type="duplicateValues" dxfId="34" priority="32"/>
    <cfRule type="duplicateValues" dxfId="33" priority="33"/>
    <cfRule type="duplicateValues" dxfId="32" priority="34"/>
    <cfRule type="duplicateValues" dxfId="31" priority="35"/>
  </conditionalFormatting>
  <conditionalFormatting sqref="D49">
    <cfRule type="duplicateValues" dxfId="30" priority="36"/>
  </conditionalFormatting>
  <conditionalFormatting sqref="D48">
    <cfRule type="duplicateValues" dxfId="29" priority="25"/>
  </conditionalFormatting>
  <conditionalFormatting sqref="D48">
    <cfRule type="duplicateValues" dxfId="28" priority="26"/>
    <cfRule type="duplicateValues" dxfId="27" priority="27"/>
    <cfRule type="duplicateValues" dxfId="26" priority="28"/>
    <cfRule type="duplicateValues" dxfId="25" priority="29"/>
  </conditionalFormatting>
  <conditionalFormatting sqref="D48">
    <cfRule type="duplicateValues" dxfId="24" priority="30"/>
  </conditionalFormatting>
  <conditionalFormatting sqref="B54">
    <cfRule type="duplicateValues" dxfId="23" priority="19"/>
    <cfRule type="duplicateValues" dxfId="22" priority="20"/>
  </conditionalFormatting>
  <conditionalFormatting sqref="B54">
    <cfRule type="duplicateValues" dxfId="21" priority="21"/>
    <cfRule type="duplicateValues" dxfId="20" priority="22"/>
    <cfRule type="duplicateValues" dxfId="19" priority="23"/>
    <cfRule type="duplicateValues" dxfId="18" priority="24"/>
  </conditionalFormatting>
  <conditionalFormatting sqref="D54">
    <cfRule type="duplicateValues" dxfId="17" priority="14"/>
    <cfRule type="duplicateValues" dxfId="16" priority="15"/>
    <cfRule type="duplicateValues" dxfId="15" priority="16"/>
    <cfRule type="duplicateValues" dxfId="14" priority="17"/>
  </conditionalFormatting>
  <conditionalFormatting sqref="D54">
    <cfRule type="duplicateValues" dxfId="13" priority="18"/>
  </conditionalFormatting>
  <conditionalFormatting sqref="D54">
    <cfRule type="duplicateValues" dxfId="12" priority="13"/>
  </conditionalFormatting>
  <conditionalFormatting sqref="D55">
    <cfRule type="duplicateValues" dxfId="11" priority="7"/>
  </conditionalFormatting>
  <conditionalFormatting sqref="D55">
    <cfRule type="duplicateValues" dxfId="10" priority="8"/>
    <cfRule type="duplicateValues" dxfId="9" priority="9"/>
    <cfRule type="duplicateValues" dxfId="8" priority="10"/>
    <cfRule type="duplicateValues" dxfId="7" priority="11"/>
  </conditionalFormatting>
  <conditionalFormatting sqref="D55">
    <cfRule type="duplicateValues" dxfId="6" priority="12"/>
  </conditionalFormatting>
  <conditionalFormatting sqref="D56">
    <cfRule type="duplicateValues" dxfId="5" priority="1"/>
  </conditionalFormatting>
  <conditionalFormatting sqref="D56">
    <cfRule type="duplicateValues" dxfId="4" priority="2"/>
    <cfRule type="duplicateValues" dxfId="3" priority="3"/>
    <cfRule type="duplicateValues" dxfId="2" priority="4"/>
    <cfRule type="duplicateValues" dxfId="1" priority="5"/>
  </conditionalFormatting>
  <conditionalFormatting sqref="D56">
    <cfRule type="duplicateValues" dxfId="0" priority="6"/>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MBA FORMAT No.02</vt:lpstr>
      <vt:lpstr>Denied All Products</vt:lpstr>
      <vt:lpstr>'MBA FORMAT No.02'!Print_Area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TSPI User</dc:creator>
  <cp:lastModifiedBy>Jeanalyn R. Albis</cp:lastModifiedBy>
  <cp:lastPrinted>2022-04-12T03:40:16Z</cp:lastPrinted>
  <dcterms:created xsi:type="dcterms:W3CDTF">2018-02-08T06:02:17Z</dcterms:created>
  <dcterms:modified xsi:type="dcterms:W3CDTF">2023-04-25T06:54:13Z</dcterms:modified>
</cp:coreProperties>
</file>