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ownloads\TSPIMBAISubmission_2020\"/>
    </mc:Choice>
  </mc:AlternateContent>
  <bookViews>
    <workbookView xWindow="0" yWindow="0" windowWidth="20490" windowHeight="7350" tabRatio="944" firstSheet="1" activeTab="1"/>
  </bookViews>
  <sheets>
    <sheet name="Disbursement" sheetId="1" state="hidden" r:id="rId1"/>
    <sheet name="COH" sheetId="13" r:id="rId2"/>
    <sheet name="COH-VUL" sheetId="21" state="hidden" r:id="rId3"/>
    <sheet name="CIB" sheetId="22" r:id="rId4"/>
    <sheet name="CIB- VUL" sheetId="23" state="hidden" r:id="rId5"/>
    <sheet name="previous version" sheetId="14" state="hidden" r:id="rId6"/>
    <sheet name="CIB-Rec (VUL)" sheetId="25" state="hidden" r:id="rId7"/>
    <sheet name="CIB-Rec.Items" sheetId="24" r:id="rId8"/>
    <sheet name="Time Deposit" sheetId="15" r:id="rId9"/>
    <sheet name="Bonds" sheetId="8" state="hidden" r:id="rId10"/>
    <sheet name="Bonds 2020" sheetId="33" r:id="rId11"/>
    <sheet name="Bonds Recon" sheetId="31" state="hidden" r:id="rId12"/>
    <sheet name="Stocks" sheetId="9" state="hidden" r:id="rId13"/>
    <sheet name="Stocks 2020" sheetId="34" r:id="rId14"/>
    <sheet name="Stocks Recon" sheetId="30" state="hidden" r:id="rId15"/>
    <sheet name="Car Loan" sheetId="10" r:id="rId16"/>
    <sheet name="Collateral Loan" sheetId="3" r:id="rId17"/>
    <sheet name="Guaranteed Loans" sheetId="4" r:id="rId18"/>
    <sheet name="Mortgage Loan" sheetId="2" r:id="rId19"/>
    <sheet name=" Various Housing Loans" sheetId="6" r:id="rId20"/>
    <sheet name="LAND AND BUILDING " sheetId="32" r:id="rId21"/>
  </sheets>
  <externalReferences>
    <externalReference r:id="rId22"/>
    <externalReference r:id="rId23"/>
    <externalReference r:id="rId24"/>
  </externalReferences>
  <definedNames>
    <definedName name="_xlnm.Print_Area" localSheetId="1">COH!$B$1:$J$47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5" i="32" l="1"/>
  <c r="F35" i="32"/>
  <c r="E35" i="32"/>
  <c r="H36" i="32" s="1"/>
  <c r="H30" i="32"/>
  <c r="H24" i="32"/>
  <c r="H35" i="32" s="1"/>
  <c r="B1" i="32"/>
  <c r="D23" i="15" l="1"/>
  <c r="E23" i="15" s="1"/>
  <c r="H36" i="22" l="1"/>
  <c r="G34" i="22"/>
  <c r="G33" i="22"/>
  <c r="G32" i="22"/>
  <c r="G31" i="22"/>
  <c r="G30" i="22"/>
  <c r="G29" i="22"/>
  <c r="I28" i="22"/>
  <c r="I36" i="22" s="1"/>
  <c r="H28" i="22"/>
  <c r="G27" i="22"/>
  <c r="G26" i="22"/>
  <c r="G25" i="22"/>
  <c r="G24" i="22"/>
  <c r="G23" i="22"/>
  <c r="G22" i="22"/>
  <c r="G21" i="22"/>
  <c r="G20" i="22"/>
  <c r="G28" i="22" s="1"/>
  <c r="G36" i="22" s="1"/>
  <c r="G18" i="22"/>
  <c r="G17" i="22"/>
  <c r="G16" i="22"/>
  <c r="G15" i="22"/>
  <c r="G14" i="22"/>
  <c r="G13" i="22"/>
  <c r="I12" i="22"/>
  <c r="H12" i="22"/>
  <c r="G11" i="22"/>
  <c r="G10" i="22"/>
  <c r="G9" i="22"/>
  <c r="G8" i="22"/>
  <c r="G12" i="22" s="1"/>
  <c r="B1" i="22"/>
  <c r="G126" i="13" l="1"/>
  <c r="G120" i="13"/>
  <c r="G114" i="13"/>
  <c r="G108" i="13"/>
  <c r="G9" i="13"/>
  <c r="H9" i="13" s="1"/>
  <c r="G132" i="13" l="1"/>
  <c r="B40" i="33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39" i="33"/>
  <c r="P101" i="34" l="1"/>
  <c r="O101" i="34"/>
  <c r="P70" i="34"/>
  <c r="O70" i="34"/>
  <c r="L70" i="34"/>
  <c r="P14" i="34"/>
  <c r="O14" i="34"/>
  <c r="L14" i="34"/>
  <c r="P95" i="34" l="1"/>
  <c r="O95" i="34"/>
  <c r="P89" i="34"/>
  <c r="O89" i="34"/>
  <c r="Q70" i="34"/>
  <c r="P37" i="34"/>
  <c r="O37" i="34"/>
  <c r="O13" i="34" s="1"/>
  <c r="O12" i="34" s="1"/>
  <c r="L37" i="34"/>
  <c r="L13" i="34" s="1"/>
  <c r="Q37" i="34" l="1"/>
  <c r="P13" i="34"/>
  <c r="P12" i="34" s="1"/>
  <c r="N56" i="33" l="1"/>
  <c r="N55" i="33"/>
  <c r="N54" i="33"/>
  <c r="N53" i="33"/>
  <c r="N52" i="33"/>
  <c r="N51" i="33"/>
  <c r="N50" i="33"/>
  <c r="N49" i="33"/>
  <c r="N45" i="33"/>
  <c r="N44" i="33"/>
  <c r="N43" i="33"/>
  <c r="N42" i="33"/>
  <c r="N41" i="33"/>
  <c r="N40" i="33"/>
  <c r="N39" i="33"/>
  <c r="N38" i="33"/>
  <c r="N37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48" i="33"/>
  <c r="I48" i="33"/>
  <c r="L75" i="33"/>
  <c r="N47" i="33"/>
  <c r="N46" i="33"/>
  <c r="M47" i="33"/>
  <c r="M46" i="33"/>
  <c r="K47" i="33"/>
  <c r="L47" i="33"/>
  <c r="L46" i="33"/>
  <c r="O20" i="33"/>
  <c r="O19" i="33"/>
  <c r="O18" i="33"/>
  <c r="O17" i="33"/>
  <c r="O16" i="33"/>
  <c r="N95" i="33"/>
  <c r="N91" i="33"/>
  <c r="N96" i="33"/>
  <c r="N102" i="33"/>
  <c r="N101" i="33"/>
  <c r="N100" i="33"/>
  <c r="N99" i="33"/>
  <c r="N98" i="33"/>
  <c r="N97" i="33"/>
  <c r="N94" i="33"/>
  <c r="N93" i="33"/>
  <c r="N92" i="33"/>
  <c r="N90" i="33"/>
  <c r="N89" i="33"/>
  <c r="N88" i="33"/>
  <c r="N87" i="33"/>
  <c r="N86" i="33"/>
  <c r="N85" i="33"/>
  <c r="N84" i="33"/>
  <c r="N83" i="33"/>
  <c r="N82" i="33"/>
  <c r="N81" i="33"/>
  <c r="N80" i="33"/>
  <c r="N79" i="33"/>
  <c r="N78" i="33"/>
  <c r="N77" i="33"/>
  <c r="M75" i="33"/>
  <c r="L36" i="33" l="1"/>
  <c r="L35" i="33" s="1"/>
  <c r="N36" i="33"/>
  <c r="N35" i="33" s="1"/>
  <c r="O107" i="33"/>
  <c r="N107" i="33"/>
  <c r="M107" i="33"/>
  <c r="L107" i="33"/>
  <c r="B80" i="33"/>
  <c r="O75" i="33"/>
  <c r="B38" i="33"/>
  <c r="O36" i="33"/>
  <c r="M36" i="33"/>
  <c r="O28" i="33"/>
  <c r="N28" i="33"/>
  <c r="M28" i="33"/>
  <c r="L28" i="33"/>
  <c r="O22" i="33"/>
  <c r="N22" i="33"/>
  <c r="M22" i="33"/>
  <c r="L22" i="33"/>
  <c r="B16" i="33"/>
  <c r="B17" i="33" s="1"/>
  <c r="B18" i="33" s="1"/>
  <c r="B19" i="33" s="1"/>
  <c r="B20" i="33" s="1"/>
  <c r="O14" i="33"/>
  <c r="M14" i="33"/>
  <c r="L14" i="33"/>
  <c r="L13" i="33" s="1"/>
  <c r="M13" i="33" l="1"/>
  <c r="O13" i="33"/>
  <c r="O34" i="33"/>
  <c r="O113" i="33" l="1"/>
  <c r="F14" i="15" l="1"/>
  <c r="F13" i="15"/>
  <c r="F11" i="15"/>
  <c r="I16" i="15"/>
  <c r="I15" i="15"/>
  <c r="I14" i="15"/>
  <c r="I13" i="15"/>
  <c r="I12" i="15"/>
  <c r="I11" i="15"/>
  <c r="B1" i="31" l="1"/>
  <c r="B1" i="8"/>
  <c r="B1" i="15"/>
  <c r="B1" i="24"/>
  <c r="B1" i="9" l="1"/>
  <c r="B1" i="30"/>
  <c r="B1" i="10"/>
  <c r="B1" i="4"/>
  <c r="B1" i="2"/>
  <c r="B1" i="6"/>
  <c r="O44" i="8" l="1"/>
  <c r="N44" i="8"/>
  <c r="M44" i="8"/>
  <c r="L44" i="8"/>
  <c r="O38" i="8"/>
  <c r="O31" i="8" s="1"/>
  <c r="N38" i="8"/>
  <c r="M38" i="8"/>
  <c r="L38" i="8"/>
  <c r="O32" i="8"/>
  <c r="N32" i="8"/>
  <c r="M32" i="8"/>
  <c r="L32" i="8"/>
  <c r="L31" i="8" s="1"/>
  <c r="M31" i="8" l="1"/>
  <c r="N31" i="8"/>
  <c r="AE25" i="31"/>
  <c r="AD25" i="31"/>
  <c r="AA25" i="31"/>
  <c r="X25" i="31"/>
  <c r="U25" i="31"/>
  <c r="R25" i="31"/>
  <c r="L25" i="31"/>
  <c r="N25" i="31" s="1"/>
  <c r="G25" i="31"/>
  <c r="AE24" i="31"/>
  <c r="AD24" i="31"/>
  <c r="AA24" i="31"/>
  <c r="X24" i="31"/>
  <c r="U24" i="31"/>
  <c r="R24" i="31"/>
  <c r="L24" i="31"/>
  <c r="N24" i="31" s="1"/>
  <c r="AD17" i="30"/>
  <c r="AC17" i="30"/>
  <c r="Z17" i="30"/>
  <c r="W17" i="30"/>
  <c r="T17" i="30"/>
  <c r="Q17" i="30"/>
  <c r="K17" i="30"/>
  <c r="M17" i="30" s="1"/>
  <c r="X16" i="30"/>
  <c r="AC16" i="30" s="1"/>
  <c r="W16" i="30"/>
  <c r="T16" i="30"/>
  <c r="Q16" i="30"/>
  <c r="L16" i="30"/>
  <c r="AD16" i="30" s="1"/>
  <c r="K16" i="30"/>
  <c r="M16" i="30" s="1"/>
  <c r="AB17" i="30" l="1"/>
  <c r="AC24" i="31"/>
  <c r="AC25" i="31"/>
  <c r="Z16" i="30"/>
  <c r="AB16" i="30" s="1"/>
  <c r="P24" i="9" l="1"/>
  <c r="P18" i="9"/>
  <c r="P12" i="9"/>
  <c r="O24" i="9"/>
  <c r="O18" i="9"/>
  <c r="O12" i="9"/>
  <c r="O11" i="9" s="1"/>
  <c r="O30" i="9" s="1"/>
  <c r="P11" i="9" l="1"/>
  <c r="P30" i="9" s="1"/>
  <c r="I35" i="23"/>
  <c r="H35" i="23"/>
  <c r="G35" i="23"/>
  <c r="G33" i="23"/>
  <c r="G32" i="23"/>
  <c r="G31" i="23"/>
  <c r="G30" i="23"/>
  <c r="G29" i="23"/>
  <c r="G28" i="23"/>
  <c r="G26" i="23"/>
  <c r="G25" i="23"/>
  <c r="G24" i="23"/>
  <c r="G23" i="23"/>
  <c r="G22" i="23"/>
  <c r="G21" i="23"/>
  <c r="G19" i="23"/>
  <c r="G18" i="23"/>
  <c r="G17" i="23"/>
  <c r="G16" i="23"/>
  <c r="G15" i="23"/>
  <c r="G14" i="23"/>
  <c r="G12" i="23"/>
  <c r="G11" i="23"/>
  <c r="G10" i="23"/>
  <c r="G9" i="23"/>
  <c r="G8" i="23"/>
  <c r="G34" i="21" l="1"/>
  <c r="G28" i="21"/>
  <c r="G22" i="21"/>
  <c r="G40" i="21" s="1"/>
  <c r="G16" i="21"/>
  <c r="G10" i="21"/>
  <c r="N8" i="10" l="1"/>
  <c r="N9" i="10"/>
  <c r="N10" i="10"/>
  <c r="N11" i="10"/>
  <c r="N12" i="10"/>
  <c r="K13" i="10"/>
  <c r="L13" i="10"/>
  <c r="M13" i="10"/>
  <c r="J8" i="3"/>
  <c r="J9" i="3"/>
  <c r="J10" i="3"/>
  <c r="J11" i="3"/>
  <c r="J12" i="3"/>
  <c r="G13" i="3"/>
  <c r="H13" i="3"/>
  <c r="I13" i="3"/>
  <c r="I18" i="15"/>
  <c r="I17" i="15"/>
  <c r="I10" i="15"/>
  <c r="I9" i="15"/>
  <c r="I8" i="15"/>
  <c r="J13" i="3" l="1"/>
  <c r="N13" i="10"/>
  <c r="J13" i="6" l="1"/>
  <c r="I13" i="6"/>
  <c r="H13" i="6"/>
  <c r="K12" i="6"/>
  <c r="L12" i="6" s="1"/>
  <c r="K11" i="6"/>
  <c r="L11" i="6" s="1"/>
  <c r="K10" i="6"/>
  <c r="L10" i="6" s="1"/>
  <c r="K9" i="6"/>
  <c r="L9" i="6" s="1"/>
  <c r="K8" i="6"/>
  <c r="L8" i="6" s="1"/>
  <c r="L13" i="6" s="1"/>
  <c r="M13" i="2"/>
  <c r="L13" i="2"/>
  <c r="K13" i="2"/>
  <c r="N12" i="2"/>
  <c r="N11" i="2"/>
  <c r="N10" i="2"/>
  <c r="N9" i="2"/>
  <c r="N8" i="2"/>
  <c r="N13" i="2" s="1"/>
  <c r="K13" i="4"/>
  <c r="J13" i="4"/>
  <c r="I13" i="4"/>
  <c r="L12" i="4"/>
  <c r="L11" i="4"/>
  <c r="L10" i="4"/>
  <c r="L9" i="4"/>
  <c r="L8" i="4"/>
  <c r="L13" i="4" s="1"/>
  <c r="N29" i="9"/>
  <c r="N28" i="9"/>
  <c r="N27" i="9"/>
  <c r="N26" i="9"/>
  <c r="N25" i="9"/>
  <c r="N23" i="9"/>
  <c r="N22" i="9"/>
  <c r="N21" i="9"/>
  <c r="N20" i="9"/>
  <c r="N19" i="9"/>
  <c r="N17" i="9"/>
  <c r="N16" i="9"/>
  <c r="N15" i="9"/>
  <c r="N14" i="9"/>
  <c r="N13" i="9"/>
  <c r="O25" i="8"/>
  <c r="O19" i="8"/>
  <c r="O13" i="8"/>
  <c r="N25" i="8"/>
  <c r="N19" i="8"/>
  <c r="N13" i="8"/>
  <c r="M25" i="8"/>
  <c r="M19" i="8"/>
  <c r="M13" i="8"/>
  <c r="L25" i="8"/>
  <c r="L19" i="8"/>
  <c r="L13" i="8"/>
  <c r="F18" i="15"/>
  <c r="F17" i="15"/>
  <c r="F16" i="15"/>
  <c r="F15" i="15"/>
  <c r="F12" i="15"/>
  <c r="F10" i="15"/>
  <c r="F9" i="15"/>
  <c r="F8" i="15"/>
  <c r="D7" i="15"/>
  <c r="D29" i="14"/>
  <c r="F10" i="14"/>
  <c r="F9" i="14"/>
  <c r="F8" i="14"/>
  <c r="F7" i="14"/>
  <c r="F6" i="14"/>
  <c r="F5" i="14"/>
  <c r="F15" i="14"/>
  <c r="F14" i="14"/>
  <c r="F13" i="14"/>
  <c r="F25" i="14"/>
  <c r="F24" i="14"/>
  <c r="F23" i="14" s="1"/>
  <c r="F28" i="14"/>
  <c r="F27" i="14"/>
  <c r="F26" i="14"/>
  <c r="F22" i="14"/>
  <c r="F21" i="14"/>
  <c r="F20" i="14"/>
  <c r="F19" i="14"/>
  <c r="F18" i="14"/>
  <c r="F16" i="14"/>
  <c r="F12" i="14"/>
  <c r="D23" i="14"/>
  <c r="D17" i="14"/>
  <c r="D11" i="14"/>
  <c r="D5" i="14"/>
  <c r="D19" i="15" l="1"/>
  <c r="T14" i="14"/>
  <c r="J14" i="14"/>
  <c r="J16" i="14"/>
  <c r="T16" i="14"/>
  <c r="T28" i="14"/>
  <c r="J28" i="14"/>
  <c r="T6" i="14"/>
  <c r="J6" i="14"/>
  <c r="J27" i="14"/>
  <c r="T27" i="14"/>
  <c r="J18" i="14"/>
  <c r="T18" i="14"/>
  <c r="J7" i="14"/>
  <c r="T7" i="14"/>
  <c r="T22" i="14"/>
  <c r="J22" i="14"/>
  <c r="T26" i="14"/>
  <c r="J26" i="14"/>
  <c r="T15" i="14"/>
  <c r="J15" i="14"/>
  <c r="F11" i="14"/>
  <c r="T24" i="14"/>
  <c r="J24" i="14"/>
  <c r="T19" i="14"/>
  <c r="J19" i="14"/>
  <c r="T8" i="14"/>
  <c r="J8" i="14"/>
  <c r="T25" i="14"/>
  <c r="J25" i="14"/>
  <c r="T9" i="14"/>
  <c r="J9" i="14"/>
  <c r="L12" i="8"/>
  <c r="L50" i="8" s="1"/>
  <c r="T20" i="14"/>
  <c r="J20" i="14"/>
  <c r="T21" i="14"/>
  <c r="J21" i="14"/>
  <c r="J13" i="14"/>
  <c r="T13" i="14"/>
  <c r="J10" i="14"/>
  <c r="T10" i="14"/>
  <c r="M12" i="8"/>
  <c r="M50" i="8" s="1"/>
  <c r="O12" i="8"/>
  <c r="O50" i="8" s="1"/>
  <c r="N12" i="8"/>
  <c r="N50" i="8" s="1"/>
  <c r="K13" i="6"/>
  <c r="F7" i="15"/>
  <c r="F19" i="15" s="1"/>
  <c r="J12" i="14"/>
  <c r="T12" i="14"/>
  <c r="F17" i="14"/>
  <c r="F29" i="14" l="1"/>
  <c r="B81" i="33" l="1"/>
  <c r="B82" i="33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77" i="33"/>
  <c r="M34" i="33" l="1"/>
  <c r="M113" i="33" s="1"/>
  <c r="L34" i="33" l="1"/>
  <c r="L113" i="33" s="1"/>
  <c r="N75" i="33"/>
  <c r="N34" i="33" l="1"/>
  <c r="N113" i="33" s="1"/>
</calcChain>
</file>

<file path=xl/comments1.xml><?xml version="1.0" encoding="utf-8"?>
<comments xmlns="http://schemas.openxmlformats.org/spreadsheetml/2006/main">
  <authors>
    <author>Allan M. Abella</author>
  </authors>
  <commentList>
    <comment ref="F7" authorId="0" shapeId="0">
      <text>
        <r>
          <rPr>
            <sz val="9"/>
            <color indexed="81"/>
            <rFont val="Tahoma"/>
            <family val="2"/>
          </rPr>
          <t>YES- if the asset is under Investment Managent Agreement (IMA)
NO- if the asset is held by the company</t>
        </r>
      </text>
    </comment>
  </commentList>
</comments>
</file>

<file path=xl/comments2.xml><?xml version="1.0" encoding="utf-8"?>
<comments xmlns="http://schemas.openxmlformats.org/spreadsheetml/2006/main">
  <authors>
    <author>Allan M. Abella</author>
  </authors>
  <commentList>
    <comment ref="F8" authorId="0" shapeId="0">
      <text>
        <r>
          <rPr>
            <sz val="9"/>
            <color indexed="81"/>
            <rFont val="Tahoma"/>
            <family val="2"/>
          </rPr>
          <t>YES- if the asset is under Investment Managent Agreement (IMA)
NO- if the asset is held by the company</t>
        </r>
      </text>
    </comment>
  </commentList>
</comments>
</file>

<file path=xl/comments3.xml><?xml version="1.0" encoding="utf-8"?>
<comments xmlns="http://schemas.openxmlformats.org/spreadsheetml/2006/main">
  <authors>
    <author>Allan M. Abella</author>
  </authors>
  <commentList>
    <comment ref="H6" authorId="0" shapeId="0">
      <text>
        <r>
          <rPr>
            <sz val="9"/>
            <color indexed="81"/>
            <rFont val="Tahoma"/>
            <family val="2"/>
          </rPr>
          <t>YES- if the asset is under Investment Managent Agreement (IMA)
NO- if the asset is held by the company</t>
        </r>
      </text>
    </comment>
  </commentList>
</comments>
</file>

<file path=xl/comments4.xml><?xml version="1.0" encoding="utf-8"?>
<comments xmlns="http://schemas.openxmlformats.org/spreadsheetml/2006/main">
  <authors>
    <author>Allan M. Abella</author>
  </authors>
  <commentList>
    <comment ref="H7" authorId="0" shapeId="0">
      <text>
        <r>
          <rPr>
            <sz val="9"/>
            <color indexed="81"/>
            <rFont val="Tahoma"/>
            <family val="2"/>
          </rPr>
          <t>YES- if the asset is under Investment Managent Agreement (IMA)
NO- if the asset is held by the company</t>
        </r>
      </text>
    </comment>
  </commentList>
</comments>
</file>

<file path=xl/sharedStrings.xml><?xml version="1.0" encoding="utf-8"?>
<sst xmlns="http://schemas.openxmlformats.org/spreadsheetml/2006/main" count="1557" uniqueCount="587">
  <si>
    <t>Check No.</t>
  </si>
  <si>
    <t>Disbursement Voucher No.</t>
  </si>
  <si>
    <t>Nature of Transaction</t>
  </si>
  <si>
    <t>Account Debited</t>
  </si>
  <si>
    <t>Account Number of Checking Account</t>
  </si>
  <si>
    <t>Date</t>
  </si>
  <si>
    <t>Amount</t>
  </si>
  <si>
    <t>00001</t>
  </si>
  <si>
    <t>00002</t>
  </si>
  <si>
    <t>00003</t>
  </si>
  <si>
    <t>00004</t>
  </si>
  <si>
    <t>Payee (Individual or Corporation)</t>
  </si>
  <si>
    <t>cancelled check</t>
  </si>
  <si>
    <t>7889-121210</t>
  </si>
  <si>
    <t>Mr. A</t>
  </si>
  <si>
    <t>A Corporation</t>
  </si>
  <si>
    <t>Entry No.</t>
  </si>
  <si>
    <t>Amount of Loan Annotated</t>
  </si>
  <si>
    <t>Mortgagor / Borrower</t>
  </si>
  <si>
    <t>TCT / CCT No.</t>
  </si>
  <si>
    <t>Location of TCT / CCT</t>
  </si>
  <si>
    <t xml:space="preserve">SPA </t>
  </si>
  <si>
    <t>Entry Date</t>
  </si>
  <si>
    <t xml:space="preserve">Mortgage </t>
  </si>
  <si>
    <t>Amount Principal Paid During the Year</t>
  </si>
  <si>
    <t>Amount Unpaid Principal as of  Dec 31 Current Year</t>
  </si>
  <si>
    <t>Amount Unpaid Principal as of  Dec 31 Previous Year</t>
  </si>
  <si>
    <t>Owner/s of TCT / CCT</t>
  </si>
  <si>
    <t>loan payment</t>
  </si>
  <si>
    <t>loan payable</t>
  </si>
  <si>
    <t>claims payment</t>
  </si>
  <si>
    <t>claim expense</t>
  </si>
  <si>
    <t>Mr. B</t>
  </si>
  <si>
    <t>Description of Security held as Collateral December 31 of  Current Year</t>
  </si>
  <si>
    <t>Term</t>
  </si>
  <si>
    <t>Date of Loan</t>
  </si>
  <si>
    <t>Date of Maturity</t>
  </si>
  <si>
    <t xml:space="preserve">Amount of Original Loan </t>
  </si>
  <si>
    <t>Name of Borrower</t>
  </si>
  <si>
    <t>Guaranteeing Entity</t>
  </si>
  <si>
    <t xml:space="preserve"> Borrower</t>
  </si>
  <si>
    <t>DATE</t>
  </si>
  <si>
    <t>CERTIFICATES</t>
  </si>
  <si>
    <t>Face Value</t>
  </si>
  <si>
    <t>Issued</t>
  </si>
  <si>
    <t>Acquired</t>
  </si>
  <si>
    <t>Maturity</t>
  </si>
  <si>
    <t>Serial No.</t>
  </si>
  <si>
    <t>In Pesos</t>
  </si>
  <si>
    <t>Catergory</t>
  </si>
  <si>
    <t>MARKET VALUE</t>
  </si>
  <si>
    <t>MARKET VALUE FOR FVTPL AND AFS</t>
  </si>
  <si>
    <t>AMORTIZED COST FOR HTM</t>
  </si>
  <si>
    <t>Certificate</t>
  </si>
  <si>
    <t>How</t>
  </si>
  <si>
    <t>No.</t>
  </si>
  <si>
    <t xml:space="preserve">Where </t>
  </si>
  <si>
    <t>Kept</t>
  </si>
  <si>
    <t>Listed</t>
  </si>
  <si>
    <t>True/False</t>
  </si>
  <si>
    <t>ACQUISIITON COST</t>
  </si>
  <si>
    <t>No. of Shares</t>
  </si>
  <si>
    <t>D E S C R I P T I O N</t>
  </si>
  <si>
    <t>O.R. No.</t>
  </si>
  <si>
    <t>O.R. Date</t>
  </si>
  <si>
    <t>C.R. No.</t>
  </si>
  <si>
    <t>C.R. Date</t>
  </si>
  <si>
    <t>Type of Fund</t>
  </si>
  <si>
    <t>Balance per Statement of Account / Certification / Passbook</t>
  </si>
  <si>
    <t xml:space="preserve">ACCOUNT NUMBER </t>
  </si>
  <si>
    <t>Amount Placed</t>
  </si>
  <si>
    <t>Maturity Date</t>
  </si>
  <si>
    <t>Annual Rate</t>
  </si>
  <si>
    <t>Additional Loan During the Year</t>
  </si>
  <si>
    <t>Undeposited Collections</t>
  </si>
  <si>
    <t>Petty Cash Fund (PCF)</t>
  </si>
  <si>
    <t>Commission Fund (CF)</t>
  </si>
  <si>
    <t>Policy Loan Fund (PLF)</t>
  </si>
  <si>
    <t>Documentary Stamps Fund (DSF</t>
  </si>
  <si>
    <t>Other Funds (OF)</t>
  </si>
  <si>
    <t>PCF1</t>
  </si>
  <si>
    <t>PCF2</t>
  </si>
  <si>
    <t>PCF3</t>
  </si>
  <si>
    <t>PCF4</t>
  </si>
  <si>
    <t>PCF5</t>
  </si>
  <si>
    <t>CF1</t>
  </si>
  <si>
    <t>CF2</t>
  </si>
  <si>
    <t>CF3</t>
  </si>
  <si>
    <t>CF4</t>
  </si>
  <si>
    <t>CF5</t>
  </si>
  <si>
    <t>PLF1</t>
  </si>
  <si>
    <t>PLF2</t>
  </si>
  <si>
    <t>PLF3</t>
  </si>
  <si>
    <t>PLF4</t>
  </si>
  <si>
    <t>PLF5</t>
  </si>
  <si>
    <t>DCF1</t>
  </si>
  <si>
    <t>DCF2</t>
  </si>
  <si>
    <t>DCF3</t>
  </si>
  <si>
    <t>DCF4</t>
  </si>
  <si>
    <t>DCF5</t>
  </si>
  <si>
    <t>(Name of OF)</t>
  </si>
  <si>
    <t xml:space="preserve">Total </t>
  </si>
  <si>
    <t>Current - Peso</t>
  </si>
  <si>
    <t>Current - Foreign</t>
  </si>
  <si>
    <t>Savings - Peso</t>
  </si>
  <si>
    <t>Savings - Foregin</t>
  </si>
  <si>
    <t xml:space="preserve">BANK NAME / DEPOSITING FACILITY   </t>
  </si>
  <si>
    <t>ACCOUNT NUMBER</t>
  </si>
  <si>
    <t>Original Currency</t>
  </si>
  <si>
    <t>Conversion Rate</t>
  </si>
  <si>
    <t>Translated</t>
  </si>
  <si>
    <t xml:space="preserve">BANK NAME / DEPOSITING FACILITY  </t>
  </si>
  <si>
    <t>Peso</t>
  </si>
  <si>
    <t>Total</t>
  </si>
  <si>
    <t>Optional to fill-up</t>
  </si>
  <si>
    <t>Per Cert. (If foreign, use foreign face value)</t>
  </si>
  <si>
    <t>For CY Acquisitions, purchase documents and computation of acquisition cost will be needed.</t>
  </si>
  <si>
    <t>Company</t>
  </si>
  <si>
    <t>Support</t>
  </si>
  <si>
    <t>Difference</t>
  </si>
  <si>
    <t>Adjusted Balance 31 December</t>
  </si>
  <si>
    <t>Remarks</t>
  </si>
  <si>
    <t>OC</t>
  </si>
  <si>
    <t>(-) Bank Reconciling Item</t>
  </si>
  <si>
    <t>DIT</t>
  </si>
  <si>
    <t>(+) Bank Reconciling Item</t>
  </si>
  <si>
    <t>(+) Others</t>
  </si>
  <si>
    <t>(-) Others</t>
  </si>
  <si>
    <t>Bank Reconciling Item</t>
  </si>
  <si>
    <t>Check Digit</t>
  </si>
  <si>
    <t>*1</t>
  </si>
  <si>
    <t>*2</t>
  </si>
  <si>
    <t>Notes:</t>
  </si>
  <si>
    <t>Placement / Rollover Date</t>
  </si>
  <si>
    <t>Interest Rate</t>
  </si>
  <si>
    <t>Required</t>
  </si>
  <si>
    <t>*4</t>
  </si>
  <si>
    <t>Time Deposit Certificate for those with maturity date on or after the actual inventory.</t>
  </si>
  <si>
    <t>Rollover Certificate for those with matured before the actual inventory.</t>
  </si>
  <si>
    <t>For those that matured before the actual maturity, a proof of the placement of proceeds or maturity balance (amount placed plus interest).</t>
  </si>
  <si>
    <t>Foreign</t>
  </si>
  <si>
    <t>1.</t>
  </si>
  <si>
    <t>2.</t>
  </si>
  <si>
    <t>3.</t>
  </si>
  <si>
    <t>Required to fill-up</t>
  </si>
  <si>
    <t>to be provided on AS Submission</t>
  </si>
  <si>
    <t>Custodian Name</t>
  </si>
  <si>
    <t>REMARKS</t>
  </si>
  <si>
    <t>Index No.</t>
  </si>
  <si>
    <t>Notes and Instructions:</t>
  </si>
  <si>
    <t>(1)</t>
  </si>
  <si>
    <t>(2)</t>
  </si>
  <si>
    <t>(3)</t>
  </si>
  <si>
    <r>
      <t xml:space="preserve">FUND NAME:   </t>
    </r>
    <r>
      <rPr>
        <b/>
        <u/>
        <sz val="11"/>
        <color theme="1"/>
        <rFont val="Arial"/>
        <family val="2"/>
      </rPr>
      <t>GENERAL FUND</t>
    </r>
  </si>
  <si>
    <r>
      <t xml:space="preserve">PERIOD COVERED:    </t>
    </r>
    <r>
      <rPr>
        <b/>
        <u/>
        <sz val="11"/>
        <color theme="1"/>
        <rFont val="Arial"/>
        <family val="2"/>
      </rPr>
      <t>as of 31 DECEMBER 2019</t>
    </r>
  </si>
  <si>
    <t xml:space="preserve">COMPANY NAME:                           </t>
  </si>
  <si>
    <t>With Certification</t>
  </si>
  <si>
    <t>(Y/N)</t>
  </si>
  <si>
    <t>Certification for the branches should be signed by the custodian and approver.</t>
  </si>
  <si>
    <t xml:space="preserve">*3 </t>
  </si>
  <si>
    <t>Balance as of 
31 December 2019</t>
  </si>
  <si>
    <t>xxxxxxxx</t>
  </si>
  <si>
    <t>xxxxxxxxxxxxxxxxxxxxxxxxxxxx</t>
  </si>
  <si>
    <t>xxxxxxxxxxxxxxxxxxxxxxxxxxxxxxxxxxxxxxxx</t>
  </si>
  <si>
    <t xml:space="preserve">I hereby certify that the above listed documents with tickmarks </t>
  </si>
  <si>
    <t>are presented to the examiner and returned to me intact.</t>
  </si>
  <si>
    <t>Signature:</t>
  </si>
  <si>
    <t>Custodian Name:_______________________________________</t>
  </si>
  <si>
    <t>Date:__________________________________________________</t>
  </si>
  <si>
    <t>Examiner's Signature:</t>
  </si>
  <si>
    <t>__________________________</t>
  </si>
  <si>
    <t>_____________________________</t>
  </si>
  <si>
    <t>To facilitate ease of inventory indicate the Index No. in the documents to be presented and the inventory template for common reference.</t>
  </si>
  <si>
    <t>Remarks column is to be filled up by the examiner.</t>
  </si>
  <si>
    <t>Fill-up completely the above template.</t>
  </si>
  <si>
    <r>
      <t xml:space="preserve">FUND NAME:   </t>
    </r>
    <r>
      <rPr>
        <b/>
        <u/>
        <sz val="11"/>
        <color theme="1"/>
        <rFont val="Arial"/>
        <family val="2"/>
      </rPr>
      <t>VUL FUND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</si>
  <si>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CASH ON HAND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</si>
  <si>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CASH IN BANKS</t>
    </r>
  </si>
  <si>
    <t>BANK NAME/
FACILITY</t>
  </si>
  <si>
    <t>Balance per Bank</t>
  </si>
  <si>
    <t>(Original Currency)</t>
  </si>
  <si>
    <t>Balance per Bank
(Translated)</t>
  </si>
  <si>
    <t xml:space="preserve">Balance per 
</t>
  </si>
  <si>
    <t>Bank Recon</t>
  </si>
  <si>
    <t>Balance per</t>
  </si>
  <si>
    <t>Book</t>
  </si>
  <si>
    <t>A. Savings Peso</t>
  </si>
  <si>
    <t>xxxxxx</t>
  </si>
  <si>
    <t>B. Savings Foreign</t>
  </si>
  <si>
    <t>SUB- TOTAL Savings Peso</t>
  </si>
  <si>
    <t>SUB- TOTAL Savings Foreign</t>
  </si>
  <si>
    <t>C. Current Peso</t>
  </si>
  <si>
    <t>D. Current Foreign</t>
  </si>
  <si>
    <t>SUB- TOTAL Current Foreign</t>
  </si>
  <si>
    <t>SUB- TOTAL Current Peso</t>
  </si>
  <si>
    <t>TOTAL</t>
  </si>
  <si>
    <t>Date Validated 
by the Bank</t>
  </si>
  <si>
    <t>Date Credited 
by the Bank</t>
  </si>
  <si>
    <t>NATURE OF 
THE TRANSACTION</t>
  </si>
  <si>
    <r>
      <t xml:space="preserve">INVENTORY COUNT SHEET FOR:  </t>
    </r>
    <r>
      <rPr>
        <b/>
        <u/>
        <sz val="11"/>
        <color theme="1"/>
        <rFont val="Arial"/>
        <family val="2"/>
      </rPr>
      <t>DEPOSIT IN TRANSIT (DIT) and UNDEPOSITED COLLECTIONS (UC)</t>
    </r>
  </si>
  <si>
    <t>O.R. No. or any relevant supporting Docs</t>
  </si>
  <si>
    <t>(4)</t>
  </si>
  <si>
    <t>Indicate if the transaction is due to "Deposit in Transit"  or " Unremitted Collections"</t>
  </si>
  <si>
    <t>For Deposit in Transits- write Validated Deposit Slip (VDS) ; For Unremitted Collections- write the OR No.</t>
  </si>
  <si>
    <t>Date of the OR/VDS</t>
  </si>
  <si>
    <t>Indicate the date  of the VDS or O.R.</t>
  </si>
  <si>
    <t>(5)</t>
  </si>
  <si>
    <t>*5</t>
  </si>
  <si>
    <t>Indicate the date it was deposited to the bank, should reconcile in the validated deposit slip to be presented during the inventory</t>
  </si>
  <si>
    <t>Indicate the date when it was credited, should match with the dates and amounts indicated in the Bank Statement ( January, 2020)</t>
  </si>
  <si>
    <t>*6</t>
  </si>
  <si>
    <r>
      <t>FUND NAME:   VUL</t>
    </r>
    <r>
      <rPr>
        <b/>
        <u/>
        <sz val="11"/>
        <color theme="1"/>
        <rFont val="Arial"/>
        <family val="2"/>
      </rPr>
      <t xml:space="preserve"> FUND</t>
    </r>
  </si>
  <si>
    <t>Where 
Kept?
(1)</t>
  </si>
  <si>
    <t>Index</t>
  </si>
  <si>
    <t>Under</t>
  </si>
  <si>
    <t>IMA?</t>
  </si>
  <si>
    <t>IMA</t>
  </si>
  <si>
    <r>
      <t xml:space="preserve">INVENTORY COUNT SHEET FOR:  </t>
    </r>
    <r>
      <rPr>
        <b/>
        <u/>
        <sz val="11"/>
        <color theme="1"/>
        <rFont val="Arial"/>
        <family val="2"/>
      </rPr>
      <t>CAR LOAN (OR/CR)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</si>
  <si>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COLLATERAL LOAN</t>
    </r>
  </si>
  <si>
    <t>With IC Approval?
(Y/N)</t>
  </si>
  <si>
    <t>Date Approved</t>
  </si>
  <si>
    <r>
      <t xml:space="preserve">INVENTORY COUNT SHEET FOR:  </t>
    </r>
    <r>
      <rPr>
        <b/>
        <u/>
        <sz val="11"/>
        <color theme="1"/>
        <rFont val="Arial"/>
        <family val="2"/>
      </rPr>
      <t>MORTGAGE LOAN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</si>
  <si>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HOUSING  LOANS, PURCHASE MONEY MORTGAGE AND SALES CONTRACT RECEIVABLES</t>
    </r>
  </si>
  <si>
    <t>PARTICULARS</t>
  </si>
  <si>
    <t>Acquisition 
Cost</t>
  </si>
  <si>
    <t>Accumulated 
Depreciation</t>
  </si>
  <si>
    <t>With IC
Approval?
(Y/N)</t>
  </si>
  <si>
    <t>Date 
Approved</t>
  </si>
  <si>
    <t>LAND</t>
  </si>
  <si>
    <t>BUILDING</t>
  </si>
  <si>
    <t>INVESTMENT PROPERTIES</t>
  </si>
  <si>
    <t>Signature:____________________________________________</t>
  </si>
  <si>
    <r>
      <t xml:space="preserve">INVENTORY COUNT SHEET FOR:  </t>
    </r>
    <r>
      <rPr>
        <b/>
        <u/>
        <sz val="11"/>
        <color theme="1"/>
        <rFont val="Arial"/>
        <family val="2"/>
      </rPr>
      <t>BONDS/T-BILLS/DEBT SECURITIES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</si>
  <si>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STOCKS/EQUITY SECURITIES</t>
    </r>
  </si>
  <si>
    <t>Financial Asset at Amortized Cost (FAAC)</t>
  </si>
  <si>
    <t>Government Issues</t>
  </si>
  <si>
    <t>Corporate Issues</t>
  </si>
  <si>
    <t>Others</t>
  </si>
  <si>
    <t>Financial Asset at Fair Value (FAFV)</t>
  </si>
  <si>
    <t>Stock Name</t>
  </si>
  <si>
    <t>For Listed</t>
  </si>
  <si>
    <t>Where Kept / Supporting Docs.</t>
  </si>
  <si>
    <t xml:space="preserve">Difference </t>
  </si>
  <si>
    <t>Traded 2019</t>
  </si>
  <si>
    <t>Remaining Difference</t>
  </si>
  <si>
    <t>General Fund</t>
  </si>
  <si>
    <t>VUL Fund Name</t>
  </si>
  <si>
    <t>Stock Symbol</t>
  </si>
  <si>
    <t>Per Company</t>
  </si>
  <si>
    <t>Per Support</t>
  </si>
  <si>
    <t>Settled 2020</t>
  </si>
  <si>
    <t>A</t>
  </si>
  <si>
    <t>B</t>
  </si>
  <si>
    <t>C = A - B</t>
  </si>
  <si>
    <t>D</t>
  </si>
  <si>
    <t>E = C - D</t>
  </si>
  <si>
    <t>FAFV</t>
  </si>
  <si>
    <t>C = A +/- B</t>
  </si>
  <si>
    <t>Common/Ordinary</t>
  </si>
  <si>
    <t>Preferred/Preference</t>
  </si>
  <si>
    <t>Ofhers</t>
  </si>
  <si>
    <t>example:</t>
  </si>
  <si>
    <t>AYALA CORP</t>
  </si>
  <si>
    <t>AC</t>
  </si>
  <si>
    <t>PDTC</t>
  </si>
  <si>
    <t>BDO UNIBANK</t>
  </si>
  <si>
    <t>BDO</t>
  </si>
  <si>
    <t>Citibank</t>
  </si>
  <si>
    <t xml:space="preserve">Provide 2019 trade [purchase (+) and sale (-)] and 2020 settlement documents (external documents). </t>
  </si>
  <si>
    <t>Face Value per Company</t>
  </si>
  <si>
    <t>Traded 2019 Settled 2020</t>
  </si>
  <si>
    <t>Financial Asset at Amortized Cost</t>
  </si>
  <si>
    <t>Financial Asset at Fair Value</t>
  </si>
  <si>
    <t>Example:</t>
  </si>
  <si>
    <t xml:space="preserve">FAAC </t>
  </si>
  <si>
    <t>BTR</t>
  </si>
  <si>
    <t>PIBD0723D588</t>
  </si>
  <si>
    <t>PLDFXBND2021</t>
  </si>
  <si>
    <t>Please provide allocation of face value {per support and difference which pertains to traded in 2019 [purchase (+) and sale (-)] and settled in 2020}.</t>
  </si>
  <si>
    <t>Please provide allocation of number of shares {per support and difference which pertains to traded in 2019 [purchase (+) and sale (-)] and settled in 2020}.</t>
  </si>
  <si>
    <r>
      <t xml:space="preserve">INVENTORY COUNT SHEET FOR:  </t>
    </r>
    <r>
      <rPr>
        <b/>
        <u/>
        <sz val="11"/>
        <color theme="1"/>
        <rFont val="Arial"/>
        <family val="2"/>
      </rPr>
      <t>BONDS/T-BILLS/DEBT SECURITIES RECONCILIATION</t>
    </r>
  </si>
  <si>
    <r>
      <t xml:space="preserve">INVENTORY COUNT SHEET FOR:  </t>
    </r>
    <r>
      <rPr>
        <b/>
        <u/>
        <sz val="11"/>
        <color theme="1"/>
        <rFont val="Arial"/>
        <family val="2"/>
      </rPr>
      <t>STOCKS/EQUITY SECURITIES RECONCILIATION</t>
    </r>
  </si>
  <si>
    <t>Standard Chart of Accounts Category</t>
  </si>
  <si>
    <t>For Bonds/T-Bill with difference between face value per documents and per books caused by Bonds/T-Bill Traded CY (2019) and Settled SY (2020), please refer to Bonds/T-Bill Recon tab</t>
  </si>
  <si>
    <t>For Stocks with difference between face value per documents and per books caused by Stocks Traded CY (2019) and Settled SY (2020), please refer to Stocks Recon tab</t>
  </si>
  <si>
    <t>INVENTORY COUNT SHEET FOR:  PPE &amp; IP</t>
  </si>
  <si>
    <t>Revaluation 
Increment or (Appraised Value less Cost)</t>
  </si>
  <si>
    <t>PROPERTY, PLANT AND EQUIPMENT</t>
  </si>
  <si>
    <r>
      <t xml:space="preserve">INVENTORY COUNT SHEET FOR:  </t>
    </r>
    <r>
      <rPr>
        <b/>
        <u/>
        <sz val="11"/>
        <color theme="1"/>
        <rFont val="Arial"/>
        <family val="2"/>
      </rPr>
      <t>TIME DEPOSITS</t>
    </r>
  </si>
  <si>
    <t xml:space="preserve">MBA NAME:                           </t>
  </si>
  <si>
    <t>PERIOD COVERED:    as of 31 DECEMBER 2020</t>
  </si>
  <si>
    <t>Balance as of 
31 DECEMBER 2020</t>
  </si>
  <si>
    <t>3107-3597-44</t>
  </si>
  <si>
    <t>BPI Family Savings Bank (BPI Family)</t>
  </si>
  <si>
    <t>Bank of the Philippine Islands (BPI)</t>
  </si>
  <si>
    <t xml:space="preserve">BPI ( under IMA) </t>
  </si>
  <si>
    <t>6793-1692-97</t>
  </si>
  <si>
    <t xml:space="preserve">under IMA BPI </t>
  </si>
  <si>
    <r>
      <t xml:space="preserve">COMPANY NAME:                          </t>
    </r>
    <r>
      <rPr>
        <b/>
        <sz val="11"/>
        <color theme="1"/>
        <rFont val="Calibri"/>
        <family val="2"/>
        <scheme val="minor"/>
      </rPr>
      <t xml:space="preserve"> TSPI MUTUAL BENEFIT ASSOCIATION, INC. </t>
    </r>
  </si>
  <si>
    <t>N</t>
  </si>
  <si>
    <t>PIID1527C023</t>
  </si>
  <si>
    <t>PIBD2032B183</t>
  </si>
  <si>
    <t>PIID2537J015</t>
  </si>
  <si>
    <t>PIBD254OI116</t>
  </si>
  <si>
    <t>PIID0321F092</t>
  </si>
  <si>
    <t>PIID1021J039</t>
  </si>
  <si>
    <t>PIID0522L114</t>
  </si>
  <si>
    <t>PIID1526J019</t>
  </si>
  <si>
    <t>PIBD1027E617</t>
  </si>
  <si>
    <t>PIBD2031G171</t>
  </si>
  <si>
    <t>PIID2032C014</t>
  </si>
  <si>
    <t>PIBD2033C206</t>
  </si>
  <si>
    <t>PIBD2535L086</t>
  </si>
  <si>
    <t>PIBD2537J015</t>
  </si>
  <si>
    <t>ACFXBOND2021</t>
  </si>
  <si>
    <t>ALIFXBND2024</t>
  </si>
  <si>
    <t>GTCFXBND2024</t>
  </si>
  <si>
    <t>ALIFXBND2025</t>
  </si>
  <si>
    <t>ALI2FXBND2025</t>
  </si>
  <si>
    <t>MERFXBND2025</t>
  </si>
  <si>
    <t>APCFXBND2026</t>
  </si>
  <si>
    <t>ACFXBOND2027</t>
  </si>
  <si>
    <t>AEVFXBND2027</t>
  </si>
  <si>
    <t>SMICFXBND2024</t>
  </si>
  <si>
    <t>TELFXBND2021</t>
  </si>
  <si>
    <t>ALIFX2BD2024</t>
  </si>
  <si>
    <t xml:space="preserve">VISTA LAND </t>
  </si>
  <si>
    <t>BPIFXBND2022</t>
  </si>
  <si>
    <r>
      <t xml:space="preserve">INVENTORY COUNT SHEET FOR:  </t>
    </r>
    <r>
      <rPr>
        <b/>
        <u/>
        <sz val="11"/>
        <color indexed="8"/>
        <rFont val="Calibri"/>
        <family val="2"/>
        <scheme val="minor"/>
      </rPr>
      <t>BONDS/T-BILLS/DEBT SECURITIES</t>
    </r>
  </si>
  <si>
    <r>
      <t xml:space="preserve">FUND NAME:   </t>
    </r>
    <r>
      <rPr>
        <b/>
        <u/>
        <sz val="11"/>
        <color indexed="8"/>
        <rFont val="Calibri"/>
        <family val="2"/>
        <scheme val="minor"/>
      </rPr>
      <t>GENERAL FUND</t>
    </r>
  </si>
  <si>
    <r>
      <t xml:space="preserve">PERIOD COVERED:    </t>
    </r>
    <r>
      <rPr>
        <b/>
        <u/>
        <sz val="11"/>
        <color indexed="8"/>
        <rFont val="Calibri"/>
        <family val="2"/>
        <scheme val="minor"/>
      </rPr>
      <t>as of 31 DECEMBER 2020</t>
    </r>
  </si>
  <si>
    <t>PIIDO323B101</t>
  </si>
  <si>
    <t>PIID0525H130</t>
  </si>
  <si>
    <t>PIBD1029A644</t>
  </si>
  <si>
    <t xml:space="preserve">COMPANY NAME:          TSPI MUTUAL BENEFIT ASSOCIATION, INC.                  </t>
  </si>
  <si>
    <r>
      <t xml:space="preserve">INVENTORY COUNT SHEET FOR:  </t>
    </r>
    <r>
      <rPr>
        <b/>
        <u/>
        <sz val="12"/>
        <color indexed="8"/>
        <rFont val="Arial"/>
        <family val="2"/>
      </rPr>
      <t>STOCKS/EQUITY SECURITIES</t>
    </r>
  </si>
  <si>
    <r>
      <t xml:space="preserve">FUND NAME:   </t>
    </r>
    <r>
      <rPr>
        <b/>
        <u/>
        <sz val="12"/>
        <color indexed="8"/>
        <rFont val="Arial"/>
        <family val="2"/>
      </rPr>
      <t>GENERAL FUND</t>
    </r>
  </si>
  <si>
    <t xml:space="preserve">BPI </t>
  </si>
  <si>
    <t xml:space="preserve">BPI Asset Management Group </t>
  </si>
  <si>
    <t xml:space="preserve">Ayala Corporation </t>
  </si>
  <si>
    <t>Y</t>
  </si>
  <si>
    <t xml:space="preserve">Aboitiz Equity Ventures, Inc. </t>
  </si>
  <si>
    <t xml:space="preserve">Aboitiz Power Corp. </t>
  </si>
  <si>
    <t xml:space="preserve">BDO Unibank, Inc. </t>
  </si>
  <si>
    <t xml:space="preserve">Bank of the Phil. Islands </t>
  </si>
  <si>
    <t xml:space="preserve">DMCI Holdings Inc. </t>
  </si>
  <si>
    <t>Globe Telecom Inc.</t>
  </si>
  <si>
    <t>GT Capital Holdings, Inc.</t>
  </si>
  <si>
    <t>Int'l. Container Terminal Services</t>
  </si>
  <si>
    <t xml:space="preserve">Jolibee Foods Corp. </t>
  </si>
  <si>
    <t>JG Summit Holdings Inc.</t>
  </si>
  <si>
    <t xml:space="preserve">Metropolitan Bank &amp; Trust Company </t>
  </si>
  <si>
    <t xml:space="preserve">Manila Electric Company </t>
  </si>
  <si>
    <t xml:space="preserve">Metro Pacific Investments Corp. </t>
  </si>
  <si>
    <t xml:space="preserve">Puregold Price Club, Inc. </t>
  </si>
  <si>
    <t xml:space="preserve">Robinsons Land Corporation </t>
  </si>
  <si>
    <t xml:space="preserve">Robinsons Retail Holdings Inc. </t>
  </si>
  <si>
    <t xml:space="preserve">Semirara Mining Corporation </t>
  </si>
  <si>
    <t xml:space="preserve">Security Bank Corp. </t>
  </si>
  <si>
    <t xml:space="preserve">Phil. Long Distance Telephone </t>
  </si>
  <si>
    <t xml:space="preserve">Universal Robina Corp. </t>
  </si>
  <si>
    <t>MBTC</t>
  </si>
  <si>
    <t>Metrobank Trust Banking Group</t>
  </si>
  <si>
    <t xml:space="preserve">Alliance Global Group, Inc. </t>
  </si>
  <si>
    <t>First Gen Corporation</t>
  </si>
  <si>
    <t>GLOBE Telecom, Inc</t>
  </si>
  <si>
    <t xml:space="preserve">Megaworld Corp. </t>
  </si>
  <si>
    <t>Petron Corporation</t>
  </si>
  <si>
    <t xml:space="preserve">SM Investment Corporation </t>
  </si>
  <si>
    <t>SM Prime Holdings</t>
  </si>
  <si>
    <t>PNB</t>
  </si>
  <si>
    <t>PNB Trust Banking Group</t>
  </si>
  <si>
    <t xml:space="preserve">Ayala Land, Inc. </t>
  </si>
  <si>
    <t xml:space="preserve">Globe Telecoms, Inc. </t>
  </si>
  <si>
    <t xml:space="preserve">Philippine Long Distance Tel. Co. </t>
  </si>
  <si>
    <t>,+</t>
  </si>
  <si>
    <r>
      <t xml:space="preserve">PERIOD COVERED:    </t>
    </r>
    <r>
      <rPr>
        <b/>
        <u/>
        <sz val="12"/>
        <color indexed="8"/>
        <rFont val="Arial"/>
        <family val="2"/>
      </rPr>
      <t>as of 31 DECEMBER 2020</t>
    </r>
  </si>
  <si>
    <t>LT Group Inc.</t>
  </si>
  <si>
    <t xml:space="preserve">Manila Water  Company, Inc. </t>
  </si>
  <si>
    <t>Nickel Asia Corp.</t>
  </si>
  <si>
    <t>AGDANGAN</t>
  </si>
  <si>
    <t>AGOO</t>
  </si>
  <si>
    <t xml:space="preserve">ALAMINOS </t>
  </si>
  <si>
    <t>ALICIA</t>
  </si>
  <si>
    <t>ANTIPOLO 2</t>
  </si>
  <si>
    <t>PCF6</t>
  </si>
  <si>
    <t>APALIT</t>
  </si>
  <si>
    <t>PCF7</t>
  </si>
  <si>
    <t>ATIMONAN</t>
  </si>
  <si>
    <t>PCF8</t>
  </si>
  <si>
    <t>BACACAY</t>
  </si>
  <si>
    <t>PCF9</t>
  </si>
  <si>
    <t>BACNOTAN</t>
  </si>
  <si>
    <t>PCF10</t>
  </si>
  <si>
    <t>BAGUIO</t>
  </si>
  <si>
    <t>PCF11</t>
  </si>
  <si>
    <t>BALAGTAS</t>
  </si>
  <si>
    <t>PCF12</t>
  </si>
  <si>
    <t>BALAYAN</t>
  </si>
  <si>
    <t>PCF13</t>
  </si>
  <si>
    <t>BALIUAG</t>
  </si>
  <si>
    <t>PCF14</t>
  </si>
  <si>
    <t>BATAC</t>
  </si>
  <si>
    <t>PCF15</t>
  </si>
  <si>
    <t>BATANGAS</t>
  </si>
  <si>
    <t>PCF16</t>
  </si>
  <si>
    <t>BUGALLON</t>
  </si>
  <si>
    <t>PCF17</t>
  </si>
  <si>
    <t>CABANATUAN</t>
  </si>
  <si>
    <t>PCF18</t>
  </si>
  <si>
    <t>CABARROGUIS</t>
  </si>
  <si>
    <t>PCF19</t>
  </si>
  <si>
    <t>CABATUAN</t>
  </si>
  <si>
    <t>PCF20</t>
  </si>
  <si>
    <t>CABUYAO</t>
  </si>
  <si>
    <t>PCF21</t>
  </si>
  <si>
    <t>CALABANGA</t>
  </si>
  <si>
    <t>PCF22</t>
  </si>
  <si>
    <t>CALAUAG</t>
  </si>
  <si>
    <t>PCF23</t>
  </si>
  <si>
    <t>CAMILING</t>
  </si>
  <si>
    <t>PCF24</t>
  </si>
  <si>
    <t>CAPAS</t>
  </si>
  <si>
    <t>PCF25</t>
  </si>
  <si>
    <t>CATANAUAN</t>
  </si>
  <si>
    <t>PCF26</t>
  </si>
  <si>
    <t>CAUAYAN</t>
  </si>
  <si>
    <t>PCF27</t>
  </si>
  <si>
    <t>DAGUPAN</t>
  </si>
  <si>
    <t>PCF28</t>
  </si>
  <si>
    <t>DARAGA</t>
  </si>
  <si>
    <t>PCF29</t>
  </si>
  <si>
    <t>DASOL</t>
  </si>
  <si>
    <t>PCF30</t>
  </si>
  <si>
    <t>DBB</t>
  </si>
  <si>
    <t>PCF31</t>
  </si>
  <si>
    <t>DINGRAS</t>
  </si>
  <si>
    <t>PCF32</t>
  </si>
  <si>
    <t>GAPAN</t>
  </si>
  <si>
    <t>PCF33</t>
  </si>
  <si>
    <t>GERONA</t>
  </si>
  <si>
    <t>PCF34</t>
  </si>
  <si>
    <t>GMA</t>
  </si>
  <si>
    <t>PCF35</t>
  </si>
  <si>
    <t>GOA</t>
  </si>
  <si>
    <t>PCF36</t>
  </si>
  <si>
    <t>MBAI -HO</t>
  </si>
  <si>
    <t>PCF37</t>
  </si>
  <si>
    <t>ILAGAN</t>
  </si>
  <si>
    <t>PCF38</t>
  </si>
  <si>
    <t>INDANG</t>
  </si>
  <si>
    <t>PCF39</t>
  </si>
  <si>
    <t>IRIGA</t>
  </si>
  <si>
    <t>PCF40</t>
  </si>
  <si>
    <t>IROSIN</t>
  </si>
  <si>
    <t>PCF41</t>
  </si>
  <si>
    <t>LABO</t>
  </si>
  <si>
    <t>PCF42</t>
  </si>
  <si>
    <t>LAOAG</t>
  </si>
  <si>
    <t>PCF43</t>
  </si>
  <si>
    <t>LAS PINAS</t>
  </si>
  <si>
    <t>PCF44</t>
  </si>
  <si>
    <t>LEGASPI</t>
  </si>
  <si>
    <t>PCF45</t>
  </si>
  <si>
    <t>LIGAO</t>
  </si>
  <si>
    <t>PCF46</t>
  </si>
  <si>
    <t>LINGAYEN</t>
  </si>
  <si>
    <t>PCF47</t>
  </si>
  <si>
    <t>LOPEZ</t>
  </si>
  <si>
    <t>PCF48</t>
  </si>
  <si>
    <t>LUCENA 1</t>
  </si>
  <si>
    <t>PCF49</t>
  </si>
  <si>
    <t>LUCENA 2</t>
  </si>
  <si>
    <t>PCF50</t>
  </si>
  <si>
    <t>MAGSINGAL</t>
  </si>
  <si>
    <t>PCF51</t>
  </si>
  <si>
    <t>MALABON</t>
  </si>
  <si>
    <t>PCF52</t>
  </si>
  <si>
    <t>MALASIQUI</t>
  </si>
  <si>
    <t>PCF53</t>
  </si>
  <si>
    <t>MALOLOS</t>
  </si>
  <si>
    <t>PCF54</t>
  </si>
  <si>
    <t>MANAOAG</t>
  </si>
  <si>
    <t>PCF55</t>
  </si>
  <si>
    <t>MANGATAREM</t>
  </si>
  <si>
    <t>PCF56</t>
  </si>
  <si>
    <t>MULANAY</t>
  </si>
  <si>
    <t>PCF57</t>
  </si>
  <si>
    <t>NABUA</t>
  </si>
  <si>
    <t>PCF58</t>
  </si>
  <si>
    <t>NAGA</t>
  </si>
  <si>
    <t>PCF59</t>
  </si>
  <si>
    <t>NAGCARLAN</t>
  </si>
  <si>
    <t>PCF60</t>
  </si>
  <si>
    <t>NAGUILIAN</t>
  </si>
  <si>
    <t>PCF61</t>
  </si>
  <si>
    <t>NARVACAN</t>
  </si>
  <si>
    <t>PCF62</t>
  </si>
  <si>
    <t>NASUGBU</t>
  </si>
  <si>
    <t>PCF63</t>
  </si>
  <si>
    <t>PAGBILAO</t>
  </si>
  <si>
    <t>PCF64</t>
  </si>
  <si>
    <t>PALAYAN</t>
  </si>
  <si>
    <t>PCF65</t>
  </si>
  <si>
    <t>PANIQUI</t>
  </si>
  <si>
    <t>PCF66</t>
  </si>
  <si>
    <t>PASUQUIN</t>
  </si>
  <si>
    <t>PCF67</t>
  </si>
  <si>
    <t>PILI</t>
  </si>
  <si>
    <t>PCF68</t>
  </si>
  <si>
    <t>POLAGUI</t>
  </si>
  <si>
    <t>PCF69</t>
  </si>
  <si>
    <t>POZORRUBIO</t>
  </si>
  <si>
    <t>PCF70</t>
  </si>
  <si>
    <t>QUEZON CITY</t>
  </si>
  <si>
    <t>PCF71</t>
  </si>
  <si>
    <t>ROSARIO LU</t>
  </si>
  <si>
    <t>PCF72</t>
  </si>
  <si>
    <t>ROXAS</t>
  </si>
  <si>
    <t>PCF73</t>
  </si>
  <si>
    <t>SAN CARLOS</t>
  </si>
  <si>
    <t>PCF74</t>
  </si>
  <si>
    <t>SAN FABIAN</t>
  </si>
  <si>
    <t>PCF75</t>
  </si>
  <si>
    <t>SAN FERNANDO, LU</t>
  </si>
  <si>
    <t>PCF76</t>
  </si>
  <si>
    <t>SAN FERNANDO, PAMPANGA</t>
  </si>
  <si>
    <t>PCF77</t>
  </si>
  <si>
    <t>SAN FERNANDO CAM SUR</t>
  </si>
  <si>
    <t>PCF78</t>
  </si>
  <si>
    <t>SAN PABLO</t>
  </si>
  <si>
    <t>PCF79</t>
  </si>
  <si>
    <t>SARIAYA</t>
  </si>
  <si>
    <t>PCF80</t>
  </si>
  <si>
    <t>SINILOAN</t>
  </si>
  <si>
    <t>PCF81</t>
  </si>
  <si>
    <t>SJDM</t>
  </si>
  <si>
    <t>PCF82</t>
  </si>
  <si>
    <t>SORSOGON</t>
  </si>
  <si>
    <t>PCF83</t>
  </si>
  <si>
    <t>STA ELENA</t>
  </si>
  <si>
    <t>PCF84</t>
  </si>
  <si>
    <t>STA. CRUZ LAGUNA</t>
  </si>
  <si>
    <t>PCF85</t>
  </si>
  <si>
    <t>TABACO</t>
  </si>
  <si>
    <t>PCF86</t>
  </si>
  <si>
    <t>TAGKAWAYAN</t>
  </si>
  <si>
    <t>PCF87</t>
  </si>
  <si>
    <t>TALAVERA</t>
  </si>
  <si>
    <t>PCF88</t>
  </si>
  <si>
    <t>TANAUAN</t>
  </si>
  <si>
    <t>PCF89</t>
  </si>
  <si>
    <t>TARLAC</t>
  </si>
  <si>
    <t>PCF90</t>
  </si>
  <si>
    <t>TAYABAS</t>
  </si>
  <si>
    <t>PCF91</t>
  </si>
  <si>
    <t>TAYUG</t>
  </si>
  <si>
    <t>PCF92</t>
  </si>
  <si>
    <t>TONDO</t>
  </si>
  <si>
    <t>PCF93</t>
  </si>
  <si>
    <t>TUGUEGARAO</t>
  </si>
  <si>
    <t>PCF94</t>
  </si>
  <si>
    <t>UMINGAN</t>
  </si>
  <si>
    <t>PCF95</t>
  </si>
  <si>
    <t>UNISAN</t>
  </si>
  <si>
    <t>PCF96</t>
  </si>
  <si>
    <t>URDANETA</t>
  </si>
  <si>
    <t>PCF97</t>
  </si>
  <si>
    <t>VALENZUELA</t>
  </si>
  <si>
    <t>PCF98</t>
  </si>
  <si>
    <t>VIGAN</t>
  </si>
  <si>
    <r>
      <rPr>
        <b/>
        <sz val="11"/>
        <color theme="1"/>
        <rFont val="Arial"/>
        <family val="2"/>
      </rPr>
      <t xml:space="preserve">INVENTORY COUNT SHEET FOR:  </t>
    </r>
    <r>
      <rPr>
        <b/>
        <u/>
        <sz val="11"/>
        <color theme="1"/>
        <rFont val="Arial"/>
        <family val="2"/>
      </rPr>
      <t>CASH IN BANKS</t>
    </r>
  </si>
  <si>
    <t>6793-1540-79</t>
  </si>
  <si>
    <t>003101-0979-69</t>
  </si>
  <si>
    <t>006791-0069-94</t>
  </si>
  <si>
    <t>Metropolitan Bank &amp; Trust Company (MBTC)</t>
  </si>
  <si>
    <t>7-658-01400-1</t>
  </si>
  <si>
    <t>Philippine National Bank (PNB)</t>
  </si>
  <si>
    <t>1-4337000388-5</t>
  </si>
  <si>
    <t>1-2347000538-7</t>
  </si>
  <si>
    <t>Union Bank of the Philippines (Union Bank)</t>
  </si>
  <si>
    <t>00-01-012106-7</t>
  </si>
  <si>
    <t>with outstanidng checks amounting to 814,552.49</t>
  </si>
  <si>
    <t>2370 Antipolo St., Guadalupe Nuevo, Makati</t>
  </si>
  <si>
    <t>Book
Value as of
31 Dec. 2020</t>
  </si>
  <si>
    <t>NIL</t>
  </si>
  <si>
    <t>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</si>
</sst>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1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-409]mmmm\ d\,\ yyyy;@"/>
    <numFmt numFmtId="170" formatCode="_(* #,##0_);_(* \(#,##0\);_(* &quot;-&quot;??_);_(@_)"/>
    <numFmt numFmtId="171" formatCode="mm/dd/yy;@"/>
    <numFmt numFmtId="172" formatCode="_(* #,##0.0_);_(* \(#,##0.0\);_(* &quot;-&quot;??_);_(@_)"/>
    <numFmt numFmtId="173" formatCode="m/d/yyyy;@"/>
    <numFmt numFmtId="174" formatCode="#,##0.00\ ;&quot; (&quot;#,##0.00\);&quot; -&quot;#\ ;@\ "/>
    <numFmt numFmtId="175" formatCode="_(* #,##0.00_);_(* \(#,##0.00\);_(* \-??_);_(@_)"/>
    <numFmt numFmtId="176" formatCode="0.0"/>
    <numFmt numFmtId="177" formatCode="General_)"/>
    <numFmt numFmtId="178" formatCode="0.0%"/>
    <numFmt numFmtId="179" formatCode="_-[$€-2]* #,##0.00_-;\-[$€-2]* #,##0.00_-;_-[$€-2]* &quot;-&quot;??_-"/>
    <numFmt numFmtId="180" formatCode="#,##0.0_);\(#,##0.0\)"/>
    <numFmt numFmtId="181" formatCode="_-* #,##0\ _D_M_-;\-* #,##0\ _D_M_-;_-* &quot;-&quot;\ _D_M_-;_-@_-"/>
    <numFmt numFmtId="182" formatCode="&quot;$&quot;#,##0.0000_);[Red]\(&quot;$&quot;#,##0.0000\)"/>
    <numFmt numFmtId="183" formatCode="_-&quot;$&quot;* #,##0.00_-;\-&quot;$&quot;* #,##0.00_-;_-&quot;$&quot;* &quot;-&quot;??_-;_-@_-"/>
    <numFmt numFmtId="184" formatCode="#,##0.0_);[Red]\(&quot;$&quot;#,##0.0\)"/>
    <numFmt numFmtId="185" formatCode="_-* #,##0\ &quot;DM&quot;_-;\-* #,##0\ &quot;DM&quot;_-;_-* &quot;-&quot;\ &quot;DM&quot;_-;_-@_-"/>
    <numFmt numFmtId="186" formatCode="#,##0&quot;?&quot;;[Red]\-#,##0&quot;?&quot;"/>
    <numFmt numFmtId="187" formatCode="0."/>
    <numFmt numFmtId="188" formatCode="#."/>
    <numFmt numFmtId="189" formatCode="_-&quot;$&quot;* #,##0_-;\-&quot;$&quot;* #,##0_-;_-&quot;$&quot;* &quot;-&quot;_-;_-@_-"/>
    <numFmt numFmtId="190" formatCode="&quot;$&quot;#,##0.000000_);\(&quot;$&quot;#,##0.000000\)"/>
    <numFmt numFmtId="191" formatCode="_-* #,##0.00\ &quot;DM&quot;_-;\-* #,##0.00\ &quot;DM&quot;_-;_-* &quot;-&quot;??\ &quot;DM&quot;_-;_-@_-"/>
    <numFmt numFmtId="192" formatCode="_-* #,##0.00\ _D_M_-;\-* #,##0.00\ _D_M_-;_-* &quot;-&quot;??\ _D_M_-;_-@_-"/>
    <numFmt numFmtId="193" formatCode="&quot;$&quot;#,##0.0"/>
    <numFmt numFmtId="194" formatCode="_ * #,##0_ ;_ * \-#,##0_ ;_ * &quot;-&quot;_ ;_ @_ "/>
    <numFmt numFmtId="195" formatCode="#,##0&quot;円&quot;;[Red]\-#,##0&quot;円&quot;"/>
    <numFmt numFmtId="196" formatCode="* #,##0_%;* \-#,##0_%;* #,##0_%;@_%"/>
    <numFmt numFmtId="197" formatCode="00"/>
    <numFmt numFmtId="198" formatCode="&quot;$&quot;#,##0.000"/>
    <numFmt numFmtId="199" formatCode="0.00_)"/>
    <numFmt numFmtId="200" formatCode="[$€]#,##0.00;[Red][$€]\-#,##0.00"/>
    <numFmt numFmtId="201" formatCode="#,##0.0000;[Red]\-#,##0.0000"/>
    <numFmt numFmtId="202" formatCode="&quot;$&quot;#,##0.00;[Red]\-&quot;$&quot;#,##0.00"/>
    <numFmt numFmtId="203" formatCode="#,##0.0"/>
    <numFmt numFmtId="204" formatCode="0\ \ "/>
    <numFmt numFmtId="205" formatCode="#,##0\ \ "/>
    <numFmt numFmtId="206" formatCode="_ * #,##0_)_W_ ;_ * \(#,##0\)_W_ ;_ * &quot;-&quot;_)_W_ ;_ @_ "/>
    <numFmt numFmtId="207" formatCode="_ * #,##0.00_)_W_ ;_ * \(#,##0.00\)_W_ ;_ * &quot;-&quot;??_)_W_ ;_ @_ "/>
    <numFmt numFmtId="208" formatCode="_(* #,##0.0_);_(* \(#,##0.0\);_(* &quot;--- &quot;_)"/>
    <numFmt numFmtId="209" formatCode="_-* #,##0\ _F_-;\-* #,##0\ _F_-;_-* &quot;-&quot;\ _F_-;_-@_-"/>
    <numFmt numFmtId="210" formatCode="&quot;₩&quot;#,##0.00;[Red]&quot;₩&quot;\-#,##0.00"/>
    <numFmt numFmtId="211" formatCode="#,##0.000_);\(#,##0.000\);\-"/>
    <numFmt numFmtId="212" formatCode="0.00000"/>
    <numFmt numFmtId="213" formatCode="&quot;₩&quot;#,##0;[Red]&quot;₩&quot;\-#,##0"/>
    <numFmt numFmtId="214" formatCode="_ * #,##0_)&quot;W&quot;_ ;_ * \(#,##0\)&quot;W&quot;_ ;_ * &quot;-&quot;_)&quot;W&quot;_ ;_ @_ "/>
    <numFmt numFmtId="215" formatCode="_ * #,##0.00_)&quot;W&quot;_ ;_ * \(#,##0.00\)&quot;W&quot;_ ;_ * &quot;-&quot;??_)&quot;W&quot;_ ;_ @_ "/>
    <numFmt numFmtId="216" formatCode="#,##0.00;[Red]\(#,##0.00\)"/>
    <numFmt numFmtId="217" formatCode="#,##0.00;[Red]&quot;-&quot;#,##0.00"/>
    <numFmt numFmtId="218" formatCode="#,##0;\-#,##0;;"/>
    <numFmt numFmtId="219" formatCode="0.0000000;;;"/>
    <numFmt numFmtId="220" formatCode="0;0;0;\l"/>
    <numFmt numFmtId="221" formatCode="#,##0_)"/>
    <numFmt numFmtId="222" formatCode="#,##0&quot;$&quot;_);[Red]\(#,##0&quot;$&quot;\)"/>
    <numFmt numFmtId="223" formatCode="&quot;$&quot;#,##0_);\(&quot;$&quot;#,##0.0\)"/>
    <numFmt numFmtId="224" formatCode="_-* #,##0.00\ _F_-;\-* #,##0.00\ _F_-;_-* &quot;-&quot;??\ _F_-;_-@_-"/>
    <numFmt numFmtId="225" formatCode="000\-00\-0000"/>
    <numFmt numFmtId="226" formatCode="d/m/yy"/>
    <numFmt numFmtId="227" formatCode="00\-000_)"/>
    <numFmt numFmtId="228" formatCode="d/m/yy\ h:mm"/>
    <numFmt numFmtId="229" formatCode="#.##%"/>
    <numFmt numFmtId="230" formatCode="#,##0&quot; F&quot;_);\(#,##0&quot; F&quot;\)"/>
    <numFmt numFmtId="231" formatCode="#.#%"/>
    <numFmt numFmtId="232" formatCode="#,##0;\-#,##0;&quot;-&quot;"/>
    <numFmt numFmtId="233" formatCode="#,###.##"/>
    <numFmt numFmtId="234" formatCode="#,##0&quot; F&quot;_);[Red]\(#,##0&quot; F&quot;\)"/>
    <numFmt numFmtId="235" formatCode="#.0%"/>
    <numFmt numFmtId="236" formatCode="0.000_)"/>
    <numFmt numFmtId="237" formatCode="\ __\P\ \ \ \ \ * @\ \-\ \ * ___ "/>
    <numFmt numFmtId="238" formatCode="_-* #,##0.00\ _P_H_P_-;\-* #,##0.00\ _P_H_P_-;_-* &quot;-&quot;??\ _P_H_P_-;_-@_-"/>
    <numFmt numFmtId="239" formatCode="#,##0\ &quot;Php&quot;;\-#,##0\ &quot;Php&quot;"/>
    <numFmt numFmtId="240" formatCode="#,##0.000000_);[Red]\(#,##0.000000\)"/>
    <numFmt numFmtId="241" formatCode="_-&quot;F&quot;\ * #,##0.00_-;_-&quot;F&quot;\ * #,##0.00\-;_-&quot;F&quot;\ * &quot;-&quot;??_-;_-@_-"/>
    <numFmt numFmtId="242" formatCode="###0.00000000_);[Red]\(###0.00000000\)"/>
    <numFmt numFmtId="243" formatCode="_-* #,##0\ &quot;F&quot;_-;\-* #,##0\ &quot;F&quot;_-;_-* &quot;-&quot;\ &quot;F&quot;_-;_-@_-"/>
    <numFmt numFmtId="244" formatCode="###0.00;[Red]\-###0.00"/>
    <numFmt numFmtId="245" formatCode="\$#,##0_);[Red]\(\$#,##0\)"/>
    <numFmt numFmtId="246" formatCode="\$#,##0.00_);\(\$#,##0.00\)"/>
    <numFmt numFmtId="247" formatCode="&quot;\&quot;#,##0;&quot;\&quot;\-#,##0"/>
    <numFmt numFmtId="248" formatCode="#,##0.0000_);[Red]\(#,##0.0000\)"/>
    <numFmt numFmtId="249" formatCode="0.0,"/>
    <numFmt numFmtId="250" formatCode="&quot;RM&quot;#,##0.00;\-&quot;RM&quot;#,##0.00"/>
    <numFmt numFmtId="251" formatCode="#,##0_);[Red]\(#,##0\);0_);@_)"/>
    <numFmt numFmtId="252" formatCode="#,##0.00_);[Red]\(#,##0.00\);0.00_);@_)"/>
    <numFmt numFmtId="253" formatCode="* #,##0,_ ;* \(#,##0,\)"/>
    <numFmt numFmtId="254" formatCode="_-[$€]* #,##0.00_-;\-[$€]* #,##0.00_-;_-[$€]* &quot;-&quot;??_-;_-@_-"/>
    <numFmt numFmtId="255" formatCode="_([$€-2]* #,##0.00_);_([$€-2]* \(#,##0.00\);_([$€-2]* &quot;-&quot;??_)"/>
    <numFmt numFmtId="256" formatCode="#,##0\ \ ;\(#,##0\)\ ;\—\ \ \ \ "/>
    <numFmt numFmtId="257" formatCode="_ &quot;SFr.&quot;\ * #,##0.00_ ;_ &quot;SFr.&quot;\ * \-#,##0.00_ ;_ &quot;SFr.&quot;\ * &quot;-&quot;??_ ;_ @_ "/>
    <numFmt numFmtId="258" formatCode=";;;"/>
    <numFmt numFmtId="259" formatCode="#,###"/>
    <numFmt numFmtId="260" formatCode="#,##0.0_);\(#,##0.0\);\-_)"/>
    <numFmt numFmtId="261" formatCode="#,##0\x_);\(#,##0\x\)"/>
    <numFmt numFmtId="262" formatCode="#,##0_);\(#,##0\)_)"/>
    <numFmt numFmtId="263" formatCode="_-* #,##0.00\ &quot;F&quot;_-;\-* #,##0.00\ &quot;F&quot;_-;_-* &quot;-&quot;??\ &quot;F&quot;_-;_-@_-"/>
    <numFmt numFmtId="264" formatCode="#,##0\ &quot;F&quot;;[Red]\-#,##0\ &quot;F&quot;"/>
    <numFmt numFmtId="265" formatCode="#,##0.00\ &quot;F&quot;;[Red]\-#,##0.00\ &quot;F&quot;"/>
    <numFmt numFmtId="266" formatCode="#,##0.00\x_);\(#,##0.00\x\);\-_)"/>
    <numFmt numFmtId="267" formatCode="[Black]___ \ \ * \ #,##0\ \ ;[Red]\(__\ \ * #,##0\ \);[Blue]___)\ &quot;-   &quot;_);___(@_ _)"/>
    <numFmt numFmtId="268" formatCode="&quot;IR£&quot;#,##0.00;[Red]\-&quot;IR£&quot;#,##0.00"/>
    <numFmt numFmtId="269" formatCode="0%_);\(0%\)"/>
    <numFmt numFmtId="270" formatCode="0%;\(0%\)"/>
    <numFmt numFmtId="271" formatCode="_ * #,##0_ ;_ * &quot;\&quot;&quot;\&quot;&quot;\&quot;&quot;\&quot;&quot;\&quot;&quot;\&quot;&quot;\&quot;&quot;\&quot;&quot;\&quot;&quot;\&quot;&quot;\&quot;\-#,##0_ ;_ * &quot;-&quot;_ ;_ @_ "/>
    <numFmt numFmtId="272" formatCode="#,##0.00%_);\(#,##0.00%\);\-_)"/>
    <numFmt numFmtId="273" formatCode="[Black]___ \P\ * \ #,##0\ \ ;[Red]\(__\ \P\ * #,##0\ \);[Blue]___)\ &quot;-   &quot;_);___(@_ _)"/>
    <numFmt numFmtId="274" formatCode="_ &quot;\&quot;* #,##0.00_ ;_ &quot;\&quot;* &quot;\&quot;&quot;\&quot;&quot;\&quot;&quot;\&quot;\-#,##0.00_ ;_ &quot;\&quot;* &quot;-&quot;??_ ;_ @_ "/>
    <numFmt numFmtId="275" formatCode="_ &quot;\&quot;* #,##0_ ;_ &quot;\&quot;* &quot;\&quot;&quot;\&quot;&quot;\&quot;&quot;\&quot;&quot;\&quot;&quot;\&quot;&quot;\&quot;&quot;\&quot;&quot;\&quot;&quot;\&quot;&quot;\&quot;\-#,##0_ ;_ &quot;\&quot;* &quot;-&quot;_ ;_ @_ "/>
    <numFmt numFmtId="276" formatCode="_-* #,##0\ &quot;Pts&quot;_-;\-* #,##0\ &quot;Pts&quot;_-;_-* &quot;-&quot;\ &quot;Pts&quot;_-;_-@_-"/>
    <numFmt numFmtId="277" formatCode="mmm\-yyyy"/>
    <numFmt numFmtId="278" formatCode="#,##0.00000;[Red]\-#,##0.00000"/>
    <numFmt numFmtId="279" formatCode="&quot;£&quot;#,##0;\-&quot;£&quot;#,##0"/>
    <numFmt numFmtId="280" formatCode="&quot;$&quot;#,##0.00"/>
    <numFmt numFmtId="281" formatCode="0_)"/>
    <numFmt numFmtId="282" formatCode="&quot;£&quot;#,##0.00;[Red]\-&quot;£&quot;#,##0.00"/>
    <numFmt numFmtId="283" formatCode="&quot;$&quot;#,##0;[Red]\-&quot;$&quot;#,##0"/>
    <numFmt numFmtId="284" formatCode="#,##0.00&quot; F&quot;_);\(#,##0.00&quot; F&quot;\)"/>
    <numFmt numFmtId="285" formatCode="#,##0.00&quot; F&quot;_);[Red]\(#,##0.00&quot; F&quot;\)"/>
    <numFmt numFmtId="286" formatCode="_(* #,##0.0,_);_(* \(#,##0.0,\);_(* &quot;-&quot;_);_(@_)"/>
    <numFmt numFmtId="287" formatCode="_-&quot;£&quot;* #,##0_-;\-&quot;£&quot;* #,##0_-;_-&quot;£&quot;* &quot;-&quot;_-;_-@_-"/>
    <numFmt numFmtId="288" formatCode="_-&quot;£&quot;* #,##0.00_-;\-&quot;£&quot;* #,##0.00_-;_-&quot;£&quot;* &quot;-&quot;??_-;_-@_-"/>
    <numFmt numFmtId="289" formatCode="#,###,##0"/>
    <numFmt numFmtId="290" formatCode="#,##0.000000"/>
    <numFmt numFmtId="291" formatCode="#,##0\ &quot;DM&quot;;[Red]\-#,##0\ &quot;DM&quot;"/>
    <numFmt numFmtId="292" formatCode="#,##0.00\ &quot;DM&quot;;[Red]\-#,##0.00\ &quot;DM&quot;"/>
    <numFmt numFmtId="293" formatCode="0.000"/>
    <numFmt numFmtId="294" formatCode="_-&quot;\&quot;* #,##0.00_-;\-&quot;\&quot;* #,##0.00_-;_-&quot;\&quot;* &quot;-&quot;??_-;_-@_-"/>
    <numFmt numFmtId="295" formatCode="&quot;\&quot;#,##0;[Red]&quot;\&quot;\-#,##0"/>
    <numFmt numFmtId="296" formatCode="##,##0.00;\(##,##0.00\)"/>
    <numFmt numFmtId="297" formatCode="[$-3409]dd\-mmm\-yy;@"/>
    <numFmt numFmtId="298" formatCode="0.000%"/>
    <numFmt numFmtId="299" formatCode="0.0000%"/>
    <numFmt numFmtId="300" formatCode="[$-409]d\-mmm\-yy;@"/>
    <numFmt numFmtId="301" formatCode="_-* #,##0_-;\-* #,##0_-;_-* &quot;-&quot;??_-;_-@_-"/>
    <numFmt numFmtId="302" formatCode="_-* #,##0.00_-;\-* #,##0.00_-;_-* &quot;-&quot;??_-;_-@"/>
  </numFmts>
  <fonts count="3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12"/>
      <name val="Arial Narrow"/>
      <family val="2"/>
    </font>
    <font>
      <b/>
      <sz val="12"/>
      <color theme="1"/>
      <name val="Arial Narrow"/>
      <family val="2"/>
    </font>
    <font>
      <sz val="9"/>
      <color theme="1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2"/>
      <color theme="1" tint="4.9989318521683403E-2"/>
      <name val="Arial Narrow"/>
      <family val="2"/>
    </font>
    <font>
      <sz val="12"/>
      <color theme="1" tint="4.9989318521683403E-2"/>
      <name val="Arial Narrow"/>
      <family val="2"/>
    </font>
    <font>
      <b/>
      <sz val="12"/>
      <color indexed="8"/>
      <name val="Arial Narrow"/>
      <family val="2"/>
    </font>
    <font>
      <b/>
      <sz val="12"/>
      <color rgb="FF0000FF"/>
      <name val="Arial Narrow"/>
      <family val="2"/>
    </font>
    <font>
      <i/>
      <sz val="12"/>
      <color rgb="FFFF0000"/>
      <name val="Arial Narrow"/>
      <family val="2"/>
    </font>
    <font>
      <i/>
      <sz val="11"/>
      <color rgb="FFFF0000"/>
      <name val="Calibri"/>
      <family val="2"/>
      <scheme val="minor"/>
    </font>
    <font>
      <i/>
      <sz val="12"/>
      <color theme="1"/>
      <name val="Arial Narrow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name val="Arial Narrow"/>
      <family val="2"/>
    </font>
    <font>
      <b/>
      <sz val="14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8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indexed="8"/>
      <name val="Times New Roman"/>
      <family val="1"/>
    </font>
    <font>
      <b/>
      <sz val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"/>
      <color indexed="16"/>
      <name val="Courier"/>
      <charset val="134"/>
    </font>
    <font>
      <sz val="12"/>
      <color indexed="8"/>
      <name val="新細明體"/>
      <charset val="136"/>
    </font>
    <font>
      <sz val="11"/>
      <color indexed="9"/>
      <name val="Calibri"/>
      <family val="2"/>
    </font>
    <font>
      <b/>
      <sz val="10"/>
      <name val="MS Sans Serif"/>
      <charset val="134"/>
    </font>
    <font>
      <u/>
      <sz val="10"/>
      <color indexed="12"/>
      <name val="Arial"/>
      <family val="2"/>
    </font>
    <font>
      <b/>
      <sz val="11"/>
      <color indexed="56"/>
      <name val="Calibri"/>
      <family val="2"/>
    </font>
    <font>
      <sz val="12"/>
      <color indexed="9"/>
      <name val="新細明體"/>
      <charset val="136"/>
    </font>
    <font>
      <b/>
      <sz val="15"/>
      <color indexed="56"/>
      <name val="新細明體"/>
      <charset val="136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2"/>
      <name val="CordiaUPC"/>
      <family val="2"/>
    </font>
    <font>
      <sz val="11"/>
      <color indexed="8"/>
      <name val="Minion Pro"/>
      <family val="1"/>
    </font>
    <font>
      <b/>
      <i/>
      <sz val="12"/>
      <color indexed="8"/>
      <name val="Arial"/>
      <family val="2"/>
    </font>
    <font>
      <sz val="10"/>
      <name val="Trebuchet MS"/>
      <family val="2"/>
    </font>
    <font>
      <b/>
      <sz val="18"/>
      <color indexed="56"/>
      <name val="Cambria"/>
      <family val="1"/>
    </font>
    <font>
      <sz val="14"/>
      <name val="?? ??"/>
      <charset val="128"/>
    </font>
    <font>
      <sz val="8"/>
      <name val="Arial MT"/>
      <charset val="134"/>
    </font>
    <font>
      <b/>
      <i/>
      <sz val="16"/>
      <name val="Helv"/>
      <charset val="134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name val="?? ??"/>
      <charset val="128"/>
    </font>
    <font>
      <u/>
      <sz val="10"/>
      <color indexed="36"/>
      <name val="Arial"/>
      <family val="2"/>
    </font>
    <font>
      <b/>
      <sz val="10"/>
      <name val="Helv"/>
      <charset val="134"/>
    </font>
    <font>
      <sz val="10"/>
      <name val="?? ??"/>
      <charset val="128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52"/>
      <name val="Calibri"/>
      <family val="2"/>
    </font>
    <font>
      <sz val="10"/>
      <color indexed="39"/>
      <name val="Arial"/>
      <family val="2"/>
    </font>
    <font>
      <sz val="10"/>
      <name val="MS Sans Serif"/>
      <charset val="134"/>
    </font>
    <font>
      <sz val="9"/>
      <name val="Arial"/>
      <family val="2"/>
    </font>
    <font>
      <b/>
      <sz val="10"/>
      <color indexed="39"/>
      <name val="Arial"/>
      <family val="2"/>
    </font>
    <font>
      <sz val="11"/>
      <name val="돋움"/>
      <charset val="129"/>
    </font>
    <font>
      <sz val="11"/>
      <color indexed="20"/>
      <name val="Calibri"/>
      <family val="2"/>
    </font>
    <font>
      <sz val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新細明體"/>
      <charset val="136"/>
    </font>
    <font>
      <b/>
      <sz val="24"/>
      <name val="Arial"/>
      <family val="2"/>
    </font>
    <font>
      <b/>
      <sz val="13"/>
      <color indexed="56"/>
      <name val="Calibri"/>
      <family val="2"/>
    </font>
    <font>
      <b/>
      <sz val="12"/>
      <name val="Helv"/>
      <charset val="134"/>
    </font>
    <font>
      <b/>
      <sz val="15"/>
      <color indexed="56"/>
      <name val="Calibri"/>
      <family val="2"/>
    </font>
    <font>
      <sz val="10"/>
      <name val="Book Antiqua"/>
      <family val="1"/>
    </font>
    <font>
      <b/>
      <sz val="16"/>
      <color indexed="10"/>
      <name val="Times New Roman"/>
      <family val="1"/>
    </font>
    <font>
      <sz val="14"/>
      <name val="AngsanaUPC"/>
      <family val="1"/>
    </font>
    <font>
      <sz val="11"/>
      <color indexed="62"/>
      <name val="Calibri"/>
      <family val="2"/>
    </font>
    <font>
      <b/>
      <sz val="12"/>
      <color indexed="8"/>
      <name val="新細明體"/>
      <charset val="136"/>
    </font>
    <font>
      <sz val="11"/>
      <color indexed="8"/>
      <name val="Tahoma"/>
      <family val="2"/>
    </font>
    <font>
      <sz val="12"/>
      <name val="宋体"/>
      <charset val="134"/>
    </font>
    <font>
      <sz val="14"/>
      <name val="ＭＳ 明朝"/>
      <charset val="128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新細明體"/>
      <charset val="136"/>
    </font>
    <font>
      <b/>
      <sz val="11"/>
      <name val="Helv"/>
      <charset val="134"/>
    </font>
    <font>
      <sz val="11"/>
      <color indexed="60"/>
      <name val="Calibri"/>
      <family val="2"/>
    </font>
    <font>
      <sz val="8"/>
      <name val="Courier New"/>
      <family val="3"/>
    </font>
    <font>
      <sz val="10"/>
      <name val="Courier"/>
      <charset val="134"/>
    </font>
    <font>
      <b/>
      <sz val="14"/>
      <name val="Arial"/>
      <family val="2"/>
    </font>
    <font>
      <sz val="12"/>
      <color indexed="60"/>
      <name val="新細明體"/>
      <charset val="136"/>
    </font>
    <font>
      <b/>
      <sz val="18"/>
      <color indexed="56"/>
      <name val="新細明體"/>
      <charset val="136"/>
    </font>
    <font>
      <b/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color indexed="10"/>
      <name val="Calibri"/>
      <family val="2"/>
    </font>
    <font>
      <sz val="11"/>
      <name val="ＭＳ 明朝"/>
      <charset val="128"/>
    </font>
    <font>
      <sz val="12"/>
      <color indexed="20"/>
      <name val="新細明體"/>
      <charset val="136"/>
    </font>
    <font>
      <sz val="10"/>
      <name val="ＭＳ 明朝"/>
      <charset val="128"/>
    </font>
    <font>
      <b/>
      <sz val="12"/>
      <color indexed="52"/>
      <name val="新細明體"/>
      <charset val="136"/>
    </font>
    <font>
      <i/>
      <sz val="12"/>
      <color indexed="23"/>
      <name val="新細明體"/>
      <charset val="136"/>
    </font>
    <font>
      <sz val="12"/>
      <color indexed="10"/>
      <name val="新細明體"/>
      <charset val="136"/>
    </font>
    <font>
      <sz val="12"/>
      <color indexed="62"/>
      <name val="新細明體"/>
      <charset val="136"/>
    </font>
    <font>
      <b/>
      <sz val="12"/>
      <color indexed="63"/>
      <name val="新細明體"/>
      <charset val="136"/>
    </font>
    <font>
      <sz val="12"/>
      <color indexed="52"/>
      <name val="新細明體"/>
      <charset val="136"/>
    </font>
    <font>
      <b/>
      <sz val="11"/>
      <name val="Arial"/>
      <family val="2"/>
    </font>
    <font>
      <sz val="10"/>
      <name val="Tahoma"/>
      <family val="2"/>
    </font>
    <font>
      <sz val="9"/>
      <color indexed="8"/>
      <name val="Arial"/>
      <family val="2"/>
    </font>
    <font>
      <sz val="8"/>
      <color rgb="FF000000"/>
      <name val="Arial"/>
      <family val="2"/>
    </font>
    <font>
      <sz val="9"/>
      <color theme="1"/>
      <name val="Arial Unicode MS"/>
      <family val="2"/>
    </font>
    <font>
      <b/>
      <sz val="11"/>
      <color rgb="FF000000"/>
      <name val="Arial"/>
      <family val="2"/>
    </font>
    <font>
      <b/>
      <sz val="11"/>
      <color rgb="FF80008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11"/>
      <name val="Book Antiqua"/>
      <family val="1"/>
    </font>
    <font>
      <sz val="12"/>
      <name val="¹UAAA¼"/>
      <family val="1"/>
    </font>
    <font>
      <sz val="9"/>
      <color indexed="8"/>
      <name val="?? ?????"/>
      <family val="3"/>
      <charset val="128"/>
    </font>
    <font>
      <sz val="10"/>
      <name val="???"/>
      <family val="3"/>
      <charset val="129"/>
    </font>
    <font>
      <sz val="12"/>
      <name val="바탕체"/>
      <family val="3"/>
    </font>
    <font>
      <sz val="12"/>
      <name val="酩AAA "/>
      <family val="1"/>
      <charset val="136"/>
    </font>
    <font>
      <sz val="12"/>
      <name val="?AAA "/>
      <family val="1"/>
      <charset val="136"/>
    </font>
    <font>
      <sz val="11"/>
      <name val="MS P????"/>
      <family val="3"/>
    </font>
    <font>
      <sz val="12"/>
      <name val="????"/>
      <charset val="136"/>
    </font>
    <font>
      <sz val="12"/>
      <name val="Courier"/>
      <family val="3"/>
    </font>
    <font>
      <sz val="12"/>
      <name val="???"/>
      <family val="1"/>
      <charset val="129"/>
    </font>
    <font>
      <sz val="10"/>
      <name val="Geneva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name val="Helv"/>
      <charset val="204"/>
    </font>
    <font>
      <sz val="10"/>
      <name val="Helv"/>
      <family val="2"/>
    </font>
    <font>
      <sz val="9"/>
      <color indexed="10"/>
      <name val="Geneva"/>
    </font>
    <font>
      <sz val="10"/>
      <name val="Helv"/>
    </font>
    <font>
      <u/>
      <sz val="8.1"/>
      <color indexed="36"/>
      <name val="Arial"/>
      <family val="2"/>
    </font>
    <font>
      <sz val="11"/>
      <name val="System"/>
      <family val="2"/>
    </font>
    <font>
      <sz val="12"/>
      <name val="DTMLetterRegular"/>
    </font>
    <font>
      <u/>
      <sz val="11"/>
      <color indexed="36"/>
      <name val="System"/>
      <family val="2"/>
    </font>
    <font>
      <sz val="11"/>
      <name val="–¾’©"/>
      <charset val="128"/>
    </font>
    <font>
      <sz val="12"/>
      <name val="¹ÙÅÁÃ¼"/>
      <charset val="129"/>
    </font>
    <font>
      <b/>
      <sz val="10"/>
      <color indexed="58"/>
      <name val="Book Antiqua"/>
      <family val="1"/>
    </font>
    <font>
      <sz val="11"/>
      <name val="??o"/>
      <family val="3"/>
      <charset val="136"/>
    </font>
    <font>
      <sz val="12"/>
      <name val="Book Antiqua"/>
      <family val="1"/>
    </font>
    <font>
      <sz val="12"/>
      <name val="ⓒoUAAA¨u"/>
      <family val="1"/>
      <charset val="128"/>
    </font>
    <font>
      <sz val="9"/>
      <color indexed="12"/>
      <name val="Times New Roman"/>
      <family val="1"/>
    </font>
    <font>
      <sz val="8"/>
      <color indexed="30"/>
      <name val="MS Sans Serif"/>
      <family val="2"/>
    </font>
    <font>
      <sz val="12"/>
      <name val="¸iA¶"/>
      <family val="3"/>
      <charset val="129"/>
    </font>
    <font>
      <sz val="11"/>
      <name val="돋움"/>
      <family val="3"/>
      <charset val="129"/>
    </font>
    <font>
      <sz val="12"/>
      <name val="¹ÙÅÁÃ¼"/>
      <family val="3"/>
    </font>
    <font>
      <sz val="11"/>
      <name val="?蛾o"/>
      <family val="3"/>
      <charset val="136"/>
    </font>
    <font>
      <sz val="8.5"/>
      <name val="MS Sans Serif"/>
      <family val="2"/>
    </font>
    <font>
      <sz val="8"/>
      <color indexed="12"/>
      <name val="Tms Rmn"/>
      <family val="1"/>
    </font>
    <font>
      <b/>
      <sz val="11"/>
      <color indexed="18"/>
      <name val="Times New Roman"/>
      <family val="1"/>
    </font>
    <font>
      <sz val="12"/>
      <name val="Tms Rmn"/>
    </font>
    <font>
      <b/>
      <sz val="9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??A "/>
      <family val="3"/>
      <charset val="136"/>
    </font>
    <font>
      <sz val="12"/>
      <name val="掉葡A "/>
      <family val="3"/>
      <charset val="136"/>
    </font>
    <font>
      <sz val="10"/>
      <color indexed="9"/>
      <name val="Helv"/>
    </font>
    <font>
      <sz val="12"/>
      <name val="¹ÙÅÁÃ¼"/>
      <family val="1"/>
    </font>
    <font>
      <b/>
      <sz val="10"/>
      <name val="Helv"/>
      <family val="2"/>
    </font>
    <font>
      <sz val="10"/>
      <color indexed="18"/>
      <name val="Times New Roman"/>
      <family val="1"/>
    </font>
    <font>
      <u/>
      <sz val="8.1"/>
      <color indexed="12"/>
      <name val="Arial"/>
      <family val="2"/>
    </font>
    <font>
      <sz val="11"/>
      <name val="Helv"/>
    </font>
    <font>
      <sz val="11"/>
      <name val="Tms Rmn"/>
      <family val="1"/>
    </font>
    <font>
      <sz val="12"/>
      <name val="Garamond"/>
      <family val="1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9"/>
      <color theme="1"/>
      <name val="Tahoma"/>
      <family val="2"/>
    </font>
    <font>
      <sz val="11"/>
      <color theme="1"/>
      <name val="Malgun Gothic"/>
      <family val="2"/>
    </font>
    <font>
      <sz val="10"/>
      <name val="ＭＳ Ｐゴシック"/>
      <family val="3"/>
      <charset val="255"/>
    </font>
    <font>
      <b/>
      <sz val="12"/>
      <color indexed="62"/>
      <name val="Arial"/>
      <family val="2"/>
    </font>
    <font>
      <b/>
      <sz val="9"/>
      <color indexed="12"/>
      <name val="Arial"/>
      <family val="2"/>
    </font>
    <font>
      <sz val="10"/>
      <name val="MS Serif"/>
      <family val="1"/>
    </font>
    <font>
      <sz val="11"/>
      <name val="돋움"/>
      <family val="2"/>
    </font>
    <font>
      <sz val="10"/>
      <name val="Helvetica"/>
      <family val="2"/>
    </font>
    <font>
      <sz val="9"/>
      <color indexed="8"/>
      <name val="Helv"/>
    </font>
    <font>
      <sz val="8"/>
      <color indexed="10"/>
      <name val="MS Sans Serif"/>
      <family val="2"/>
    </font>
    <font>
      <shadow/>
      <sz val="10"/>
      <name val="Times New Roman"/>
      <family val="1"/>
    </font>
    <font>
      <i/>
      <sz val="9"/>
      <color indexed="8"/>
      <name val="Arial"/>
      <family val="2"/>
    </font>
    <font>
      <sz val="10"/>
      <color indexed="28"/>
      <name val="Arial"/>
      <family val="2"/>
    </font>
    <font>
      <sz val="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ＭＳ Ｐゴシック"/>
      <family val="2"/>
      <charset val="128"/>
    </font>
    <font>
      <u/>
      <sz val="10"/>
      <color indexed="39"/>
      <name val="Arial"/>
      <family val="2"/>
    </font>
    <font>
      <b/>
      <sz val="9"/>
      <color indexed="20"/>
      <name val="Arial"/>
      <family val="2"/>
    </font>
    <font>
      <sz val="10"/>
      <color indexed="24"/>
      <name val="Arial"/>
      <family val="2"/>
    </font>
    <font>
      <u/>
      <sz val="7.5"/>
      <color indexed="12"/>
      <name val="‚l‚r ‚oƒSƒVƒbƒN"/>
      <family val="3"/>
      <charset val="128"/>
    </font>
    <font>
      <b/>
      <sz val="10"/>
      <color indexed="16"/>
      <name val="Arial"/>
      <family val="2"/>
    </font>
    <font>
      <b/>
      <sz val="14"/>
      <name val="Albertus Extra Bold"/>
      <family val="2"/>
    </font>
    <font>
      <sz val="12"/>
      <name val="Arial"/>
      <family val="2"/>
    </font>
    <font>
      <b/>
      <sz val="10"/>
      <color indexed="9"/>
      <name val="Arial"/>
      <family val="2"/>
    </font>
    <font>
      <b/>
      <sz val="12"/>
      <name val="Helv"/>
      <family val="2"/>
    </font>
    <font>
      <u/>
      <sz val="10"/>
      <name val="Arial"/>
      <family val="2"/>
    </font>
    <font>
      <sz val="10"/>
      <name val="Futura Book"/>
    </font>
    <font>
      <b/>
      <sz val="8"/>
      <name val="MS Sans Serif"/>
      <family val="2"/>
    </font>
    <font>
      <b/>
      <sz val="10"/>
      <name val="Helv"/>
    </font>
    <font>
      <sz val="8"/>
      <name val="Swis721 BT"/>
      <family val="1"/>
    </font>
    <font>
      <u/>
      <sz val="7.5"/>
      <color indexed="12"/>
      <name val="Arial"/>
      <family val="2"/>
    </font>
    <font>
      <u/>
      <sz val="10"/>
      <color theme="10"/>
      <name val="Arial"/>
      <family val="2"/>
    </font>
    <font>
      <sz val="12"/>
      <name val="Helv"/>
    </font>
    <font>
      <sz val="10"/>
      <color indexed="6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14"/>
      <name val="Arial"/>
      <family val="2"/>
    </font>
    <font>
      <sz val="12"/>
      <color indexed="9"/>
      <name val="Helv"/>
    </font>
    <font>
      <sz val="10"/>
      <color indexed="11"/>
      <name val="Helv"/>
      <family val="2"/>
    </font>
    <font>
      <b/>
      <sz val="20"/>
      <name val="Albertus Extra Bold"/>
      <family val="2"/>
    </font>
    <font>
      <b/>
      <sz val="12"/>
      <name val="Albertus Extra Bold"/>
      <family val="2"/>
    </font>
    <font>
      <sz val="14"/>
      <name val="Arial"/>
      <family val="2"/>
    </font>
    <font>
      <sz val="10"/>
      <name val="Geneva"/>
    </font>
    <font>
      <b/>
      <sz val="14"/>
      <color indexed="24"/>
      <name val="Book Antiqua"/>
      <family val="1"/>
    </font>
    <font>
      <b/>
      <sz val="11"/>
      <name val="Helv"/>
      <family val="2"/>
    </font>
    <font>
      <sz val="8"/>
      <color indexed="17"/>
      <name val="MS Sans Serif"/>
      <family val="2"/>
    </font>
    <font>
      <sz val="8"/>
      <name val="MS Sans Serif"/>
      <family val="2"/>
    </font>
    <font>
      <sz val="7"/>
      <name val="Small Fonts"/>
      <family val="2"/>
    </font>
    <font>
      <b/>
      <i/>
      <sz val="16"/>
      <name val="Helv"/>
    </font>
    <font>
      <b/>
      <sz val="8.5"/>
      <name val="MS Sans Serif"/>
      <family val="2"/>
    </font>
    <font>
      <sz val="11"/>
      <name val="‚l‚r –¾’©"/>
      <charset val="128"/>
    </font>
    <font>
      <sz val="8"/>
      <color indexed="1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10"/>
      <name val="Arial MT"/>
    </font>
    <font>
      <u val="doubleAccounting"/>
      <sz val="12"/>
      <name val="Garamond"/>
      <family val="1"/>
    </font>
    <font>
      <b/>
      <sz val="10"/>
      <name val="MS Sans Serif"/>
      <family val="2"/>
    </font>
    <font>
      <sz val="10"/>
      <name val="Futura Bk BT"/>
      <family val="2"/>
    </font>
    <font>
      <sz val="8"/>
      <name val="Wingdings"/>
      <charset val="2"/>
    </font>
    <font>
      <b/>
      <sz val="8"/>
      <color indexed="13"/>
      <name val="Times New Roman"/>
      <family val="1"/>
    </font>
    <font>
      <sz val="8"/>
      <name val="Helv"/>
    </font>
    <font>
      <sz val="8"/>
      <name val="Helv"/>
      <family val="2"/>
    </font>
    <font>
      <b/>
      <sz val="8"/>
      <color rgb="FF0000FF"/>
      <name val="Courier New"/>
      <family val="3"/>
    </font>
    <font>
      <b/>
      <sz val="8"/>
      <color rgb="FFEA4855"/>
      <name val="Arial"/>
      <family val="2"/>
    </font>
    <font>
      <b/>
      <sz val="8"/>
      <color rgb="FF00BEA3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8"/>
      <color rgb="FFFF0000"/>
      <name val="Arial"/>
      <family val="2"/>
    </font>
    <font>
      <b/>
      <sz val="8"/>
      <color rgb="FF000000"/>
      <name val="Times New Roman"/>
      <family val="1"/>
    </font>
    <font>
      <b/>
      <sz val="8"/>
      <color rgb="FF6435A2"/>
      <name val="Courier New"/>
      <family val="3"/>
    </font>
    <font>
      <sz val="9"/>
      <color rgb="FF000000"/>
      <name val="Segoe UI"/>
      <family val="2"/>
    </font>
    <font>
      <b/>
      <sz val="8"/>
      <color rgb="FFFF9900"/>
      <name val="Arial"/>
      <family val="2"/>
    </font>
    <font>
      <b/>
      <sz val="8"/>
      <color rgb="FF3E97C1"/>
      <name val="Arial"/>
      <family val="2"/>
    </font>
    <font>
      <b/>
      <sz val="8"/>
      <color rgb="FF803600"/>
      <name val="Arial"/>
      <family val="2"/>
    </font>
    <font>
      <b/>
      <sz val="8"/>
      <color rgb="FF9B22DD"/>
      <name val="Arial"/>
      <family val="2"/>
    </font>
    <font>
      <sz val="10"/>
      <color rgb="FF000000"/>
      <name val="Courier New"/>
      <family val="3"/>
    </font>
    <font>
      <b/>
      <sz val="8"/>
      <color rgb="FF0058CD"/>
      <name val="Courier New"/>
      <family val="3"/>
    </font>
    <font>
      <sz val="7"/>
      <name val="Arial"/>
      <family val="2"/>
    </font>
    <font>
      <b/>
      <sz val="8.25"/>
      <name val="Helv"/>
      <family val="2"/>
    </font>
    <font>
      <b/>
      <sz val="10"/>
      <color indexed="10"/>
      <name val="Arial"/>
      <family val="2"/>
    </font>
    <font>
      <sz val="10"/>
      <color indexed="8"/>
      <name val="TMS"/>
    </font>
    <font>
      <b/>
      <sz val="10"/>
      <name val="Tahoma"/>
      <family val="2"/>
    </font>
    <font>
      <b/>
      <sz val="12"/>
      <color indexed="61"/>
      <name val="Arial Narrow"/>
      <family val="2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color indexed="10"/>
      <name val="Helv"/>
      <family val="2"/>
    </font>
    <font>
      <sz val="10"/>
      <color indexed="8"/>
      <name val="Helv"/>
    </font>
    <font>
      <b/>
      <sz val="18"/>
      <color indexed="56"/>
      <name val="Cambria"/>
      <family val="2"/>
    </font>
    <font>
      <b/>
      <u/>
      <sz val="12"/>
      <color indexed="18"/>
      <name val="Arial"/>
      <family val="2"/>
    </font>
    <font>
      <b/>
      <sz val="10"/>
      <color indexed="18"/>
      <name val="Arial"/>
      <family val="2"/>
    </font>
    <font>
      <sz val="11"/>
      <color indexed="12"/>
      <name val="Times New Roman"/>
      <family val="1"/>
    </font>
    <font>
      <sz val="8"/>
      <color indexed="10"/>
      <name val="Arial"/>
      <family val="2"/>
    </font>
    <font>
      <sz val="12"/>
      <name val="Helv"/>
      <family val="2"/>
    </font>
    <font>
      <u val="singleAccounting"/>
      <sz val="12"/>
      <name val="Garamond"/>
      <family val="1"/>
    </font>
    <font>
      <sz val="10"/>
      <name val="돋움체"/>
      <family val="3"/>
      <charset val="129"/>
    </font>
    <font>
      <sz val="12"/>
      <name val="바탕체"/>
      <family val="1"/>
      <charset val="129"/>
    </font>
    <font>
      <sz val="11"/>
      <name val="‚l‚r –¾’©"/>
      <family val="1"/>
      <charset val="128"/>
    </font>
    <font>
      <sz val="9"/>
      <color indexed="8"/>
      <name val="ＭＳ Ｐゴシック"/>
      <family val="3"/>
      <charset val="128"/>
    </font>
    <font>
      <sz val="12"/>
      <name val="新香~・?"/>
      <family val="1"/>
      <charset val="128"/>
    </font>
    <font>
      <sz val="9"/>
      <color theme="1"/>
      <name val="Lucida Console"/>
      <family val="2"/>
    </font>
    <font>
      <b/>
      <i/>
      <sz val="12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2"/>
      <color theme="0"/>
      <name val="Arial Narrow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0"/>
      <name val="Arial Narrow"/>
      <family val="2"/>
    </font>
    <font>
      <sz val="9"/>
      <color indexed="81"/>
      <name val="Tahoma"/>
      <family val="2"/>
    </font>
    <font>
      <i/>
      <sz val="12"/>
      <color theme="0"/>
      <name val="Arial Narrow"/>
      <family val="2"/>
    </font>
    <font>
      <b/>
      <i/>
      <sz val="12"/>
      <color theme="0"/>
      <name val="Arial Narrow"/>
      <family val="2"/>
    </font>
    <font>
      <b/>
      <sz val="12"/>
      <color rgb="FFFF0000"/>
      <name val="Arial Narrow"/>
      <family val="2"/>
    </font>
    <font>
      <sz val="12"/>
      <color indexed="8"/>
      <name val="Arial Narrow"/>
      <family val="2"/>
    </font>
    <font>
      <sz val="12"/>
      <color rgb="FFFF0000"/>
      <name val="Arial Narrow"/>
      <family val="2"/>
    </font>
    <font>
      <b/>
      <sz val="11"/>
      <color theme="0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color indexed="8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2"/>
      <color theme="0"/>
      <name val="Arial Narrow"/>
      <family val="2"/>
    </font>
    <font>
      <sz val="11"/>
      <name val="Arial"/>
      <family val="2"/>
    </font>
    <font>
      <i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name val="Arial Narrow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1"/>
      <color theme="1"/>
      <name val="Calibri"/>
      <family val="2"/>
    </font>
  </fonts>
  <fills count="10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0"/>
        <bgColor indexed="40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12"/>
      </patternFill>
    </fill>
    <fill>
      <patternFill patternType="solid">
        <fgColor indexed="3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8"/>
        <bgColor indexed="58"/>
      </patternFill>
    </fill>
    <fill>
      <patternFill patternType="solid">
        <fgColor indexed="62"/>
        <bgColor indexed="64"/>
      </patternFill>
    </fill>
    <fill>
      <patternFill patternType="lightDown">
        <fgColor theme="0" tint="-0.24994659260841701"/>
        <bgColor theme="0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7"/>
      </patternFill>
    </fill>
    <fill>
      <patternFill patternType="lightUp">
        <fgColor indexed="9"/>
        <bgColor indexed="24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lightUp"/>
    </fill>
    <fill>
      <patternFill patternType="gray0625">
        <fgColor theme="0" tint="-0.14993743705557422"/>
        <bgColor indexed="65"/>
      </patternFill>
    </fill>
    <fill>
      <patternFill patternType="lightUp">
        <fgColor theme="0" tint="-0.14993743705557422"/>
        <bgColor indexed="6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9"/>
      </patternFill>
    </fill>
    <fill>
      <patternFill patternType="solid">
        <fgColor indexed="55"/>
      </patternFill>
    </fill>
    <fill>
      <patternFill patternType="mediumGray">
        <fgColor indexed="17"/>
      </patternFill>
    </fill>
    <fill>
      <patternFill patternType="solid">
        <fgColor indexed="21"/>
        <bgColor indexed="64"/>
      </patternFill>
    </fill>
    <fill>
      <patternFill patternType="solid">
        <fgColor indexed="21"/>
      </patternFill>
    </fill>
    <fill>
      <patternFill patternType="gray125">
        <fgColor indexed="8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16"/>
      </patternFill>
    </fill>
    <fill>
      <patternFill patternType="solid">
        <fgColor indexed="61"/>
        <bgColor indexed="64"/>
      </patternFill>
    </fill>
    <fill>
      <patternFill patternType="solid">
        <f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darkGray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darkGray">
        <fgColor indexed="9"/>
        <bgColor indexed="1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4546A"/>
        <bgColor rgb="FF44546A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</fills>
  <borders count="7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tted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/>
      <right/>
      <top style="medium">
        <color indexed="18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/>
      <right/>
      <top style="medium">
        <color indexed="1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1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3397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9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74" fontId="3" fillId="0" borderId="0"/>
    <xf numFmtId="0" fontId="3" fillId="0" borderId="0"/>
    <xf numFmtId="175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37" fillId="7" borderId="62" applyNumberFormat="0" applyProtection="0">
      <alignment horizontal="left" vertical="top" indent="1"/>
    </xf>
    <xf numFmtId="0" fontId="36" fillId="2" borderId="62" applyNumberFormat="0" applyProtection="0">
      <alignment horizontal="left" vertical="top" indent="1"/>
    </xf>
    <xf numFmtId="0" fontId="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12" borderId="0" applyNumberFormat="0" applyBorder="0" applyAlignment="0" applyProtection="0"/>
    <xf numFmtId="0" fontId="2" fillId="0" borderId="0"/>
    <xf numFmtId="0" fontId="41" fillId="13" borderId="0" applyNumberFormat="0" applyBorder="0" applyAlignment="0" applyProtection="0"/>
    <xf numFmtId="0" fontId="2" fillId="0" borderId="0" applyNumberFormat="0" applyFill="0" applyBorder="0" applyAlignment="0" applyProtection="0"/>
    <xf numFmtId="0" fontId="46" fillId="0" borderId="64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2" fillId="0" borderId="0"/>
    <xf numFmtId="0" fontId="29" fillId="0" borderId="0"/>
    <xf numFmtId="0" fontId="3" fillId="6" borderId="0" applyNumberFormat="0" applyBorder="0" applyAlignment="0" applyProtection="0"/>
    <xf numFmtId="0" fontId="2" fillId="0" borderId="0"/>
    <xf numFmtId="0" fontId="3" fillId="6" borderId="0" applyNumberFormat="0" applyBorder="0" applyAlignment="0" applyProtection="0"/>
    <xf numFmtId="9" fontId="3" fillId="0" borderId="0" applyFon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3" fillId="20" borderId="0" applyNumberFormat="0" applyBorder="0" applyAlignment="0" applyProtection="0"/>
    <xf numFmtId="0" fontId="42" fillId="0" borderId="49">
      <alignment horizontal="center"/>
    </xf>
    <xf numFmtId="43" fontId="51" fillId="0" borderId="0" applyFont="0" applyFill="0" applyBorder="0" applyAlignment="0" applyProtection="0"/>
    <xf numFmtId="0" fontId="41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18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4" fontId="37" fillId="13" borderId="62" applyNumberFormat="0" applyProtection="0">
      <alignment horizontal="right" vertical="center"/>
    </xf>
    <xf numFmtId="9" fontId="3" fillId="0" borderId="0" applyFont="0" applyFill="0" applyBorder="0" applyAlignment="0" applyProtection="0"/>
    <xf numFmtId="0" fontId="2" fillId="0" borderId="0"/>
    <xf numFmtId="0" fontId="53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5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1" fillId="22" borderId="0" applyNumberFormat="0" applyBorder="0" applyAlignment="0" applyProtection="0"/>
    <xf numFmtId="0" fontId="55" fillId="0" borderId="0"/>
    <xf numFmtId="0" fontId="2" fillId="0" borderId="0"/>
    <xf numFmtId="0" fontId="2" fillId="0" borderId="0"/>
    <xf numFmtId="0" fontId="2" fillId="0" borderId="0"/>
    <xf numFmtId="4" fontId="37" fillId="23" borderId="62" applyNumberFormat="0" applyProtection="0">
      <alignment horizontal="right" vertical="center"/>
    </xf>
    <xf numFmtId="4" fontId="37" fillId="3" borderId="62" applyNumberFormat="0" applyProtection="0">
      <alignment horizontal="right" vertical="center"/>
    </xf>
    <xf numFmtId="199" fontId="57" fillId="0" borderId="0"/>
    <xf numFmtId="0" fontId="2" fillId="0" borderId="0" applyNumberFormat="0" applyFill="0" applyBorder="0" applyAlignment="0" applyProtection="0"/>
    <xf numFmtId="0" fontId="2" fillId="0" borderId="0"/>
    <xf numFmtId="0" fontId="58" fillId="0" borderId="67" applyNumberFormat="0" applyFill="0" applyAlignment="0" applyProtection="0">
      <alignment vertical="center"/>
    </xf>
    <xf numFmtId="0" fontId="41" fillId="11" borderId="0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186" fontId="60" fillId="0" borderId="0" applyFont="0" applyFill="0" applyBorder="0" applyProtection="0">
      <alignment vertical="center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2" fillId="0" borderId="0"/>
    <xf numFmtId="193" fontId="2" fillId="0" borderId="0" applyFill="0" applyBorder="0" applyAlignment="0"/>
    <xf numFmtId="0" fontId="63" fillId="0" borderId="0">
      <alignment vertical="center"/>
    </xf>
    <xf numFmtId="0" fontId="2" fillId="0" borderId="0"/>
    <xf numFmtId="0" fontId="2" fillId="0" borderId="0"/>
    <xf numFmtId="0" fontId="22" fillId="0" borderId="0"/>
    <xf numFmtId="0" fontId="2" fillId="0" borderId="0" applyNumberFormat="0" applyFill="0" applyBorder="0" applyAlignment="0" applyProtection="0"/>
    <xf numFmtId="0" fontId="3" fillId="29" borderId="0" applyNumberFormat="0" applyBorder="0" applyAlignment="0" applyProtection="0"/>
    <xf numFmtId="0" fontId="48" fillId="0" borderId="0" applyNumberFormat="0" applyFill="0" applyBorder="0" applyAlignment="0" applyProtection="0"/>
    <xf numFmtId="0" fontId="65" fillId="0" borderId="0"/>
    <xf numFmtId="0" fontId="40" fillId="3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17" borderId="62" applyNumberFormat="0" applyProtection="0">
      <alignment horizontal="left" vertical="center" indent="1"/>
    </xf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18" borderId="0" applyNumberFormat="0" applyFont="0" applyBorder="0" applyAlignment="0"/>
    <xf numFmtId="1" fontId="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61">
      <alignment horizontal="left" wrapText="1"/>
    </xf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193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188" fontId="39" fillId="0" borderId="0">
      <protection locked="0"/>
    </xf>
    <xf numFmtId="0" fontId="2" fillId="0" borderId="0"/>
    <xf numFmtId="182" fontId="2" fillId="0" borderId="0" applyFill="0" applyBorder="0" applyAlignment="0"/>
    <xf numFmtId="0" fontId="2" fillId="0" borderId="0"/>
    <xf numFmtId="0" fontId="2" fillId="0" borderId="0"/>
    <xf numFmtId="0" fontId="21" fillId="17" borderId="41">
      <alignment horizontal="center" vertical="center" wrapText="1"/>
    </xf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3" fillId="23" borderId="0" applyNumberFormat="0" applyBorder="0" applyAlignment="0" applyProtection="0"/>
    <xf numFmtId="0" fontId="2" fillId="0" borderId="0"/>
    <xf numFmtId="0" fontId="2" fillId="0" borderId="0"/>
    <xf numFmtId="0" fontId="66" fillId="0" borderId="69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41" fillId="31" borderId="0" applyNumberFormat="0" applyBorder="0" applyAlignment="0" applyProtection="0"/>
    <xf numFmtId="0" fontId="29" fillId="0" borderId="0"/>
    <xf numFmtId="0" fontId="2" fillId="0" borderId="0"/>
    <xf numFmtId="0" fontId="29" fillId="0" borderId="0"/>
    <xf numFmtId="1" fontId="50" fillId="0" borderId="0" applyFont="0" applyFill="0" applyBorder="0" applyAlignment="0" applyProtection="0"/>
    <xf numFmtId="0" fontId="2" fillId="0" borderId="0"/>
    <xf numFmtId="182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14" borderId="0">
      <alignment vertical="top"/>
    </xf>
    <xf numFmtId="0" fontId="2" fillId="0" borderId="0"/>
    <xf numFmtId="0" fontId="2" fillId="0" borderId="0"/>
    <xf numFmtId="0" fontId="45" fillId="32" borderId="0" applyNumberFormat="0" applyBorder="0" applyAlignment="0" applyProtection="0">
      <alignment vertical="center"/>
    </xf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" fontId="37" fillId="8" borderId="62" applyNumberFormat="0" applyProtection="0">
      <alignment horizontal="right" vertical="center"/>
    </xf>
    <xf numFmtId="0" fontId="22" fillId="0" borderId="0"/>
    <xf numFmtId="9" fontId="29" fillId="0" borderId="0" applyFont="0" applyFill="0" applyBorder="0" applyAlignment="0" applyProtection="0"/>
    <xf numFmtId="184" fontId="2" fillId="0" borderId="0" applyFill="0" applyBorder="0" applyAlignment="0"/>
    <xf numFmtId="0" fontId="2" fillId="0" borderId="0" applyNumberFormat="0" applyFill="0" applyBorder="0" applyAlignment="0" applyProtection="0"/>
    <xf numFmtId="0" fontId="4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8" fontId="1" fillId="33" borderId="71">
      <alignment horizontal="center"/>
    </xf>
    <xf numFmtId="0" fontId="2" fillId="0" borderId="0"/>
    <xf numFmtId="0" fontId="2" fillId="0" borderId="0" applyNumberFormat="0" applyFill="0" applyBorder="0" applyAlignment="0" applyProtection="0"/>
    <xf numFmtId="0" fontId="7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4" fillId="34" borderId="72" applyNumberFormat="0" applyAlignment="0" applyProtection="0">
      <alignment vertical="center"/>
    </xf>
    <xf numFmtId="0" fontId="2" fillId="0" borderId="0" applyNumberFormat="0" applyFill="0" applyBorder="0" applyAlignment="0" applyProtection="0"/>
    <xf numFmtId="0" fontId="49" fillId="35" borderId="0" applyNumberFormat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37" fillId="24" borderId="62" applyNumberFormat="0" applyProtection="0">
      <alignment horizontal="right" vertical="center"/>
    </xf>
    <xf numFmtId="1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2" fillId="0" borderId="0" applyNumberFormat="0" applyFill="0" applyBorder="0" applyAlignment="0" applyProtection="0"/>
    <xf numFmtId="0" fontId="52" fillId="14" borderId="0">
      <alignment horizont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5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9" fillId="0" borderId="0"/>
    <xf numFmtId="182" fontId="2" fillId="0" borderId="0" applyFill="0" applyBorder="0" applyAlignment="0"/>
    <xf numFmtId="0" fontId="2" fillId="0" borderId="0"/>
    <xf numFmtId="0" fontId="76" fillId="0" borderId="0" applyBorder="0">
      <alignment horizontal="centerContinuous"/>
    </xf>
    <xf numFmtId="0" fontId="2" fillId="0" borderId="0"/>
    <xf numFmtId="0" fontId="3" fillId="4" borderId="0" applyNumberFormat="0" applyBorder="0" applyAlignment="0" applyProtection="0"/>
    <xf numFmtId="0" fontId="2" fillId="0" borderId="0"/>
    <xf numFmtId="0" fontId="2" fillId="0" borderId="0"/>
    <xf numFmtId="0" fontId="41" fillId="26" borderId="0" applyNumberFormat="0" applyBorder="0" applyAlignment="0" applyProtection="0"/>
    <xf numFmtId="0" fontId="2" fillId="0" borderId="0"/>
    <xf numFmtId="19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4" fontId="37" fillId="10" borderId="62" applyNumberFormat="0" applyProtection="0">
      <alignment horizontal="right" vertical="center"/>
    </xf>
    <xf numFmtId="4" fontId="36" fillId="2" borderId="62" applyNumberFormat="0" applyProtection="0">
      <alignment vertical="center"/>
    </xf>
    <xf numFmtId="0" fontId="41" fillId="37" borderId="0" applyNumberFormat="0" applyBorder="0" applyAlignment="0" applyProtection="0"/>
    <xf numFmtId="0" fontId="2" fillId="0" borderId="0"/>
    <xf numFmtId="4" fontId="37" fillId="10" borderId="0" applyNumberFormat="0" applyProtection="0">
      <alignment horizontal="left" vertical="center" indent="1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0" applyNumberFormat="0" applyBorder="0" applyAlignment="0" applyProtection="0"/>
    <xf numFmtId="0" fontId="2" fillId="0" borderId="0"/>
    <xf numFmtId="4" fontId="36" fillId="7" borderId="0" applyNumberFormat="0" applyProtection="0">
      <alignment horizontal="left" vertical="center" indent="1"/>
    </xf>
    <xf numFmtId="0" fontId="2" fillId="0" borderId="0" applyNumberFormat="0" applyFill="0" applyBorder="0" applyAlignment="0" applyProtection="0"/>
    <xf numFmtId="0" fontId="80" fillId="0" borderId="55" applyNumberFormat="0" applyFont="0" applyFill="0" applyBorder="0" applyAlignment="0"/>
    <xf numFmtId="0" fontId="3" fillId="30" borderId="0" applyNumberFormat="0" applyBorder="0" applyAlignment="0" applyProtection="0"/>
    <xf numFmtId="180" fontId="53" fillId="0" borderId="0">
      <alignment horizontal="right"/>
    </xf>
    <xf numFmtId="0" fontId="3" fillId="30" borderId="0" applyNumberFormat="0" applyBorder="0" applyAlignment="0" applyProtection="0"/>
    <xf numFmtId="177" fontId="81" fillId="0" borderId="0">
      <alignment horizontal="centerContinuous"/>
    </xf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41" fontId="2" fillId="0" borderId="0" applyFont="0" applyFill="0" applyBorder="0" applyAlignment="0" applyProtection="0"/>
    <xf numFmtId="0" fontId="40" fillId="23" borderId="0" applyNumberFormat="0" applyBorder="0" applyAlignment="0" applyProtection="0">
      <alignment vertical="center"/>
    </xf>
    <xf numFmtId="3" fontId="82" fillId="0" borderId="61"/>
    <xf numFmtId="0" fontId="40" fillId="6" borderId="0" applyNumberFormat="0" applyBorder="0" applyAlignment="0" applyProtection="0">
      <alignment vertical="center"/>
    </xf>
    <xf numFmtId="0" fontId="83" fillId="18" borderId="75" applyNumberFormat="0" applyAlignment="0" applyProtection="0"/>
    <xf numFmtId="190" fontId="2" fillId="0" borderId="0" applyFill="0" applyBorder="0" applyAlignment="0"/>
    <xf numFmtId="0" fontId="40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4" fillId="0" borderId="76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4" borderId="0" applyNumberFormat="0" applyBorder="0" applyAlignment="0" applyProtection="0"/>
    <xf numFmtId="0" fontId="40" fillId="19" borderId="0" applyNumberFormat="0" applyBorder="0" applyAlignment="0" applyProtection="0">
      <alignment vertical="center"/>
    </xf>
    <xf numFmtId="0" fontId="3" fillId="3" borderId="0" applyNumberFormat="0" applyBorder="0" applyAlignment="0" applyProtection="0"/>
    <xf numFmtId="0" fontId="40" fillId="4" borderId="0" applyNumberFormat="0" applyBorder="0" applyAlignment="0" applyProtection="0">
      <alignment vertical="center"/>
    </xf>
    <xf numFmtId="0" fontId="3" fillId="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9" borderId="0" applyNumberFormat="0" applyBorder="0" applyAlignment="0" applyProtection="0"/>
    <xf numFmtId="9" fontId="2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40" fillId="4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78" fillId="0" borderId="0">
      <alignment horizontal="left"/>
    </xf>
    <xf numFmtId="0" fontId="41" fillId="16" borderId="0" applyNumberFormat="0" applyBorder="0" applyAlignment="0" applyProtection="0"/>
    <xf numFmtId="0" fontId="41" fillId="3" borderId="0" applyNumberFormat="0" applyBorder="0" applyAlignment="0" applyProtection="0"/>
    <xf numFmtId="0" fontId="41" fillId="11" borderId="0" applyNumberFormat="0" applyBorder="0" applyAlignment="0" applyProtection="0"/>
    <xf numFmtId="0" fontId="41" fillId="9" borderId="0" applyNumberFormat="0" applyBorder="0" applyAlignment="0" applyProtection="0"/>
    <xf numFmtId="9" fontId="85" fillId="0" borderId="0" applyFont="0" applyFill="0" applyBorder="0" applyAlignment="0" applyProtection="0"/>
    <xf numFmtId="0" fontId="41" fillId="25" borderId="0" applyNumberFormat="0" applyBorder="0" applyAlignment="0" applyProtection="0"/>
    <xf numFmtId="0" fontId="45" fillId="16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188" fontId="39" fillId="0" borderId="0">
      <protection locked="0"/>
    </xf>
    <xf numFmtId="0" fontId="41" fillId="31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71" fillId="0" borderId="0"/>
    <xf numFmtId="0" fontId="45" fillId="25" borderId="0" applyNumberFormat="0" applyBorder="0" applyAlignment="0" applyProtection="0">
      <alignment vertical="center"/>
    </xf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41" fillId="40" borderId="0" applyNumberFormat="0" applyBorder="0" applyAlignment="0" applyProtection="0"/>
    <xf numFmtId="0" fontId="2" fillId="0" borderId="0"/>
    <xf numFmtId="0" fontId="41" fillId="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39" borderId="0" applyNumberFormat="0" applyBorder="0" applyAlignment="0" applyProtection="0"/>
    <xf numFmtId="4" fontId="37" fillId="21" borderId="62" applyNumberFormat="0" applyProtection="0">
      <alignment horizontal="right" vertical="center"/>
    </xf>
    <xf numFmtId="0" fontId="3" fillId="43" borderId="0" applyNumberFormat="0" applyBorder="0" applyAlignment="0" applyProtection="0"/>
    <xf numFmtId="0" fontId="41" fillId="12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4" fontId="36" fillId="28" borderId="68" applyNumberFormat="0" applyProtection="0">
      <alignment horizontal="left" vertical="center" indent="1"/>
    </xf>
    <xf numFmtId="1" fontId="2" fillId="0" borderId="0" applyFont="0" applyFill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41" fillId="21" borderId="0" applyNumberFormat="0" applyBorder="0" applyAlignment="0" applyProtection="0"/>
    <xf numFmtId="193" fontId="2" fillId="0" borderId="0" applyFill="0" applyBorder="0" applyAlignment="0"/>
    <xf numFmtId="198" fontId="2" fillId="0" borderId="0" applyFill="0" applyBorder="0" applyAlignment="0"/>
    <xf numFmtId="182" fontId="2" fillId="0" borderId="0" applyFill="0" applyBorder="0" applyAlignment="0"/>
    <xf numFmtId="182" fontId="2" fillId="0" borderId="0" applyFill="0" applyBorder="0" applyAlignment="0"/>
    <xf numFmtId="0" fontId="87" fillId="0" borderId="0"/>
    <xf numFmtId="193" fontId="2" fillId="0" borderId="0" applyFill="0" applyBorder="0" applyAlignment="0"/>
    <xf numFmtId="0" fontId="88" fillId="14" borderId="75" applyNumberFormat="0" applyAlignment="0" applyProtection="0"/>
    <xf numFmtId="0" fontId="29" fillId="0" borderId="0"/>
    <xf numFmtId="0" fontId="89" fillId="34" borderId="7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17" borderId="66" applyNumberFormat="0" applyFont="0" applyAlignment="0" applyProtection="0"/>
    <xf numFmtId="43" fontId="2" fillId="0" borderId="0" applyFont="0" applyFill="0" applyBorder="0" applyAlignment="0" applyProtection="0"/>
    <xf numFmtId="0" fontId="2" fillId="17" borderId="66" applyNumberFormat="0" applyFon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64" fillId="6" borderId="0" applyNumberFormat="0" applyBorder="0" applyAlignment="0" applyProtection="0"/>
    <xf numFmtId="43" fontId="1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39" fillId="0" borderId="0">
      <protection locked="0"/>
    </xf>
    <xf numFmtId="170" fontId="32" fillId="0" borderId="0">
      <protection locked="0"/>
    </xf>
    <xf numFmtId="9" fontId="2" fillId="0" borderId="0" applyFont="0" applyFill="0" applyBorder="0" applyAlignment="0" applyProtection="0"/>
    <xf numFmtId="14" fontId="37" fillId="0" borderId="0" applyFill="0" applyBorder="0" applyAlignment="0"/>
    <xf numFmtId="38" fontId="68" fillId="0" borderId="73">
      <alignment vertical="center"/>
    </xf>
    <xf numFmtId="196" fontId="2" fillId="0" borderId="0"/>
    <xf numFmtId="9" fontId="1" fillId="0" borderId="0" applyFont="0" applyFill="0" applyBorder="0" applyAlignment="0" applyProtection="0"/>
    <xf numFmtId="0" fontId="49" fillId="36" borderId="0" applyNumberFormat="0" applyBorder="0" applyAlignment="0" applyProtection="0"/>
    <xf numFmtId="41" fontId="2" fillId="0" borderId="0" applyFont="0" applyFill="0" applyBorder="0" applyAlignment="0" applyProtection="0"/>
    <xf numFmtId="0" fontId="49" fillId="15" borderId="0" applyNumberFormat="0" applyBorder="0" applyAlignment="0" applyProtection="0"/>
    <xf numFmtId="4" fontId="67" fillId="10" borderId="62" applyNumberFormat="0" applyProtection="0">
      <alignment horizontal="right" vertical="center"/>
    </xf>
    <xf numFmtId="4" fontId="70" fillId="2" borderId="62" applyNumberFormat="0" applyProtection="0">
      <alignment vertical="center"/>
    </xf>
    <xf numFmtId="182" fontId="2" fillId="0" borderId="0" applyFill="0" applyBorder="0" applyAlignment="0"/>
    <xf numFmtId="187" fontId="50" fillId="0" borderId="60" applyFont="0" applyFill="0" applyBorder="0" applyAlignment="0" applyProtection="0"/>
    <xf numFmtId="182" fontId="2" fillId="0" borderId="0" applyFill="0" applyBorder="0" applyAlignment="0"/>
    <xf numFmtId="179" fontId="71" fillId="0" borderId="0" applyFont="0" applyFill="0" applyBorder="0" applyAlignment="0" applyProtection="0">
      <alignment vertical="center"/>
    </xf>
    <xf numFmtId="188" fontId="39" fillId="0" borderId="0">
      <protection locked="0"/>
    </xf>
    <xf numFmtId="38" fontId="73" fillId="14" borderId="0" applyNumberFormat="0" applyBorder="0" applyAlignment="0" applyProtection="0"/>
    <xf numFmtId="0" fontId="35" fillId="0" borderId="58" applyNumberFormat="0" applyAlignment="0" applyProtection="0">
      <alignment horizontal="left" vertical="center"/>
    </xf>
    <xf numFmtId="0" fontId="35" fillId="0" borderId="74">
      <alignment horizontal="left" vertical="center"/>
    </xf>
    <xf numFmtId="0" fontId="79" fillId="0" borderId="64" applyNumberFormat="0" applyFill="0" applyAlignment="0" applyProtection="0"/>
    <xf numFmtId="0" fontId="77" fillId="0" borderId="67" applyNumberFormat="0" applyFill="0" applyAlignment="0" applyProtection="0"/>
    <xf numFmtId="0" fontId="44" fillId="0" borderId="63" applyNumberFormat="0" applyFill="0" applyAlignment="0" applyProtection="0"/>
    <xf numFmtId="185" fontId="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Alignment="0">
      <alignment wrapText="1"/>
    </xf>
    <xf numFmtId="0" fontId="21" fillId="0" borderId="70">
      <alignment vertical="top"/>
    </xf>
    <xf numFmtId="10" fontId="73" fillId="17" borderId="61" applyNumberFormat="0" applyBorder="0" applyAlignment="0" applyProtection="0"/>
    <xf numFmtId="0" fontId="90" fillId="0" borderId="0">
      <alignment vertical="center"/>
    </xf>
    <xf numFmtId="1" fontId="2" fillId="0" borderId="0" applyFont="0" applyFill="0" applyBorder="0" applyAlignment="0" applyProtection="0"/>
    <xf numFmtId="4" fontId="37" fillId="7" borderId="62" applyNumberFormat="0" applyProtection="0">
      <alignment horizontal="right" vertical="center"/>
    </xf>
    <xf numFmtId="0" fontId="91" fillId="0" borderId="49"/>
    <xf numFmtId="0" fontId="92" fillId="2" borderId="0" applyNumberFormat="0" applyBorder="0" applyAlignment="0" applyProtection="0"/>
    <xf numFmtId="0" fontId="2" fillId="4" borderId="62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94" fillId="0" borderId="0"/>
    <xf numFmtId="0" fontId="2" fillId="17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9" fillId="0" borderId="0"/>
    <xf numFmtId="0" fontId="1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47" fillId="14" borderId="65" applyNumberFormat="0" applyAlignment="0" applyProtection="0"/>
    <xf numFmtId="37" fontId="37" fillId="0" borderId="0">
      <alignment horizontal="right"/>
    </xf>
    <xf numFmtId="0" fontId="35" fillId="0" borderId="0"/>
    <xf numFmtId="0" fontId="95" fillId="0" borderId="0" applyBorder="0">
      <alignment horizontal="centerContinuous"/>
    </xf>
    <xf numFmtId="10" fontId="2" fillId="0" borderId="0" applyFont="0" applyFill="0" applyBorder="0" applyAlignment="0" applyProtection="0"/>
    <xf numFmtId="0" fontId="2" fillId="17" borderId="66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7" fillId="7" borderId="0" applyNumberFormat="0" applyProtection="0">
      <alignment horizontal="left" vertical="center" indent="1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96" fillId="2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center"/>
    </xf>
    <xf numFmtId="4" fontId="37" fillId="7" borderId="62" applyNumberFormat="0" applyProtection="0">
      <alignment horizontal="left" vertical="center" indent="1"/>
    </xf>
    <xf numFmtId="4" fontId="36" fillId="2" borderId="62" applyNumberFormat="0" applyProtection="0">
      <alignment horizontal="left" vertical="center" indent="1"/>
    </xf>
    <xf numFmtId="0" fontId="68" fillId="0" borderId="0" applyNumberFormat="0" applyFont="0" applyFill="0" applyBorder="0" applyAlignment="0" applyProtection="0">
      <alignment horizontal="left"/>
    </xf>
    <xf numFmtId="0" fontId="69" fillId="17" borderId="0" applyNumberFormat="0" applyBorder="0">
      <alignment horizontal="right"/>
      <protection locked="0"/>
    </xf>
    <xf numFmtId="4" fontId="37" fillId="25" borderId="62" applyNumberFormat="0" applyProtection="0">
      <alignment horizontal="right" vertical="center"/>
    </xf>
    <xf numFmtId="4" fontId="37" fillId="26" borderId="62" applyNumberFormat="0" applyProtection="0">
      <alignment horizontal="right" vertical="center"/>
    </xf>
    <xf numFmtId="4" fontId="37" fillId="27" borderId="62" applyNumberFormat="0" applyProtection="0">
      <alignment horizontal="right" vertical="center"/>
    </xf>
    <xf numFmtId="4" fontId="38" fillId="5" borderId="0" applyNumberFormat="0" applyProtection="0">
      <alignment horizontal="left" vertical="center" indent="1"/>
    </xf>
    <xf numFmtId="4" fontId="37" fillId="10" borderId="0" applyNumberFormat="0" applyProtection="0">
      <alignment horizontal="left" vertical="center" indent="1"/>
    </xf>
    <xf numFmtId="0" fontId="2" fillId="5" borderId="62" applyNumberFormat="0" applyProtection="0">
      <alignment horizontal="left" vertical="center" indent="1"/>
    </xf>
    <xf numFmtId="0" fontId="2" fillId="5" borderId="62" applyNumberFormat="0" applyProtection="0">
      <alignment horizontal="left" vertical="top" indent="1"/>
    </xf>
    <xf numFmtId="0" fontId="2" fillId="7" borderId="62" applyNumberFormat="0" applyProtection="0">
      <alignment horizontal="left" vertical="center" indent="1"/>
    </xf>
    <xf numFmtId="0" fontId="2" fillId="7" borderId="62" applyNumberFormat="0" applyProtection="0">
      <alignment horizontal="left" vertical="top" indent="1"/>
    </xf>
    <xf numFmtId="0" fontId="2" fillId="4" borderId="62" applyNumberFormat="0" applyProtection="0">
      <alignment horizontal="left" vertical="center" indent="1"/>
    </xf>
    <xf numFmtId="0" fontId="2" fillId="10" borderId="62" applyNumberFormat="0" applyProtection="0">
      <alignment horizontal="left" vertical="center" indent="1"/>
    </xf>
    <xf numFmtId="0" fontId="2" fillId="10" borderId="62" applyNumberFormat="0" applyProtection="0">
      <alignment horizontal="left" vertical="top" indent="1"/>
    </xf>
    <xf numFmtId="0" fontId="2" fillId="48" borderId="61" applyNumberFormat="0">
      <protection locked="0"/>
    </xf>
    <xf numFmtId="0" fontId="98" fillId="5" borderId="78" applyBorder="0"/>
    <xf numFmtId="4" fontId="37" fillId="17" borderId="62" applyNumberFormat="0" applyProtection="0">
      <alignment vertical="center"/>
    </xf>
    <xf numFmtId="4" fontId="67" fillId="17" borderId="62" applyNumberFormat="0" applyProtection="0">
      <alignment vertical="center"/>
    </xf>
    <xf numFmtId="0" fontId="37" fillId="17" borderId="62" applyNumberFormat="0" applyProtection="0">
      <alignment horizontal="left" vertical="top" indent="1"/>
    </xf>
    <xf numFmtId="4" fontId="99" fillId="49" borderId="0" applyNumberFormat="0" applyProtection="0">
      <alignment horizontal="left" vertical="center" indent="1"/>
    </xf>
    <xf numFmtId="0" fontId="73" fillId="50" borderId="61"/>
    <xf numFmtId="4" fontId="100" fillId="10" borderId="62" applyNumberFormat="0" applyProtection="0">
      <alignment horizontal="right" vertical="center"/>
    </xf>
    <xf numFmtId="0" fontId="101" fillId="0" borderId="0" applyNumberFormat="0" applyFill="0" applyBorder="0" applyAlignment="0" applyProtection="0"/>
    <xf numFmtId="0" fontId="1" fillId="51" borderId="79" applyFont="0" applyAlignment="0">
      <alignment horizontal="left" indent="2"/>
    </xf>
    <xf numFmtId="43" fontId="1" fillId="52" borderId="56"/>
    <xf numFmtId="0" fontId="2" fillId="0" borderId="0" applyNumberFormat="0" applyFill="0" applyBorder="0" applyAlignment="0" applyProtection="0"/>
    <xf numFmtId="0" fontId="1" fillId="53" borderId="79" applyFont="0" applyAlignment="0">
      <alignment horizontal="left" indent="2"/>
    </xf>
    <xf numFmtId="178" fontId="1" fillId="54" borderId="80">
      <alignment horizontal="center"/>
    </xf>
    <xf numFmtId="0" fontId="91" fillId="0" borderId="0"/>
    <xf numFmtId="40" fontId="20" fillId="0" borderId="0"/>
    <xf numFmtId="0" fontId="49" fillId="0" borderId="76" applyNumberFormat="0" applyFill="0" applyAlignment="0" applyProtection="0"/>
    <xf numFmtId="0" fontId="102" fillId="0" borderId="0" applyNumberFormat="0" applyFill="0" applyBorder="0" applyAlignment="0" applyProtection="0"/>
    <xf numFmtId="195" fontId="103" fillId="0" borderId="0" applyFont="0" applyFill="0" applyBorder="0" applyProtection="0">
      <alignment vertical="center"/>
      <protection locked="0"/>
    </xf>
    <xf numFmtId="0" fontId="104" fillId="23" borderId="0" applyNumberFormat="0" applyBorder="0" applyAlignment="0" applyProtection="0">
      <alignment vertical="center"/>
    </xf>
    <xf numFmtId="0" fontId="56" fillId="0" borderId="0"/>
    <xf numFmtId="0" fontId="105" fillId="0" borderId="0">
      <alignment vertical="center"/>
    </xf>
    <xf numFmtId="0" fontId="106" fillId="14" borderId="75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109" fillId="18" borderId="75" applyNumberFormat="0" applyAlignment="0" applyProtection="0">
      <alignment vertical="center"/>
    </xf>
    <xf numFmtId="0" fontId="110" fillId="14" borderId="65" applyNumberFormat="0" applyAlignment="0" applyProtection="0">
      <alignment vertical="center"/>
    </xf>
    <xf numFmtId="0" fontId="111" fillId="0" borderId="69" applyNumberFormat="0" applyFill="0" applyAlignment="0" applyProtection="0">
      <alignment vertical="center"/>
    </xf>
    <xf numFmtId="0" fontId="37" fillId="7" borderId="62" applyNumberFormat="0" applyProtection="0">
      <alignment horizontal="left" vertical="top" indent="1"/>
    </xf>
    <xf numFmtId="0" fontId="36" fillId="2" borderId="62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62" applyNumberFormat="0" applyProtection="0">
      <alignment horizontal="right" vertical="center"/>
    </xf>
    <xf numFmtId="4" fontId="37" fillId="23" borderId="62" applyNumberFormat="0" applyProtection="0">
      <alignment horizontal="right" vertical="center"/>
    </xf>
    <xf numFmtId="4" fontId="37" fillId="3" borderId="62" applyNumberFormat="0" applyProtection="0">
      <alignment horizontal="right" vertical="center"/>
    </xf>
    <xf numFmtId="4" fontId="37" fillId="17" borderId="62" applyNumberFormat="0" applyProtection="0">
      <alignment horizontal="left" vertical="center" indent="1"/>
    </xf>
    <xf numFmtId="0" fontId="30" fillId="0" borderId="61">
      <alignment horizontal="left" wrapText="1"/>
    </xf>
    <xf numFmtId="4" fontId="37" fillId="8" borderId="62" applyNumberFormat="0" applyProtection="0">
      <alignment horizontal="right" vertical="center"/>
    </xf>
    <xf numFmtId="4" fontId="37" fillId="24" borderId="62" applyNumberFormat="0" applyProtection="0">
      <alignment horizontal="right" vertical="center"/>
    </xf>
    <xf numFmtId="4" fontId="37" fillId="10" borderId="62" applyNumberFormat="0" applyProtection="0">
      <alignment horizontal="right" vertical="center"/>
    </xf>
    <xf numFmtId="4" fontId="36" fillId="2" borderId="62" applyNumberFormat="0" applyProtection="0">
      <alignment vertical="center"/>
    </xf>
    <xf numFmtId="3" fontId="82" fillId="0" borderId="61"/>
    <xf numFmtId="0" fontId="83" fillId="18" borderId="75" applyNumberFormat="0" applyAlignment="0" applyProtection="0"/>
    <xf numFmtId="0" fontId="84" fillId="0" borderId="76" applyNumberFormat="0" applyFill="0" applyAlignment="0" applyProtection="0">
      <alignment vertical="center"/>
    </xf>
    <xf numFmtId="4" fontId="37" fillId="21" borderId="62" applyNumberFormat="0" applyProtection="0">
      <alignment horizontal="right" vertical="center"/>
    </xf>
    <xf numFmtId="0" fontId="88" fillId="14" borderId="75" applyNumberFormat="0" applyAlignment="0" applyProtection="0"/>
    <xf numFmtId="0" fontId="2" fillId="17" borderId="66" applyNumberFormat="0" applyFont="0" applyAlignment="0" applyProtection="0"/>
    <xf numFmtId="0" fontId="2" fillId="17" borderId="66" applyNumberFormat="0" applyFont="0" applyAlignment="0" applyProtection="0"/>
    <xf numFmtId="4" fontId="67" fillId="10" borderId="62" applyNumberFormat="0" applyProtection="0">
      <alignment horizontal="right" vertical="center"/>
    </xf>
    <xf numFmtId="4" fontId="70" fillId="2" borderId="62" applyNumberFormat="0" applyProtection="0">
      <alignment vertical="center"/>
    </xf>
    <xf numFmtId="0" fontId="35" fillId="0" borderId="58" applyNumberFormat="0" applyAlignment="0" applyProtection="0">
      <alignment horizontal="left" vertical="center"/>
    </xf>
    <xf numFmtId="10" fontId="73" fillId="17" borderId="61" applyNumberFormat="0" applyBorder="0" applyAlignment="0" applyProtection="0"/>
    <xf numFmtId="4" fontId="37" fillId="7" borderId="62" applyNumberFormat="0" applyProtection="0">
      <alignment horizontal="right" vertical="center"/>
    </xf>
    <xf numFmtId="0" fontId="91" fillId="0" borderId="54"/>
    <xf numFmtId="0" fontId="2" fillId="4" borderId="62" applyNumberFormat="0" applyProtection="0">
      <alignment horizontal="left" vertical="top" indent="1"/>
    </xf>
    <xf numFmtId="0" fontId="47" fillId="14" borderId="65" applyNumberFormat="0" applyAlignment="0" applyProtection="0"/>
    <xf numFmtId="0" fontId="2" fillId="17" borderId="66" applyNumberFormat="0" applyFont="0" applyAlignment="0" applyProtection="0">
      <alignment vertical="center"/>
    </xf>
    <xf numFmtId="4" fontId="37" fillId="7" borderId="62" applyNumberFormat="0" applyProtection="0">
      <alignment horizontal="left" vertical="center" indent="1"/>
    </xf>
    <xf numFmtId="4" fontId="36" fillId="2" borderId="62" applyNumberFormat="0" applyProtection="0">
      <alignment horizontal="left" vertical="center" indent="1"/>
    </xf>
    <xf numFmtId="4" fontId="37" fillId="25" borderId="62" applyNumberFormat="0" applyProtection="0">
      <alignment horizontal="right" vertical="center"/>
    </xf>
    <xf numFmtId="4" fontId="37" fillId="26" borderId="62" applyNumberFormat="0" applyProtection="0">
      <alignment horizontal="right" vertical="center"/>
    </xf>
    <xf numFmtId="4" fontId="37" fillId="27" borderId="62" applyNumberFormat="0" applyProtection="0">
      <alignment horizontal="right" vertical="center"/>
    </xf>
    <xf numFmtId="0" fontId="2" fillId="5" borderId="62" applyNumberFormat="0" applyProtection="0">
      <alignment horizontal="left" vertical="center" indent="1"/>
    </xf>
    <xf numFmtId="0" fontId="2" fillId="5" borderId="62" applyNumberFormat="0" applyProtection="0">
      <alignment horizontal="left" vertical="top" indent="1"/>
    </xf>
    <xf numFmtId="0" fontId="2" fillId="7" borderId="62" applyNumberFormat="0" applyProtection="0">
      <alignment horizontal="left" vertical="center" indent="1"/>
    </xf>
    <xf numFmtId="0" fontId="2" fillId="7" borderId="62" applyNumberFormat="0" applyProtection="0">
      <alignment horizontal="left" vertical="top" indent="1"/>
    </xf>
    <xf numFmtId="0" fontId="2" fillId="4" borderId="62" applyNumberFormat="0" applyProtection="0">
      <alignment horizontal="left" vertical="center" indent="1"/>
    </xf>
    <xf numFmtId="0" fontId="2" fillId="10" borderId="62" applyNumberFormat="0" applyProtection="0">
      <alignment horizontal="left" vertical="center" indent="1"/>
    </xf>
    <xf numFmtId="0" fontId="2" fillId="10" borderId="62" applyNumberFormat="0" applyProtection="0">
      <alignment horizontal="left" vertical="top" indent="1"/>
    </xf>
    <xf numFmtId="0" fontId="2" fillId="48" borderId="61" applyNumberFormat="0">
      <protection locked="0"/>
    </xf>
    <xf numFmtId="0" fontId="98" fillId="5" borderId="78" applyBorder="0"/>
    <xf numFmtId="4" fontId="37" fillId="17" borderId="62" applyNumberFormat="0" applyProtection="0">
      <alignment vertical="center"/>
    </xf>
    <xf numFmtId="4" fontId="67" fillId="17" borderId="62" applyNumberFormat="0" applyProtection="0">
      <alignment vertical="center"/>
    </xf>
    <xf numFmtId="0" fontId="37" fillId="17" borderId="62" applyNumberFormat="0" applyProtection="0">
      <alignment horizontal="left" vertical="top" indent="1"/>
    </xf>
    <xf numFmtId="0" fontId="73" fillId="50" borderId="61"/>
    <xf numFmtId="4" fontId="100" fillId="10" borderId="62" applyNumberFormat="0" applyProtection="0">
      <alignment horizontal="right" vertical="center"/>
    </xf>
    <xf numFmtId="0" fontId="1" fillId="51" borderId="79" applyFont="0" applyAlignment="0">
      <alignment horizontal="left" indent="2"/>
    </xf>
    <xf numFmtId="43" fontId="1" fillId="52" borderId="56"/>
    <xf numFmtId="0" fontId="1" fillId="53" borderId="79" applyFont="0" applyAlignment="0">
      <alignment horizontal="left" indent="2"/>
    </xf>
    <xf numFmtId="0" fontId="49" fillId="0" borderId="76" applyNumberFormat="0" applyFill="0" applyAlignment="0" applyProtection="0"/>
    <xf numFmtId="0" fontId="106" fillId="14" borderId="75" applyNumberFormat="0" applyAlignment="0" applyProtection="0">
      <alignment vertical="center"/>
    </xf>
    <xf numFmtId="0" fontId="109" fillId="18" borderId="75" applyNumberFormat="0" applyAlignment="0" applyProtection="0">
      <alignment vertical="center"/>
    </xf>
    <xf numFmtId="0" fontId="110" fillId="14" borderId="65" applyNumberFormat="0" applyAlignment="0" applyProtection="0">
      <alignment vertical="center"/>
    </xf>
    <xf numFmtId="0" fontId="113" fillId="0" borderId="0"/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15" fillId="0" borderId="0"/>
    <xf numFmtId="43" fontId="1" fillId="0" borderId="0" applyFont="0" applyFill="0" applyBorder="0" applyAlignment="0" applyProtection="0"/>
    <xf numFmtId="0" fontId="1" fillId="0" borderId="0"/>
    <xf numFmtId="0" fontId="59" fillId="0" borderId="63" applyNumberFormat="0" applyFill="0" applyAlignment="0" applyProtection="0">
      <alignment vertical="center"/>
    </xf>
    <xf numFmtId="0" fontId="88" fillId="14" borderId="132" applyNumberFormat="0" applyAlignment="0" applyProtection="0"/>
    <xf numFmtId="197" fontId="93" fillId="0" borderId="77" applyBorder="0">
      <alignment horizontal="center" vertical="center" wrapText="1"/>
    </xf>
    <xf numFmtId="4" fontId="36" fillId="28" borderId="102" applyNumberFormat="0" applyProtection="0">
      <alignment horizontal="left" vertical="center" indent="1"/>
    </xf>
    <xf numFmtId="4" fontId="37" fillId="17" borderId="99" applyNumberFormat="0" applyProtection="0">
      <alignment horizontal="left" vertical="center" indent="1"/>
    </xf>
    <xf numFmtId="4" fontId="37" fillId="8" borderId="99" applyNumberFormat="0" applyProtection="0">
      <alignment horizontal="right" vertical="center"/>
    </xf>
    <xf numFmtId="4" fontId="37" fillId="13" borderId="129" applyNumberFormat="0" applyProtection="0">
      <alignment horizontal="right" vertical="center"/>
    </xf>
    <xf numFmtId="0" fontId="1" fillId="0" borderId="0"/>
    <xf numFmtId="4" fontId="37" fillId="7" borderId="121" applyNumberFormat="0" applyProtection="0">
      <alignment horizontal="left" vertical="center" indent="1"/>
    </xf>
    <xf numFmtId="0" fontId="21" fillId="17" borderId="41">
      <alignment horizontal="center" vertical="center" wrapText="1"/>
    </xf>
    <xf numFmtId="0" fontId="37" fillId="7" borderId="83" applyNumberFormat="0" applyProtection="0">
      <alignment horizontal="left" vertical="top" indent="1"/>
    </xf>
    <xf numFmtId="0" fontId="36" fillId="2" borderId="83" applyNumberFormat="0" applyProtection="0">
      <alignment horizontal="left" vertical="top" indent="1"/>
    </xf>
    <xf numFmtId="4" fontId="37" fillId="10" borderId="129" applyNumberFormat="0" applyProtection="0">
      <alignment horizontal="right" vertical="center"/>
    </xf>
    <xf numFmtId="0" fontId="2" fillId="17" borderId="101" applyNumberFormat="0" applyFont="0" applyAlignment="0" applyProtection="0">
      <alignment vertical="center"/>
    </xf>
    <xf numFmtId="0" fontId="21" fillId="17" borderId="41">
      <alignment horizontal="center" vertical="center" wrapText="1"/>
    </xf>
    <xf numFmtId="4" fontId="70" fillId="2" borderId="129" applyNumberFormat="0" applyProtection="0">
      <alignment vertical="center"/>
    </xf>
    <xf numFmtId="0" fontId="47" fillId="14" borderId="114" applyNumberFormat="0" applyAlignment="0" applyProtection="0"/>
    <xf numFmtId="0" fontId="2" fillId="4" borderId="129" applyNumberFormat="0" applyProtection="0">
      <alignment horizontal="left" vertical="top" indent="1"/>
    </xf>
    <xf numFmtId="0" fontId="42" fillId="0" borderId="54">
      <alignment horizontal="center"/>
    </xf>
    <xf numFmtId="4" fontId="37" fillId="8" borderId="113" applyNumberFormat="0" applyProtection="0">
      <alignment horizontal="right" vertical="center"/>
    </xf>
    <xf numFmtId="0" fontId="84" fillId="0" borderId="133" applyNumberFormat="0" applyFill="0" applyAlignment="0" applyProtection="0">
      <alignment vertical="center"/>
    </xf>
    <xf numFmtId="4" fontId="37" fillId="7" borderId="129" applyNumberFormat="0" applyProtection="0">
      <alignment horizontal="right" vertical="center"/>
    </xf>
    <xf numFmtId="4" fontId="37" fillId="13" borderId="83" applyNumberFormat="0" applyProtection="0">
      <alignment horizontal="right" vertical="center"/>
    </xf>
    <xf numFmtId="4" fontId="37" fillId="7" borderId="129" applyNumberFormat="0" applyProtection="0">
      <alignment horizontal="left" vertical="center" indent="1"/>
    </xf>
    <xf numFmtId="0" fontId="2" fillId="4" borderId="121" applyNumberFormat="0" applyProtection="0">
      <alignment horizontal="left" vertical="top" indent="1"/>
    </xf>
    <xf numFmtId="0" fontId="2" fillId="17" borderId="115" applyNumberFormat="0" applyFont="0" applyAlignment="0" applyProtection="0"/>
    <xf numFmtId="4" fontId="37" fillId="23" borderId="113" applyNumberFormat="0" applyProtection="0">
      <alignment horizontal="right" vertical="center"/>
    </xf>
    <xf numFmtId="4" fontId="37" fillId="23" borderId="83" applyNumberFormat="0" applyProtection="0">
      <alignment horizontal="right" vertical="center"/>
    </xf>
    <xf numFmtId="4" fontId="37" fillId="3" borderId="83" applyNumberFormat="0" applyProtection="0">
      <alignment horizontal="right" vertical="center"/>
    </xf>
    <xf numFmtId="4" fontId="70" fillId="2" borderId="129" applyNumberFormat="0" applyProtection="0">
      <alignment vertical="center"/>
    </xf>
    <xf numFmtId="4" fontId="37" fillId="13" borderId="121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10" fontId="73" fillId="17" borderId="128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116" applyNumberFormat="0" applyAlignment="0" applyProtection="0"/>
    <xf numFmtId="4" fontId="70" fillId="2" borderId="113" applyNumberFormat="0" applyProtection="0">
      <alignment vertical="center"/>
    </xf>
    <xf numFmtId="0" fontId="47" fillId="14" borderId="100" applyNumberFormat="0" applyAlignment="0" applyProtection="0"/>
    <xf numFmtId="4" fontId="37" fillId="7" borderId="99" applyNumberFormat="0" applyProtection="0">
      <alignment horizontal="right" vertical="center"/>
    </xf>
    <xf numFmtId="0" fontId="84" fillId="0" borderId="117" applyNumberFormat="0" applyFill="0" applyAlignment="0" applyProtection="0">
      <alignment vertical="center"/>
    </xf>
    <xf numFmtId="0" fontId="30" fillId="0" borderId="112">
      <alignment horizontal="left" wrapText="1"/>
    </xf>
    <xf numFmtId="4" fontId="37" fillId="17" borderId="83" applyNumberFormat="0" applyProtection="0">
      <alignment horizontal="left" vertical="center" indent="1"/>
    </xf>
    <xf numFmtId="197" fontId="93" fillId="0" borderId="77" applyBorder="0">
      <alignment horizontal="center" vertical="center" wrapText="1"/>
    </xf>
    <xf numFmtId="4" fontId="37" fillId="17" borderId="121" applyNumberFormat="0" applyProtection="0">
      <alignment horizontal="left" vertical="center" indent="1"/>
    </xf>
    <xf numFmtId="0" fontId="2" fillId="4" borderId="99" applyNumberFormat="0" applyProtection="0">
      <alignment horizontal="left" vertical="top" indent="1"/>
    </xf>
    <xf numFmtId="4" fontId="37" fillId="13" borderId="99" applyNumberFormat="0" applyProtection="0">
      <alignment horizontal="right" vertical="center"/>
    </xf>
    <xf numFmtId="10" fontId="73" fillId="17" borderId="98" applyNumberFormat="0" applyBorder="0" applyAlignment="0" applyProtection="0"/>
    <xf numFmtId="0" fontId="21" fillId="17" borderId="41">
      <alignment horizontal="center" vertical="center" wrapText="1"/>
    </xf>
    <xf numFmtId="0" fontId="30" fillId="0" borderId="81">
      <alignment horizontal="left" wrapText="1"/>
    </xf>
    <xf numFmtId="0" fontId="83" fillId="18" borderId="116" applyNumberFormat="0" applyAlignment="0" applyProtection="0"/>
    <xf numFmtId="0" fontId="35" fillId="0" borderId="74">
      <alignment horizontal="left" vertical="center"/>
    </xf>
    <xf numFmtId="4" fontId="37" fillId="7" borderId="121" applyNumberFormat="0" applyProtection="0">
      <alignment horizontal="right" vertical="center"/>
    </xf>
    <xf numFmtId="0" fontId="44" fillId="0" borderId="63" applyNumberFormat="0" applyFill="0" applyAlignment="0" applyProtection="0"/>
    <xf numFmtId="187" fontId="50" fillId="0" borderId="82" applyFont="0" applyFill="0" applyBorder="0" applyAlignment="0" applyProtection="0"/>
    <xf numFmtId="0" fontId="35" fillId="0" borderId="74">
      <alignment horizontal="left" vertical="center"/>
    </xf>
    <xf numFmtId="0" fontId="35" fillId="0" borderId="45" applyNumberFormat="0" applyAlignment="0" applyProtection="0">
      <alignment horizontal="left" vertical="center"/>
    </xf>
    <xf numFmtId="4" fontId="37" fillId="23" borderId="129" applyNumberFormat="0" applyProtection="0">
      <alignment horizontal="right" vertical="center"/>
    </xf>
    <xf numFmtId="187" fontId="50" fillId="0" borderId="82" applyFont="0" applyFill="0" applyBorder="0" applyAlignment="0" applyProtection="0"/>
    <xf numFmtId="0" fontId="21" fillId="17" borderId="41">
      <alignment horizontal="center" vertical="center" wrapText="1"/>
    </xf>
    <xf numFmtId="4" fontId="36" fillId="2" borderId="113" applyNumberFormat="0" applyProtection="0">
      <alignment vertical="center"/>
    </xf>
    <xf numFmtId="4" fontId="37" fillId="3" borderId="129" applyNumberFormat="0" applyProtection="0">
      <alignment horizontal="right" vertical="center"/>
    </xf>
    <xf numFmtId="4" fontId="70" fillId="2" borderId="99" applyNumberFormat="0" applyProtection="0">
      <alignment vertical="center"/>
    </xf>
    <xf numFmtId="0" fontId="80" fillId="0" borderId="39" applyNumberFormat="0" applyFont="0" applyFill="0" applyBorder="0" applyAlignment="0"/>
    <xf numFmtId="4" fontId="67" fillId="10" borderId="99" applyNumberFormat="0" applyProtection="0">
      <alignment horizontal="right" vertical="center"/>
    </xf>
    <xf numFmtId="4" fontId="37" fillId="3" borderId="99" applyNumberFormat="0" applyProtection="0">
      <alignment horizontal="right" vertical="center"/>
    </xf>
    <xf numFmtId="4" fontId="37" fillId="24" borderId="129" applyNumberFormat="0" applyProtection="0">
      <alignment horizontal="right" vertical="center"/>
    </xf>
    <xf numFmtId="4" fontId="37" fillId="3" borderId="113" applyNumberFormat="0" applyProtection="0">
      <alignment horizontal="right" vertical="center"/>
    </xf>
    <xf numFmtId="0" fontId="2" fillId="17" borderId="123" applyNumberFormat="0" applyFont="0" applyAlignment="0" applyProtection="0"/>
    <xf numFmtId="3" fontId="82" fillId="0" borderId="128"/>
    <xf numFmtId="0" fontId="2" fillId="17" borderId="101" applyNumberFormat="0" applyFont="0" applyAlignment="0" applyProtection="0"/>
    <xf numFmtId="0" fontId="2" fillId="17" borderId="101" applyNumberFormat="0" applyFont="0" applyAlignment="0" applyProtection="0"/>
    <xf numFmtId="0" fontId="2" fillId="17" borderId="123" applyNumberFormat="0" applyFont="0" applyAlignment="0" applyProtection="0"/>
    <xf numFmtId="4" fontId="37" fillId="8" borderId="83" applyNumberFormat="0" applyProtection="0">
      <alignment horizontal="right" vertical="center"/>
    </xf>
    <xf numFmtId="0" fontId="88" fillId="14" borderId="132" applyNumberFormat="0" applyAlignment="0" applyProtection="0"/>
    <xf numFmtId="197" fontId="93" fillId="0" borderId="77" applyBorder="0">
      <alignment horizontal="center" vertical="center" wrapText="1"/>
    </xf>
    <xf numFmtId="0" fontId="88" fillId="14" borderId="94" applyNumberFormat="0" applyAlignment="0" applyProtection="0"/>
    <xf numFmtId="0" fontId="88" fillId="14" borderId="124" applyNumberFormat="0" applyAlignment="0" applyProtection="0"/>
    <xf numFmtId="0" fontId="2" fillId="17" borderId="131" applyNumberFormat="0" applyFont="0" applyAlignment="0" applyProtection="0"/>
    <xf numFmtId="4" fontId="37" fillId="24" borderId="113" applyNumberFormat="0" applyProtection="0">
      <alignment horizontal="right" vertical="center"/>
    </xf>
    <xf numFmtId="0" fontId="44" fillId="0" borderId="63" applyNumberFormat="0" applyFill="0" applyAlignment="0" applyProtection="0"/>
    <xf numFmtId="4" fontId="36" fillId="28" borderId="102" applyNumberFormat="0" applyProtection="0">
      <alignment horizontal="left" vertical="center" indent="1"/>
    </xf>
    <xf numFmtId="4" fontId="37" fillId="24" borderId="83" applyNumberFormat="0" applyProtection="0">
      <alignment horizontal="right" vertical="center"/>
    </xf>
    <xf numFmtId="4" fontId="37" fillId="10" borderId="99" applyNumberFormat="0" applyProtection="0">
      <alignment horizontal="right" vertical="center"/>
    </xf>
    <xf numFmtId="4" fontId="37" fillId="21" borderId="99" applyNumberFormat="0" applyProtection="0">
      <alignment horizontal="right" vertical="center"/>
    </xf>
    <xf numFmtId="4" fontId="36" fillId="2" borderId="129" applyNumberFormat="0" applyProtection="0">
      <alignment vertical="center"/>
    </xf>
    <xf numFmtId="0" fontId="59" fillId="0" borderId="63" applyNumberFormat="0" applyFill="0" applyAlignment="0" applyProtection="0">
      <alignment vertical="center"/>
    </xf>
    <xf numFmtId="197" fontId="93" fillId="0" borderId="77" applyBorder="0">
      <alignment horizontal="center" vertical="center" wrapText="1"/>
    </xf>
    <xf numFmtId="0" fontId="30" fillId="0" borderId="98">
      <alignment horizontal="left" wrapText="1"/>
    </xf>
    <xf numFmtId="4" fontId="37" fillId="3" borderId="129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0" borderId="113" applyNumberFormat="0" applyProtection="0">
      <alignment horizontal="right" vertical="center"/>
    </xf>
    <xf numFmtId="4" fontId="37" fillId="10" borderId="83" applyNumberFormat="0" applyProtection="0">
      <alignment horizontal="right" vertical="center"/>
    </xf>
    <xf numFmtId="4" fontId="36" fillId="2" borderId="83" applyNumberFormat="0" applyProtection="0">
      <alignment vertical="center"/>
    </xf>
    <xf numFmtId="4" fontId="70" fillId="2" borderId="121" applyNumberFormat="0" applyProtection="0">
      <alignment vertical="center"/>
    </xf>
    <xf numFmtId="4" fontId="37" fillId="3" borderId="121" applyNumberFormat="0" applyProtection="0">
      <alignment horizontal="right" vertical="center"/>
    </xf>
    <xf numFmtId="4" fontId="37" fillId="13" borderId="113" applyNumberFormat="0" applyProtection="0">
      <alignment horizontal="right" vertical="center"/>
    </xf>
    <xf numFmtId="0" fontId="84" fillId="0" borderId="95" applyNumberFormat="0" applyFill="0" applyAlignment="0" applyProtection="0">
      <alignment vertical="center"/>
    </xf>
    <xf numFmtId="0" fontId="84" fillId="0" borderId="133" applyNumberFormat="0" applyFill="0" applyAlignment="0" applyProtection="0">
      <alignment vertical="center"/>
    </xf>
    <xf numFmtId="0" fontId="83" fillId="18" borderId="94" applyNumberFormat="0" applyAlignment="0" applyProtection="0"/>
    <xf numFmtId="0" fontId="84" fillId="0" borderId="125" applyNumberFormat="0" applyFill="0" applyAlignment="0" applyProtection="0">
      <alignment vertical="center"/>
    </xf>
    <xf numFmtId="3" fontId="82" fillId="0" borderId="98"/>
    <xf numFmtId="0" fontId="80" fillId="0" borderId="39" applyNumberFormat="0" applyFont="0" applyFill="0" applyBorder="0" applyAlignment="0"/>
    <xf numFmtId="0" fontId="80" fillId="0" borderId="39" applyNumberFormat="0" applyFont="0" applyFill="0" applyBorder="0" applyAlignment="0"/>
    <xf numFmtId="4" fontId="36" fillId="2" borderId="129" applyNumberFormat="0" applyProtection="0">
      <alignment horizontal="left" vertical="center" indent="1"/>
    </xf>
    <xf numFmtId="0" fontId="83" fillId="18" borderId="132" applyNumberFormat="0" applyAlignment="0" applyProtection="0"/>
    <xf numFmtId="3" fontId="82" fillId="0" borderId="112"/>
    <xf numFmtId="3" fontId="82" fillId="0" borderId="81"/>
    <xf numFmtId="0" fontId="83" fillId="18" borderId="86" applyNumberFormat="0" applyAlignment="0" applyProtection="0"/>
    <xf numFmtId="0" fontId="84" fillId="0" borderId="87" applyNumberFormat="0" applyFill="0" applyAlignment="0" applyProtection="0">
      <alignment vertical="center"/>
    </xf>
    <xf numFmtId="0" fontId="2" fillId="17" borderId="131" applyNumberFormat="0" applyFont="0" applyAlignment="0" applyProtection="0"/>
    <xf numFmtId="0" fontId="2" fillId="17" borderId="115" applyNumberFormat="0" applyFont="0" applyAlignment="0" applyProtection="0">
      <alignment vertical="center"/>
    </xf>
    <xf numFmtId="4" fontId="36" fillId="2" borderId="99" applyNumberFormat="0" applyProtection="0">
      <alignment vertical="center"/>
    </xf>
    <xf numFmtId="4" fontId="37" fillId="24" borderId="129" applyNumberFormat="0" applyProtection="0">
      <alignment horizontal="right" vertical="center"/>
    </xf>
    <xf numFmtId="4" fontId="37" fillId="10" borderId="121" applyNumberFormat="0" applyProtection="0">
      <alignment horizontal="right" vertical="center"/>
    </xf>
    <xf numFmtId="4" fontId="67" fillId="10" borderId="129" applyNumberFormat="0" applyProtection="0">
      <alignment horizontal="right" vertical="center"/>
    </xf>
    <xf numFmtId="0" fontId="47" fillId="14" borderId="122" applyNumberFormat="0" applyAlignment="0" applyProtection="0"/>
    <xf numFmtId="4" fontId="37" fillId="21" borderId="113" applyNumberFormat="0" applyProtection="0">
      <alignment horizontal="right" vertical="center"/>
    </xf>
    <xf numFmtId="4" fontId="37" fillId="21" borderId="83" applyNumberFormat="0" applyProtection="0">
      <alignment horizontal="right" vertical="center"/>
    </xf>
    <xf numFmtId="4" fontId="37" fillId="24" borderId="99" applyNumberFormat="0" applyProtection="0">
      <alignment horizontal="right" vertical="center"/>
    </xf>
    <xf numFmtId="4" fontId="36" fillId="28" borderId="68" applyNumberFormat="0" applyProtection="0">
      <alignment horizontal="left" vertical="center" indent="1"/>
    </xf>
    <xf numFmtId="0" fontId="44" fillId="0" borderId="63" applyNumberFormat="0" applyFill="0" applyAlignment="0" applyProtection="0"/>
    <xf numFmtId="4" fontId="37" fillId="24" borderId="121" applyNumberFormat="0" applyProtection="0">
      <alignment horizontal="right" vertical="center"/>
    </xf>
    <xf numFmtId="4" fontId="37" fillId="21" borderId="129" applyNumberFormat="0" applyProtection="0">
      <alignment horizontal="right" vertical="center"/>
    </xf>
    <xf numFmtId="0" fontId="88" fillId="14" borderId="86" applyNumberFormat="0" applyAlignment="0" applyProtection="0"/>
    <xf numFmtId="0" fontId="30" fillId="0" borderId="128">
      <alignment horizontal="left" wrapText="1"/>
    </xf>
    <xf numFmtId="4" fontId="37" fillId="7" borderId="129" applyNumberFormat="0" applyProtection="0">
      <alignment horizontal="right" vertical="center"/>
    </xf>
    <xf numFmtId="0" fontId="47" fillId="14" borderId="130" applyNumberFormat="0" applyAlignment="0" applyProtection="0"/>
    <xf numFmtId="0" fontId="2" fillId="17" borderId="85" applyNumberFormat="0" applyFont="0" applyAlignment="0" applyProtection="0"/>
    <xf numFmtId="0" fontId="2" fillId="17" borderId="85" applyNumberFormat="0" applyFont="0" applyAlignment="0" applyProtection="0"/>
    <xf numFmtId="0" fontId="2" fillId="17" borderId="131" applyNumberFormat="0" applyFont="0" applyAlignment="0" applyProtection="0"/>
    <xf numFmtId="4" fontId="67" fillId="10" borderId="121" applyNumberFormat="0" applyProtection="0">
      <alignment horizontal="right" vertical="center"/>
    </xf>
    <xf numFmtId="4" fontId="37" fillId="10" borderId="129" applyNumberFormat="0" applyProtection="0">
      <alignment horizontal="right" vertical="center"/>
    </xf>
    <xf numFmtId="4" fontId="37" fillId="23" borderId="99" applyNumberFormat="0" applyProtection="0">
      <alignment horizontal="right" vertical="center"/>
    </xf>
    <xf numFmtId="4" fontId="37" fillId="23" borderId="129" applyNumberFormat="0" applyProtection="0">
      <alignment horizontal="right" vertical="center"/>
    </xf>
    <xf numFmtId="4" fontId="67" fillId="10" borderId="113" applyNumberFormat="0" applyProtection="0">
      <alignment horizontal="right" vertical="center"/>
    </xf>
    <xf numFmtId="4" fontId="67" fillId="10" borderId="83" applyNumberFormat="0" applyProtection="0">
      <alignment horizontal="right" vertical="center"/>
    </xf>
    <xf numFmtId="4" fontId="70" fillId="2" borderId="83" applyNumberFormat="0" applyProtection="0">
      <alignment vertical="center"/>
    </xf>
    <xf numFmtId="187" fontId="50" fillId="0" borderId="82" applyFont="0" applyFill="0" applyBorder="0" applyAlignment="0" applyProtection="0"/>
    <xf numFmtId="0" fontId="35" fillId="0" borderId="74">
      <alignment horizontal="left" vertical="center"/>
    </xf>
    <xf numFmtId="0" fontId="21" fillId="17" borderId="41">
      <alignment horizontal="center" vertical="center" wrapText="1"/>
    </xf>
    <xf numFmtId="0" fontId="35" fillId="0" borderId="58" applyNumberFormat="0" applyAlignment="0" applyProtection="0">
      <alignment horizontal="left" vertical="center"/>
    </xf>
    <xf numFmtId="0" fontId="35" fillId="0" borderId="74">
      <alignment horizontal="left" vertical="center"/>
    </xf>
    <xf numFmtId="0" fontId="21" fillId="17" borderId="41">
      <alignment horizontal="center" vertical="center" wrapText="1"/>
    </xf>
    <xf numFmtId="0" fontId="44" fillId="0" borderId="63" applyNumberFormat="0" applyFill="0" applyAlignment="0" applyProtection="0"/>
    <xf numFmtId="0" fontId="35" fillId="0" borderId="74">
      <alignment horizontal="left" vertical="center"/>
    </xf>
    <xf numFmtId="0" fontId="35" fillId="0" borderId="34" applyNumberFormat="0" applyAlignment="0" applyProtection="0">
      <alignment horizontal="left" vertical="center"/>
    </xf>
    <xf numFmtId="10" fontId="73" fillId="17" borderId="81" applyNumberFormat="0" applyBorder="0" applyAlignment="0" applyProtection="0"/>
    <xf numFmtId="0" fontId="80" fillId="0" borderId="39" applyNumberFormat="0" applyFont="0" applyFill="0" applyBorder="0" applyAlignment="0"/>
    <xf numFmtId="4" fontId="37" fillId="7" borderId="83" applyNumberFormat="0" applyProtection="0">
      <alignment horizontal="right" vertical="center"/>
    </xf>
    <xf numFmtId="10" fontId="73" fillId="17" borderId="112" applyNumberFormat="0" applyBorder="0" applyAlignment="0" applyProtection="0"/>
    <xf numFmtId="0" fontId="91" fillId="0" borderId="54"/>
    <xf numFmtId="3" fontId="82" fillId="0" borderId="120"/>
    <xf numFmtId="4" fontId="37" fillId="7" borderId="113" applyNumberFormat="0" applyProtection="0">
      <alignment horizontal="right" vertical="center"/>
    </xf>
    <xf numFmtId="0" fontId="2" fillId="4" borderId="83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2" fillId="4" borderId="113" applyNumberFormat="0" applyProtection="0">
      <alignment horizontal="left" vertical="top" indent="1"/>
    </xf>
    <xf numFmtId="0" fontId="47" fillId="14" borderId="84" applyNumberFormat="0" applyAlignment="0" applyProtection="0"/>
    <xf numFmtId="0" fontId="2" fillId="17" borderId="85" applyNumberFormat="0" applyFont="0" applyAlignment="0" applyProtection="0">
      <alignment vertical="center"/>
    </xf>
    <xf numFmtId="0" fontId="83" fillId="18" borderId="132" applyNumberFormat="0" applyAlignment="0" applyProtection="0"/>
    <xf numFmtId="4" fontId="36" fillId="2" borderId="121" applyNumberFormat="0" applyProtection="0">
      <alignment vertical="center"/>
    </xf>
    <xf numFmtId="4" fontId="37" fillId="17" borderId="113" applyNumberFormat="0" applyProtection="0">
      <alignment horizontal="left" vertical="center" indent="1"/>
    </xf>
    <xf numFmtId="4" fontId="37" fillId="7" borderId="83" applyNumberFormat="0" applyProtection="0">
      <alignment horizontal="left" vertical="center" indent="1"/>
    </xf>
    <xf numFmtId="4" fontId="36" fillId="2" borderId="83" applyNumberFormat="0" applyProtection="0">
      <alignment horizontal="left" vertical="center" indent="1"/>
    </xf>
    <xf numFmtId="4" fontId="37" fillId="7" borderId="113" applyNumberFormat="0" applyProtection="0">
      <alignment horizontal="left" vertical="center" indent="1"/>
    </xf>
    <xf numFmtId="4" fontId="37" fillId="25" borderId="83" applyNumberFormat="0" applyProtection="0">
      <alignment horizontal="right" vertical="center"/>
    </xf>
    <xf numFmtId="4" fontId="37" fillId="26" borderId="83" applyNumberFormat="0" applyProtection="0">
      <alignment horizontal="right" vertical="center"/>
    </xf>
    <xf numFmtId="4" fontId="37" fillId="27" borderId="83" applyNumberFormat="0" applyProtection="0">
      <alignment horizontal="right" vertical="center"/>
    </xf>
    <xf numFmtId="0" fontId="83" fillId="18" borderId="124" applyNumberFormat="0" applyAlignment="0" applyProtection="0"/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top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top" indent="1"/>
    </xf>
    <xf numFmtId="0" fontId="2" fillId="4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top" indent="1"/>
    </xf>
    <xf numFmtId="0" fontId="2" fillId="48" borderId="81" applyNumberFormat="0">
      <protection locked="0"/>
    </xf>
    <xf numFmtId="0" fontId="98" fillId="5" borderId="88" applyBorder="0"/>
    <xf numFmtId="4" fontId="37" fillId="17" borderId="83" applyNumberFormat="0" applyProtection="0">
      <alignment vertical="center"/>
    </xf>
    <xf numFmtId="4" fontId="67" fillId="17" borderId="83" applyNumberFormat="0" applyProtection="0">
      <alignment vertical="center"/>
    </xf>
    <xf numFmtId="0" fontId="37" fillId="17" borderId="83" applyNumberFormat="0" applyProtection="0">
      <alignment horizontal="left" vertical="top" indent="1"/>
    </xf>
    <xf numFmtId="0" fontId="2" fillId="17" borderId="115" applyNumberFormat="0" applyFont="0" applyAlignment="0" applyProtection="0"/>
    <xf numFmtId="0" fontId="73" fillId="50" borderId="81"/>
    <xf numFmtId="4" fontId="100" fillId="10" borderId="83" applyNumberFormat="0" applyProtection="0">
      <alignment horizontal="right" vertical="center"/>
    </xf>
    <xf numFmtId="0" fontId="1" fillId="51" borderId="89" applyFont="0" applyAlignment="0">
      <alignment horizontal="left" indent="2"/>
    </xf>
    <xf numFmtId="43" fontId="1" fillId="52" borderId="56"/>
    <xf numFmtId="0" fontId="1" fillId="53" borderId="89" applyFont="0" applyAlignment="0">
      <alignment horizontal="left" indent="2"/>
    </xf>
    <xf numFmtId="0" fontId="47" fillId="14" borderId="130" applyNumberFormat="0" applyAlignment="0" applyProtection="0"/>
    <xf numFmtId="0" fontId="49" fillId="0" borderId="87" applyNumberFormat="0" applyFill="0" applyAlignment="0" applyProtection="0"/>
    <xf numFmtId="0" fontId="80" fillId="0" borderId="39" applyNumberFormat="0" applyFont="0" applyFill="0" applyBorder="0" applyAlignment="0"/>
    <xf numFmtId="187" fontId="50" fillId="0" borderId="82" applyFont="0" applyFill="0" applyBorder="0" applyAlignment="0" applyProtection="0"/>
    <xf numFmtId="0" fontId="36" fillId="2" borderId="99" applyNumberFormat="0" applyProtection="0">
      <alignment horizontal="left" vertical="top" indent="1"/>
    </xf>
    <xf numFmtId="0" fontId="37" fillId="7" borderId="99" applyNumberFormat="0" applyProtection="0">
      <alignment horizontal="left" vertical="top" indent="1"/>
    </xf>
    <xf numFmtId="4" fontId="37" fillId="8" borderId="121" applyNumberFormat="0" applyProtection="0">
      <alignment horizontal="right" vertical="center"/>
    </xf>
    <xf numFmtId="4" fontId="36" fillId="2" borderId="129" applyNumberFormat="0" applyProtection="0">
      <alignment vertical="center"/>
    </xf>
    <xf numFmtId="0" fontId="106" fillId="14" borderId="86" applyNumberFormat="0" applyAlignment="0" applyProtection="0">
      <alignment vertical="center"/>
    </xf>
    <xf numFmtId="0" fontId="44" fillId="0" borderId="63" applyNumberFormat="0" applyFill="0" applyAlignment="0" applyProtection="0"/>
    <xf numFmtId="4" fontId="36" fillId="2" borderId="121" applyNumberFormat="0" applyProtection="0">
      <alignment horizontal="left" vertical="center" indent="1"/>
    </xf>
    <xf numFmtId="0" fontId="109" fillId="18" borderId="86" applyNumberFormat="0" applyAlignment="0" applyProtection="0">
      <alignment vertical="center"/>
    </xf>
    <xf numFmtId="0" fontId="110" fillId="14" borderId="84" applyNumberFormat="0" applyAlignment="0" applyProtection="0">
      <alignment vertical="center"/>
    </xf>
    <xf numFmtId="0" fontId="44" fillId="0" borderId="63" applyNumberFormat="0" applyFill="0" applyAlignment="0" applyProtection="0"/>
    <xf numFmtId="0" fontId="37" fillId="7" borderId="91" applyNumberFormat="0" applyProtection="0">
      <alignment horizontal="left" vertical="top" indent="1"/>
    </xf>
    <xf numFmtId="0" fontId="36" fillId="2" borderId="91" applyNumberFormat="0" applyProtection="0">
      <alignment horizontal="left" vertical="top" indent="1"/>
    </xf>
    <xf numFmtId="4" fontId="37" fillId="13" borderId="91" applyNumberFormat="0" applyProtection="0">
      <alignment horizontal="right" vertical="center"/>
    </xf>
    <xf numFmtId="4" fontId="37" fillId="23" borderId="91" applyNumberFormat="0" applyProtection="0">
      <alignment horizontal="right" vertical="center"/>
    </xf>
    <xf numFmtId="4" fontId="37" fillId="3" borderId="91" applyNumberFormat="0" applyProtection="0">
      <alignment horizontal="right" vertical="center"/>
    </xf>
    <xf numFmtId="4" fontId="37" fillId="17" borderId="91" applyNumberFormat="0" applyProtection="0">
      <alignment horizontal="left" vertical="center" indent="1"/>
    </xf>
    <xf numFmtId="0" fontId="30" fillId="0" borderId="90">
      <alignment horizontal="left" wrapText="1"/>
    </xf>
    <xf numFmtId="4" fontId="37" fillId="8" borderId="91" applyNumberFormat="0" applyProtection="0">
      <alignment horizontal="right" vertical="center"/>
    </xf>
    <xf numFmtId="4" fontId="37" fillId="24" borderId="91" applyNumberFormat="0" applyProtection="0">
      <alignment horizontal="right" vertical="center"/>
    </xf>
    <xf numFmtId="4" fontId="37" fillId="10" borderId="91" applyNumberFormat="0" applyProtection="0">
      <alignment horizontal="right" vertical="center"/>
    </xf>
    <xf numFmtId="4" fontId="36" fillId="2" borderId="91" applyNumberFormat="0" applyProtection="0">
      <alignment vertical="center"/>
    </xf>
    <xf numFmtId="3" fontId="82" fillId="0" borderId="90"/>
    <xf numFmtId="0" fontId="83" fillId="18" borderId="94" applyNumberFormat="0" applyAlignment="0" applyProtection="0"/>
    <xf numFmtId="0" fontId="84" fillId="0" borderId="95" applyNumberFormat="0" applyFill="0" applyAlignment="0" applyProtection="0">
      <alignment vertical="center"/>
    </xf>
    <xf numFmtId="4" fontId="37" fillId="21" borderId="91" applyNumberFormat="0" applyProtection="0">
      <alignment horizontal="right" vertical="center"/>
    </xf>
    <xf numFmtId="0" fontId="88" fillId="14" borderId="94" applyNumberFormat="0" applyAlignment="0" applyProtection="0"/>
    <xf numFmtId="0" fontId="2" fillId="17" borderId="93" applyNumberFormat="0" applyFont="0" applyAlignment="0" applyProtection="0"/>
    <xf numFmtId="0" fontId="2" fillId="17" borderId="93" applyNumberFormat="0" applyFont="0" applyAlignment="0" applyProtection="0"/>
    <xf numFmtId="4" fontId="67" fillId="10" borderId="91" applyNumberFormat="0" applyProtection="0">
      <alignment horizontal="right" vertical="center"/>
    </xf>
    <xf numFmtId="4" fontId="70" fillId="2" borderId="91" applyNumberFormat="0" applyProtection="0">
      <alignment vertical="center"/>
    </xf>
    <xf numFmtId="0" fontId="35" fillId="0" borderId="58" applyNumberFormat="0" applyAlignment="0" applyProtection="0">
      <alignment horizontal="left" vertical="center"/>
    </xf>
    <xf numFmtId="10" fontId="73" fillId="17" borderId="90" applyNumberFormat="0" applyBorder="0" applyAlignment="0" applyProtection="0"/>
    <xf numFmtId="4" fontId="37" fillId="7" borderId="91" applyNumberFormat="0" applyProtection="0">
      <alignment horizontal="right" vertical="center"/>
    </xf>
    <xf numFmtId="0" fontId="2" fillId="4" borderId="91" applyNumberFormat="0" applyProtection="0">
      <alignment horizontal="left" vertical="top" indent="1"/>
    </xf>
    <xf numFmtId="0" fontId="47" fillId="14" borderId="92" applyNumberFormat="0" applyAlignment="0" applyProtection="0"/>
    <xf numFmtId="0" fontId="2" fillId="17" borderId="93" applyNumberFormat="0" applyFont="0" applyAlignment="0" applyProtection="0">
      <alignment vertical="center"/>
    </xf>
    <xf numFmtId="4" fontId="37" fillId="7" borderId="91" applyNumberFormat="0" applyProtection="0">
      <alignment horizontal="left" vertical="center" indent="1"/>
    </xf>
    <xf numFmtId="4" fontId="36" fillId="2" borderId="91" applyNumberFormat="0" applyProtection="0">
      <alignment horizontal="left" vertical="center" indent="1"/>
    </xf>
    <xf numFmtId="4" fontId="37" fillId="25" borderId="91" applyNumberFormat="0" applyProtection="0">
      <alignment horizontal="right" vertical="center"/>
    </xf>
    <xf numFmtId="4" fontId="37" fillId="26" borderId="91" applyNumberFormat="0" applyProtection="0">
      <alignment horizontal="right" vertical="center"/>
    </xf>
    <xf numFmtId="4" fontId="37" fillId="27" borderId="91" applyNumberFormat="0" applyProtection="0">
      <alignment horizontal="right" vertical="center"/>
    </xf>
    <xf numFmtId="0" fontId="2" fillId="5" borderId="91" applyNumberFormat="0" applyProtection="0">
      <alignment horizontal="left" vertical="center" indent="1"/>
    </xf>
    <xf numFmtId="0" fontId="2" fillId="5" borderId="91" applyNumberFormat="0" applyProtection="0">
      <alignment horizontal="left" vertical="top" indent="1"/>
    </xf>
    <xf numFmtId="0" fontId="2" fillId="7" borderId="91" applyNumberFormat="0" applyProtection="0">
      <alignment horizontal="left" vertical="center" indent="1"/>
    </xf>
    <xf numFmtId="0" fontId="2" fillId="7" borderId="91" applyNumberFormat="0" applyProtection="0">
      <alignment horizontal="left" vertical="top" indent="1"/>
    </xf>
    <xf numFmtId="0" fontId="2" fillId="4" borderId="91" applyNumberFormat="0" applyProtection="0">
      <alignment horizontal="left" vertical="center" indent="1"/>
    </xf>
    <xf numFmtId="0" fontId="2" fillId="10" borderId="91" applyNumberFormat="0" applyProtection="0">
      <alignment horizontal="left" vertical="center" indent="1"/>
    </xf>
    <xf numFmtId="0" fontId="2" fillId="10" borderId="91" applyNumberFormat="0" applyProtection="0">
      <alignment horizontal="left" vertical="top" indent="1"/>
    </xf>
    <xf numFmtId="0" fontId="2" fillId="48" borderId="90" applyNumberFormat="0">
      <protection locked="0"/>
    </xf>
    <xf numFmtId="0" fontId="98" fillId="5" borderId="96" applyBorder="0"/>
    <xf numFmtId="4" fontId="37" fillId="17" borderId="91" applyNumberFormat="0" applyProtection="0">
      <alignment vertical="center"/>
    </xf>
    <xf numFmtId="4" fontId="67" fillId="17" borderId="91" applyNumberFormat="0" applyProtection="0">
      <alignment vertical="center"/>
    </xf>
    <xf numFmtId="0" fontId="37" fillId="17" borderId="91" applyNumberFormat="0" applyProtection="0">
      <alignment horizontal="left" vertical="top" indent="1"/>
    </xf>
    <xf numFmtId="0" fontId="73" fillId="50" borderId="90"/>
    <xf numFmtId="4" fontId="100" fillId="10" borderId="91" applyNumberFormat="0" applyProtection="0">
      <alignment horizontal="right" vertical="center"/>
    </xf>
    <xf numFmtId="0" fontId="1" fillId="51" borderId="97" applyFont="0" applyAlignment="0">
      <alignment horizontal="left" indent="2"/>
    </xf>
    <xf numFmtId="43" fontId="1" fillId="52" borderId="56"/>
    <xf numFmtId="0" fontId="1" fillId="53" borderId="97" applyFont="0" applyAlignment="0">
      <alignment horizontal="left" indent="2"/>
    </xf>
    <xf numFmtId="0" fontId="49" fillId="0" borderId="95" applyNumberFormat="0" applyFill="0" applyAlignment="0" applyProtection="0"/>
    <xf numFmtId="0" fontId="106" fillId="14" borderId="94" applyNumberFormat="0" applyAlignment="0" applyProtection="0">
      <alignment vertical="center"/>
    </xf>
    <xf numFmtId="0" fontId="109" fillId="18" borderId="94" applyNumberFormat="0" applyAlignment="0" applyProtection="0">
      <alignment vertical="center"/>
    </xf>
    <xf numFmtId="0" fontId="110" fillId="14" borderId="92" applyNumberFormat="0" applyAlignment="0" applyProtection="0">
      <alignment vertical="center"/>
    </xf>
    <xf numFmtId="0" fontId="2" fillId="17" borderId="123" applyNumberFormat="0" applyFont="0" applyAlignment="0" applyProtection="0">
      <alignment vertical="center"/>
    </xf>
    <xf numFmtId="0" fontId="35" fillId="0" borderId="136">
      <alignment horizontal="left" vertical="center"/>
    </xf>
    <xf numFmtId="4" fontId="37" fillId="7" borderId="99" applyNumberFormat="0" applyProtection="0">
      <alignment horizontal="left" vertical="center" indent="1"/>
    </xf>
    <xf numFmtId="4" fontId="36" fillId="2" borderId="99" applyNumberFormat="0" applyProtection="0">
      <alignment horizontal="left" vertical="center" indent="1"/>
    </xf>
    <xf numFmtId="4" fontId="36" fillId="28" borderId="102" applyNumberFormat="0" applyProtection="0">
      <alignment horizontal="left" vertical="center" indent="1"/>
    </xf>
    <xf numFmtId="4" fontId="37" fillId="23" borderId="121" applyNumberFormat="0" applyProtection="0">
      <alignment horizontal="right" vertical="center"/>
    </xf>
    <xf numFmtId="4" fontId="37" fillId="25" borderId="99" applyNumberFormat="0" applyProtection="0">
      <alignment horizontal="right" vertical="center"/>
    </xf>
    <xf numFmtId="4" fontId="37" fillId="26" borderId="99" applyNumberFormat="0" applyProtection="0">
      <alignment horizontal="right" vertical="center"/>
    </xf>
    <xf numFmtId="4" fontId="37" fillId="27" borderId="99" applyNumberFormat="0" applyProtection="0">
      <alignment horizontal="right" vertical="center"/>
    </xf>
    <xf numFmtId="4" fontId="37" fillId="21" borderId="121" applyNumberFormat="0" applyProtection="0">
      <alignment horizontal="right" vertical="center"/>
    </xf>
    <xf numFmtId="3" fontId="82" fillId="0" borderId="128"/>
    <xf numFmtId="0" fontId="2" fillId="5" borderId="99" applyNumberFormat="0" applyProtection="0">
      <alignment horizontal="left" vertical="center" indent="1"/>
    </xf>
    <xf numFmtId="0" fontId="2" fillId="5" borderId="99" applyNumberFormat="0" applyProtection="0">
      <alignment horizontal="left" vertical="top" indent="1"/>
    </xf>
    <xf numFmtId="0" fontId="2" fillId="7" borderId="99" applyNumberFormat="0" applyProtection="0">
      <alignment horizontal="left" vertical="center" indent="1"/>
    </xf>
    <xf numFmtId="0" fontId="2" fillId="7" borderId="99" applyNumberFormat="0" applyProtection="0">
      <alignment horizontal="left" vertical="top" indent="1"/>
    </xf>
    <xf numFmtId="0" fontId="2" fillId="4" borderId="99" applyNumberFormat="0" applyProtection="0">
      <alignment horizontal="left" vertical="center" indent="1"/>
    </xf>
    <xf numFmtId="0" fontId="2" fillId="10" borderId="99" applyNumberFormat="0" applyProtection="0">
      <alignment horizontal="left" vertical="center" indent="1"/>
    </xf>
    <xf numFmtId="0" fontId="2" fillId="10" borderId="99" applyNumberFormat="0" applyProtection="0">
      <alignment horizontal="left" vertical="top" indent="1"/>
    </xf>
    <xf numFmtId="0" fontId="2" fillId="48" borderId="98" applyNumberFormat="0">
      <protection locked="0"/>
    </xf>
    <xf numFmtId="0" fontId="98" fillId="5" borderId="96" applyBorder="0"/>
    <xf numFmtId="4" fontId="37" fillId="17" borderId="99" applyNumberFormat="0" applyProtection="0">
      <alignment vertical="center"/>
    </xf>
    <xf numFmtId="4" fontId="67" fillId="17" borderId="99" applyNumberFormat="0" applyProtection="0">
      <alignment vertical="center"/>
    </xf>
    <xf numFmtId="0" fontId="37" fillId="17" borderId="99" applyNumberFormat="0" applyProtection="0">
      <alignment horizontal="left" vertical="top" indent="1"/>
    </xf>
    <xf numFmtId="0" fontId="73" fillId="50" borderId="98"/>
    <xf numFmtId="4" fontId="100" fillId="10" borderId="99" applyNumberFormat="0" applyProtection="0">
      <alignment horizontal="right" vertical="center"/>
    </xf>
    <xf numFmtId="0" fontId="1" fillId="51" borderId="103" applyFont="0" applyAlignment="0">
      <alignment horizontal="left" indent="2"/>
    </xf>
    <xf numFmtId="43" fontId="1" fillId="52" borderId="2"/>
    <xf numFmtId="0" fontId="1" fillId="53" borderId="103" applyFont="0" applyAlignment="0">
      <alignment horizontal="left" indent="2"/>
    </xf>
    <xf numFmtId="0" fontId="2" fillId="17" borderId="131" applyNumberFormat="0" applyFont="0" applyAlignment="0" applyProtection="0">
      <alignment vertical="center"/>
    </xf>
    <xf numFmtId="0" fontId="30" fillId="0" borderId="128">
      <alignment horizontal="left" wrapText="1"/>
    </xf>
    <xf numFmtId="0" fontId="49" fillId="0" borderId="95" applyNumberFormat="0" applyFill="0" applyAlignment="0" applyProtection="0"/>
    <xf numFmtId="4" fontId="67" fillId="10" borderId="129" applyNumberFormat="0" applyProtection="0">
      <alignment horizontal="right" vertical="center"/>
    </xf>
    <xf numFmtId="0" fontId="36" fillId="2" borderId="113" applyNumberFormat="0" applyProtection="0">
      <alignment horizontal="left" vertical="top" indent="1"/>
    </xf>
    <xf numFmtId="0" fontId="37" fillId="7" borderId="113" applyNumberFormat="0" applyProtection="0">
      <alignment horizontal="left" vertical="top" indent="1"/>
    </xf>
    <xf numFmtId="0" fontId="2" fillId="17" borderId="131" applyNumberFormat="0" applyFont="0" applyAlignment="0" applyProtection="0"/>
    <xf numFmtId="0" fontId="106" fillId="14" borderId="94" applyNumberFormat="0" applyAlignment="0" applyProtection="0">
      <alignment vertical="center"/>
    </xf>
    <xf numFmtId="0" fontId="35" fillId="0" borderId="34" applyNumberFormat="0" applyAlignment="0" applyProtection="0">
      <alignment horizontal="left" vertical="center"/>
    </xf>
    <xf numFmtId="0" fontId="109" fillId="18" borderId="94" applyNumberFormat="0" applyAlignment="0" applyProtection="0">
      <alignment vertical="center"/>
    </xf>
    <xf numFmtId="0" fontId="110" fillId="14" borderId="100" applyNumberFormat="0" applyAlignment="0" applyProtection="0">
      <alignment vertical="center"/>
    </xf>
    <xf numFmtId="0" fontId="30" fillId="0" borderId="120">
      <alignment horizontal="left" wrapText="1"/>
    </xf>
    <xf numFmtId="0" fontId="37" fillId="7" borderId="105" applyNumberFormat="0" applyProtection="0">
      <alignment horizontal="left" vertical="top" indent="1"/>
    </xf>
    <xf numFmtId="0" fontId="36" fillId="2" borderId="105" applyNumberFormat="0" applyProtection="0">
      <alignment horizontal="left" vertical="top" indent="1"/>
    </xf>
    <xf numFmtId="4" fontId="37" fillId="13" borderId="105" applyNumberFormat="0" applyProtection="0">
      <alignment horizontal="right" vertical="center"/>
    </xf>
    <xf numFmtId="4" fontId="37" fillId="23" borderId="105" applyNumberFormat="0" applyProtection="0">
      <alignment horizontal="right" vertical="center"/>
    </xf>
    <xf numFmtId="4" fontId="37" fillId="3" borderId="105" applyNumberFormat="0" applyProtection="0">
      <alignment horizontal="right" vertical="center"/>
    </xf>
    <xf numFmtId="4" fontId="37" fillId="17" borderId="105" applyNumberFormat="0" applyProtection="0">
      <alignment horizontal="left" vertical="center" indent="1"/>
    </xf>
    <xf numFmtId="0" fontId="30" fillId="0" borderId="104">
      <alignment horizontal="left" wrapText="1"/>
    </xf>
    <xf numFmtId="4" fontId="37" fillId="8" borderId="105" applyNumberFormat="0" applyProtection="0">
      <alignment horizontal="right" vertical="center"/>
    </xf>
    <xf numFmtId="4" fontId="37" fillId="24" borderId="105" applyNumberFormat="0" applyProtection="0">
      <alignment horizontal="right" vertical="center"/>
    </xf>
    <xf numFmtId="4" fontId="37" fillId="10" borderId="105" applyNumberFormat="0" applyProtection="0">
      <alignment horizontal="right" vertical="center"/>
    </xf>
    <xf numFmtId="4" fontId="36" fillId="2" borderId="105" applyNumberFormat="0" applyProtection="0">
      <alignment vertical="center"/>
    </xf>
    <xf numFmtId="3" fontId="82" fillId="0" borderId="104"/>
    <xf numFmtId="0" fontId="83" fillId="18" borderId="108" applyNumberFormat="0" applyAlignment="0" applyProtection="0"/>
    <xf numFmtId="0" fontId="84" fillId="0" borderId="109" applyNumberFormat="0" applyFill="0" applyAlignment="0" applyProtection="0">
      <alignment vertical="center"/>
    </xf>
    <xf numFmtId="4" fontId="37" fillId="21" borderId="105" applyNumberFormat="0" applyProtection="0">
      <alignment horizontal="right" vertical="center"/>
    </xf>
    <xf numFmtId="0" fontId="88" fillId="14" borderId="108" applyNumberFormat="0" applyAlignment="0" applyProtection="0"/>
    <xf numFmtId="0" fontId="2" fillId="17" borderId="107" applyNumberFormat="0" applyFont="0" applyAlignment="0" applyProtection="0"/>
    <xf numFmtId="0" fontId="2" fillId="17" borderId="107" applyNumberFormat="0" applyFont="0" applyAlignment="0" applyProtection="0"/>
    <xf numFmtId="4" fontId="67" fillId="10" borderId="105" applyNumberFormat="0" applyProtection="0">
      <alignment horizontal="right" vertical="center"/>
    </xf>
    <xf numFmtId="4" fontId="70" fillId="2" borderId="105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04" applyNumberFormat="0" applyBorder="0" applyAlignment="0" applyProtection="0"/>
    <xf numFmtId="4" fontId="37" fillId="7" borderId="105" applyNumberFormat="0" applyProtection="0">
      <alignment horizontal="right" vertical="center"/>
    </xf>
    <xf numFmtId="10" fontId="73" fillId="17" borderId="120" applyNumberFormat="0" applyBorder="0" applyAlignment="0" applyProtection="0"/>
    <xf numFmtId="0" fontId="2" fillId="4" borderId="105" applyNumberFormat="0" applyProtection="0">
      <alignment horizontal="left" vertical="top" indent="1"/>
    </xf>
    <xf numFmtId="0" fontId="47" fillId="14" borderId="106" applyNumberFormat="0" applyAlignment="0" applyProtection="0"/>
    <xf numFmtId="0" fontId="2" fillId="17" borderId="107" applyNumberFormat="0" applyFont="0" applyAlignment="0" applyProtection="0">
      <alignment vertical="center"/>
    </xf>
    <xf numFmtId="4" fontId="37" fillId="7" borderId="105" applyNumberFormat="0" applyProtection="0">
      <alignment horizontal="left" vertical="center" indent="1"/>
    </xf>
    <xf numFmtId="4" fontId="36" fillId="2" borderId="105" applyNumberFormat="0" applyProtection="0">
      <alignment horizontal="left" vertical="center" indent="1"/>
    </xf>
    <xf numFmtId="4" fontId="37" fillId="25" borderId="105" applyNumberFormat="0" applyProtection="0">
      <alignment horizontal="right" vertical="center"/>
    </xf>
    <xf numFmtId="4" fontId="37" fillId="26" borderId="105" applyNumberFormat="0" applyProtection="0">
      <alignment horizontal="right" vertical="center"/>
    </xf>
    <xf numFmtId="4" fontId="37" fillId="27" borderId="105" applyNumberFormat="0" applyProtection="0">
      <alignment horizontal="right" vertical="center"/>
    </xf>
    <xf numFmtId="0" fontId="2" fillId="5" borderId="105" applyNumberFormat="0" applyProtection="0">
      <alignment horizontal="left" vertical="center" indent="1"/>
    </xf>
    <xf numFmtId="0" fontId="2" fillId="5" borderId="105" applyNumberFormat="0" applyProtection="0">
      <alignment horizontal="left" vertical="top" indent="1"/>
    </xf>
    <xf numFmtId="0" fontId="2" fillId="7" borderId="105" applyNumberFormat="0" applyProtection="0">
      <alignment horizontal="left" vertical="center" indent="1"/>
    </xf>
    <xf numFmtId="0" fontId="2" fillId="7" borderId="105" applyNumberFormat="0" applyProtection="0">
      <alignment horizontal="left" vertical="top" indent="1"/>
    </xf>
    <xf numFmtId="0" fontId="2" fillId="4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center" indent="1"/>
    </xf>
    <xf numFmtId="0" fontId="2" fillId="10" borderId="105" applyNumberFormat="0" applyProtection="0">
      <alignment horizontal="left" vertical="top" indent="1"/>
    </xf>
    <xf numFmtId="0" fontId="2" fillId="48" borderId="104" applyNumberFormat="0">
      <protection locked="0"/>
    </xf>
    <xf numFmtId="0" fontId="98" fillId="5" borderId="110" applyBorder="0"/>
    <xf numFmtId="4" fontId="37" fillId="17" borderId="105" applyNumberFormat="0" applyProtection="0">
      <alignment vertical="center"/>
    </xf>
    <xf numFmtId="4" fontId="67" fillId="17" borderId="105" applyNumberFormat="0" applyProtection="0">
      <alignment vertical="center"/>
    </xf>
    <xf numFmtId="0" fontId="37" fillId="17" borderId="105" applyNumberFormat="0" applyProtection="0">
      <alignment horizontal="left" vertical="top" indent="1"/>
    </xf>
    <xf numFmtId="0" fontId="73" fillId="50" borderId="104"/>
    <xf numFmtId="4" fontId="100" fillId="10" borderId="105" applyNumberFormat="0" applyProtection="0">
      <alignment horizontal="right" vertical="center"/>
    </xf>
    <xf numFmtId="0" fontId="1" fillId="51" borderId="111" applyFont="0" applyAlignment="0">
      <alignment horizontal="left" indent="2"/>
    </xf>
    <xf numFmtId="43" fontId="1" fillId="52" borderId="32"/>
    <xf numFmtId="0" fontId="1" fillId="53" borderId="111" applyFont="0" applyAlignment="0">
      <alignment horizontal="left" indent="2"/>
    </xf>
    <xf numFmtId="0" fontId="49" fillId="0" borderId="109" applyNumberFormat="0" applyFill="0" applyAlignment="0" applyProtection="0"/>
    <xf numFmtId="0" fontId="106" fillId="14" borderId="108" applyNumberFormat="0" applyAlignment="0" applyProtection="0">
      <alignment vertical="center"/>
    </xf>
    <xf numFmtId="0" fontId="109" fillId="18" borderId="108" applyNumberFormat="0" applyAlignment="0" applyProtection="0">
      <alignment vertical="center"/>
    </xf>
    <xf numFmtId="0" fontId="110" fillId="14" borderId="106" applyNumberFormat="0" applyAlignment="0" applyProtection="0">
      <alignment vertical="center"/>
    </xf>
    <xf numFmtId="4" fontId="36" fillId="2" borderId="113" applyNumberFormat="0" applyProtection="0">
      <alignment horizontal="left" vertical="center" indent="1"/>
    </xf>
    <xf numFmtId="4" fontId="37" fillId="25" borderId="113" applyNumberFormat="0" applyProtection="0">
      <alignment horizontal="right" vertical="center"/>
    </xf>
    <xf numFmtId="4" fontId="37" fillId="26" borderId="113" applyNumberFormat="0" applyProtection="0">
      <alignment horizontal="right" vertical="center"/>
    </xf>
    <xf numFmtId="4" fontId="37" fillId="27" borderId="113" applyNumberFormat="0" applyProtection="0">
      <alignment horizontal="right" vertical="center"/>
    </xf>
    <xf numFmtId="4" fontId="37" fillId="21" borderId="129" applyNumberFormat="0" applyProtection="0">
      <alignment horizontal="right" vertical="center"/>
    </xf>
    <xf numFmtId="0" fontId="2" fillId="5" borderId="113" applyNumberFormat="0" applyProtection="0">
      <alignment horizontal="left" vertical="center" indent="1"/>
    </xf>
    <xf numFmtId="0" fontId="2" fillId="5" borderId="113" applyNumberFormat="0" applyProtection="0">
      <alignment horizontal="left" vertical="top" indent="1"/>
    </xf>
    <xf numFmtId="0" fontId="2" fillId="7" borderId="113" applyNumberFormat="0" applyProtection="0">
      <alignment horizontal="left" vertical="center" indent="1"/>
    </xf>
    <xf numFmtId="0" fontId="2" fillId="7" borderId="113" applyNumberFormat="0" applyProtection="0">
      <alignment horizontal="left" vertical="top" indent="1"/>
    </xf>
    <xf numFmtId="0" fontId="2" fillId="4" borderId="113" applyNumberFormat="0" applyProtection="0">
      <alignment horizontal="left" vertical="center" indent="1"/>
    </xf>
    <xf numFmtId="0" fontId="2" fillId="10" borderId="113" applyNumberFormat="0" applyProtection="0">
      <alignment horizontal="left" vertical="center" indent="1"/>
    </xf>
    <xf numFmtId="0" fontId="2" fillId="10" borderId="113" applyNumberFormat="0" applyProtection="0">
      <alignment horizontal="left" vertical="top" indent="1"/>
    </xf>
    <xf numFmtId="0" fontId="2" fillId="48" borderId="112" applyNumberFormat="0">
      <protection locked="0"/>
    </xf>
    <xf numFmtId="0" fontId="98" fillId="5" borderId="118" applyBorder="0"/>
    <xf numFmtId="4" fontId="37" fillId="17" borderId="113" applyNumberFormat="0" applyProtection="0">
      <alignment vertical="center"/>
    </xf>
    <xf numFmtId="4" fontId="67" fillId="17" borderId="113" applyNumberFormat="0" applyProtection="0">
      <alignment vertical="center"/>
    </xf>
    <xf numFmtId="0" fontId="37" fillId="17" borderId="113" applyNumberFormat="0" applyProtection="0">
      <alignment horizontal="left" vertical="top" indent="1"/>
    </xf>
    <xf numFmtId="0" fontId="73" fillId="50" borderId="112"/>
    <xf numFmtId="4" fontId="100" fillId="10" borderId="113" applyNumberFormat="0" applyProtection="0">
      <alignment horizontal="right" vertical="center"/>
    </xf>
    <xf numFmtId="0" fontId="1" fillId="51" borderId="119" applyFont="0" applyAlignment="0">
      <alignment horizontal="left" indent="2"/>
    </xf>
    <xf numFmtId="0" fontId="1" fillId="53" borderId="119" applyFont="0" applyAlignment="0">
      <alignment horizontal="left" indent="2"/>
    </xf>
    <xf numFmtId="0" fontId="49" fillId="0" borderId="117" applyNumberFormat="0" applyFill="0" applyAlignment="0" applyProtection="0"/>
    <xf numFmtId="0" fontId="36" fillId="2" borderId="121" applyNumberFormat="0" applyProtection="0">
      <alignment horizontal="left" vertical="top" indent="1"/>
    </xf>
    <xf numFmtId="0" fontId="37" fillId="7" borderId="121" applyNumberFormat="0" applyProtection="0">
      <alignment horizontal="left" vertical="top" indent="1"/>
    </xf>
    <xf numFmtId="0" fontId="2" fillId="4" borderId="129" applyNumberFormat="0" applyProtection="0">
      <alignment horizontal="left" vertical="top" indent="1"/>
    </xf>
    <xf numFmtId="0" fontId="106" fillId="14" borderId="116" applyNumberFormat="0" applyAlignment="0" applyProtection="0">
      <alignment vertical="center"/>
    </xf>
    <xf numFmtId="4" fontId="37" fillId="8" borderId="129" applyNumberFormat="0" applyProtection="0">
      <alignment horizontal="right" vertical="center"/>
    </xf>
    <xf numFmtId="4" fontId="37" fillId="13" borderId="129" applyNumberFormat="0" applyProtection="0">
      <alignment horizontal="right" vertical="center"/>
    </xf>
    <xf numFmtId="0" fontId="2" fillId="17" borderId="131" applyNumberFormat="0" applyFont="0" applyAlignment="0" applyProtection="0">
      <alignment vertical="center"/>
    </xf>
    <xf numFmtId="0" fontId="109" fillId="18" borderId="116" applyNumberFormat="0" applyAlignment="0" applyProtection="0">
      <alignment vertical="center"/>
    </xf>
    <xf numFmtId="0" fontId="110" fillId="14" borderId="114" applyNumberFormat="0" applyAlignment="0" applyProtection="0">
      <alignment vertical="center"/>
    </xf>
    <xf numFmtId="10" fontId="73" fillId="17" borderId="128" applyNumberFormat="0" applyBorder="0" applyAlignment="0" applyProtection="0"/>
    <xf numFmtId="0" fontId="37" fillId="7" borderId="113" applyNumberFormat="0" applyProtection="0">
      <alignment horizontal="left" vertical="top" indent="1"/>
    </xf>
    <xf numFmtId="0" fontId="36" fillId="2" borderId="113" applyNumberFormat="0" applyProtection="0">
      <alignment horizontal="left" vertical="top" indent="1"/>
    </xf>
    <xf numFmtId="4" fontId="37" fillId="17" borderId="129" applyNumberFormat="0" applyProtection="0">
      <alignment horizontal="left" vertical="center" indent="1"/>
    </xf>
    <xf numFmtId="4" fontId="37" fillId="13" borderId="113" applyNumberFormat="0" applyProtection="0">
      <alignment horizontal="right" vertical="center"/>
    </xf>
    <xf numFmtId="4" fontId="37" fillId="23" borderId="113" applyNumberFormat="0" applyProtection="0">
      <alignment horizontal="right" vertical="center"/>
    </xf>
    <xf numFmtId="4" fontId="37" fillId="3" borderId="113" applyNumberFormat="0" applyProtection="0">
      <alignment horizontal="right" vertical="center"/>
    </xf>
    <xf numFmtId="4" fontId="37" fillId="17" borderId="113" applyNumberFormat="0" applyProtection="0">
      <alignment horizontal="left" vertical="center" indent="1"/>
    </xf>
    <xf numFmtId="0" fontId="30" fillId="0" borderId="112">
      <alignment horizontal="left" wrapText="1"/>
    </xf>
    <xf numFmtId="4" fontId="37" fillId="8" borderId="113" applyNumberFormat="0" applyProtection="0">
      <alignment horizontal="right" vertical="center"/>
    </xf>
    <xf numFmtId="4" fontId="37" fillId="24" borderId="113" applyNumberFormat="0" applyProtection="0">
      <alignment horizontal="right" vertical="center"/>
    </xf>
    <xf numFmtId="4" fontId="37" fillId="10" borderId="113" applyNumberFormat="0" applyProtection="0">
      <alignment horizontal="right" vertical="center"/>
    </xf>
    <xf numFmtId="4" fontId="36" fillId="2" borderId="113" applyNumberFormat="0" applyProtection="0">
      <alignment vertical="center"/>
    </xf>
    <xf numFmtId="3" fontId="82" fillId="0" borderId="112"/>
    <xf numFmtId="0" fontId="83" fillId="18" borderId="116" applyNumberFormat="0" applyAlignment="0" applyProtection="0"/>
    <xf numFmtId="0" fontId="84" fillId="0" borderId="117" applyNumberFormat="0" applyFill="0" applyAlignment="0" applyProtection="0">
      <alignment vertical="center"/>
    </xf>
    <xf numFmtId="4" fontId="37" fillId="21" borderId="113" applyNumberFormat="0" applyProtection="0">
      <alignment horizontal="right" vertical="center"/>
    </xf>
    <xf numFmtId="0" fontId="88" fillId="14" borderId="116" applyNumberFormat="0" applyAlignment="0" applyProtection="0"/>
    <xf numFmtId="0" fontId="2" fillId="17" borderId="115" applyNumberFormat="0" applyFont="0" applyAlignment="0" applyProtection="0"/>
    <xf numFmtId="0" fontId="2" fillId="17" borderId="115" applyNumberFormat="0" applyFont="0" applyAlignment="0" applyProtection="0"/>
    <xf numFmtId="4" fontId="67" fillId="10" borderId="113" applyNumberFormat="0" applyProtection="0">
      <alignment horizontal="right" vertical="center"/>
    </xf>
    <xf numFmtId="4" fontId="70" fillId="2" borderId="113" applyNumberFormat="0" applyProtection="0">
      <alignment vertical="center"/>
    </xf>
    <xf numFmtId="0" fontId="35" fillId="0" borderId="45" applyNumberFormat="0" applyAlignment="0" applyProtection="0">
      <alignment horizontal="left" vertical="center"/>
    </xf>
    <xf numFmtId="10" fontId="73" fillId="17" borderId="112" applyNumberFormat="0" applyBorder="0" applyAlignment="0" applyProtection="0"/>
    <xf numFmtId="4" fontId="37" fillId="7" borderId="113" applyNumberFormat="0" applyProtection="0">
      <alignment horizontal="right" vertical="center"/>
    </xf>
    <xf numFmtId="0" fontId="2" fillId="4" borderId="113" applyNumberFormat="0" applyProtection="0">
      <alignment horizontal="left" vertical="top" indent="1"/>
    </xf>
    <xf numFmtId="0" fontId="47" fillId="14" borderId="114" applyNumberFormat="0" applyAlignment="0" applyProtection="0"/>
    <xf numFmtId="0" fontId="2" fillId="17" borderId="115" applyNumberFormat="0" applyFont="0" applyAlignment="0" applyProtection="0">
      <alignment vertical="center"/>
    </xf>
    <xf numFmtId="4" fontId="37" fillId="7" borderId="113" applyNumberFormat="0" applyProtection="0">
      <alignment horizontal="left" vertical="center" indent="1"/>
    </xf>
    <xf numFmtId="4" fontId="36" fillId="2" borderId="113" applyNumberFormat="0" applyProtection="0">
      <alignment horizontal="left" vertical="center" indent="1"/>
    </xf>
    <xf numFmtId="4" fontId="37" fillId="25" borderId="113" applyNumberFormat="0" applyProtection="0">
      <alignment horizontal="right" vertical="center"/>
    </xf>
    <xf numFmtId="4" fontId="37" fillId="26" borderId="113" applyNumberFormat="0" applyProtection="0">
      <alignment horizontal="right" vertical="center"/>
    </xf>
    <xf numFmtId="4" fontId="37" fillId="27" borderId="113" applyNumberFormat="0" applyProtection="0">
      <alignment horizontal="right" vertical="center"/>
    </xf>
    <xf numFmtId="0" fontId="2" fillId="5" borderId="113" applyNumberFormat="0" applyProtection="0">
      <alignment horizontal="left" vertical="center" indent="1"/>
    </xf>
    <xf numFmtId="0" fontId="2" fillId="5" borderId="113" applyNumberFormat="0" applyProtection="0">
      <alignment horizontal="left" vertical="top" indent="1"/>
    </xf>
    <xf numFmtId="0" fontId="2" fillId="7" borderId="113" applyNumberFormat="0" applyProtection="0">
      <alignment horizontal="left" vertical="center" indent="1"/>
    </xf>
    <xf numFmtId="0" fontId="2" fillId="7" borderId="113" applyNumberFormat="0" applyProtection="0">
      <alignment horizontal="left" vertical="top" indent="1"/>
    </xf>
    <xf numFmtId="0" fontId="2" fillId="4" borderId="113" applyNumberFormat="0" applyProtection="0">
      <alignment horizontal="left" vertical="center" indent="1"/>
    </xf>
    <xf numFmtId="0" fontId="2" fillId="10" borderId="113" applyNumberFormat="0" applyProtection="0">
      <alignment horizontal="left" vertical="center" indent="1"/>
    </xf>
    <xf numFmtId="0" fontId="2" fillId="10" borderId="113" applyNumberFormat="0" applyProtection="0">
      <alignment horizontal="left" vertical="top" indent="1"/>
    </xf>
    <xf numFmtId="0" fontId="2" fillId="48" borderId="112" applyNumberFormat="0">
      <protection locked="0"/>
    </xf>
    <xf numFmtId="0" fontId="98" fillId="5" borderId="118" applyBorder="0"/>
    <xf numFmtId="4" fontId="37" fillId="17" borderId="113" applyNumberFormat="0" applyProtection="0">
      <alignment vertical="center"/>
    </xf>
    <xf numFmtId="4" fontId="67" fillId="17" borderId="113" applyNumberFormat="0" applyProtection="0">
      <alignment vertical="center"/>
    </xf>
    <xf numFmtId="0" fontId="37" fillId="17" borderId="113" applyNumberFormat="0" applyProtection="0">
      <alignment horizontal="left" vertical="top" indent="1"/>
    </xf>
    <xf numFmtId="0" fontId="73" fillId="50" borderId="112"/>
    <xf numFmtId="4" fontId="100" fillId="10" borderId="113" applyNumberFormat="0" applyProtection="0">
      <alignment horizontal="right" vertical="center"/>
    </xf>
    <xf numFmtId="0" fontId="1" fillId="51" borderId="119" applyFont="0" applyAlignment="0">
      <alignment horizontal="left" indent="2"/>
    </xf>
    <xf numFmtId="43" fontId="1" fillId="52" borderId="2"/>
    <xf numFmtId="0" fontId="1" fillId="53" borderId="119" applyFont="0" applyAlignment="0">
      <alignment horizontal="left" indent="2"/>
    </xf>
    <xf numFmtId="0" fontId="49" fillId="0" borderId="117" applyNumberFormat="0" applyFill="0" applyAlignment="0" applyProtection="0"/>
    <xf numFmtId="0" fontId="106" fillId="14" borderId="116" applyNumberFormat="0" applyAlignment="0" applyProtection="0">
      <alignment vertical="center"/>
    </xf>
    <xf numFmtId="0" fontId="109" fillId="18" borderId="116" applyNumberFormat="0" applyAlignment="0" applyProtection="0">
      <alignment vertical="center"/>
    </xf>
    <xf numFmtId="0" fontId="110" fillId="14" borderId="114" applyNumberFormat="0" applyAlignment="0" applyProtection="0">
      <alignment vertical="center"/>
    </xf>
    <xf numFmtId="4" fontId="37" fillId="25" borderId="121" applyNumberFormat="0" applyProtection="0">
      <alignment horizontal="right" vertical="center"/>
    </xf>
    <xf numFmtId="4" fontId="37" fillId="26" borderId="121" applyNumberFormat="0" applyProtection="0">
      <alignment horizontal="right" vertical="center"/>
    </xf>
    <xf numFmtId="4" fontId="37" fillId="27" borderId="121" applyNumberFormat="0" applyProtection="0">
      <alignment horizontal="right" vertical="center"/>
    </xf>
    <xf numFmtId="0" fontId="2" fillId="5" borderId="121" applyNumberFormat="0" applyProtection="0">
      <alignment horizontal="left" vertical="center" indent="1"/>
    </xf>
    <xf numFmtId="0" fontId="2" fillId="5" borderId="121" applyNumberFormat="0" applyProtection="0">
      <alignment horizontal="left" vertical="top" indent="1"/>
    </xf>
    <xf numFmtId="0" fontId="2" fillId="7" borderId="121" applyNumberFormat="0" applyProtection="0">
      <alignment horizontal="left" vertical="center" indent="1"/>
    </xf>
    <xf numFmtId="0" fontId="2" fillId="7" borderId="121" applyNumberFormat="0" applyProtection="0">
      <alignment horizontal="left" vertical="top" indent="1"/>
    </xf>
    <xf numFmtId="0" fontId="2" fillId="4" borderId="121" applyNumberFormat="0" applyProtection="0">
      <alignment horizontal="left" vertical="center" indent="1"/>
    </xf>
    <xf numFmtId="0" fontId="2" fillId="10" borderId="121" applyNumberFormat="0" applyProtection="0">
      <alignment horizontal="left" vertical="center" indent="1"/>
    </xf>
    <xf numFmtId="0" fontId="2" fillId="10" borderId="121" applyNumberFormat="0" applyProtection="0">
      <alignment horizontal="left" vertical="top" indent="1"/>
    </xf>
    <xf numFmtId="0" fontId="2" fillId="48" borderId="120" applyNumberFormat="0">
      <protection locked="0"/>
    </xf>
    <xf numFmtId="0" fontId="98" fillId="5" borderId="126" applyBorder="0"/>
    <xf numFmtId="4" fontId="37" fillId="17" borderId="121" applyNumberFormat="0" applyProtection="0">
      <alignment vertical="center"/>
    </xf>
    <xf numFmtId="4" fontId="67" fillId="17" borderId="121" applyNumberFormat="0" applyProtection="0">
      <alignment vertical="center"/>
    </xf>
    <xf numFmtId="0" fontId="37" fillId="17" borderId="121" applyNumberFormat="0" applyProtection="0">
      <alignment horizontal="left" vertical="top" indent="1"/>
    </xf>
    <xf numFmtId="0" fontId="73" fillId="50" borderId="120"/>
    <xf numFmtId="4" fontId="100" fillId="10" borderId="121" applyNumberFormat="0" applyProtection="0">
      <alignment horizontal="right" vertical="center"/>
    </xf>
    <xf numFmtId="0" fontId="1" fillId="51" borderId="127" applyFont="0" applyAlignment="0">
      <alignment horizontal="left" indent="2"/>
    </xf>
    <xf numFmtId="0" fontId="1" fillId="53" borderId="127" applyFont="0" applyAlignment="0">
      <alignment horizontal="left" indent="2"/>
    </xf>
    <xf numFmtId="0" fontId="49" fillId="0" borderId="125" applyNumberFormat="0" applyFill="0" applyAlignment="0" applyProtection="0"/>
    <xf numFmtId="0" fontId="36" fillId="2" borderId="129" applyNumberFormat="0" applyProtection="0">
      <alignment horizontal="left" vertical="top" indent="1"/>
    </xf>
    <xf numFmtId="0" fontId="37" fillId="7" borderId="129" applyNumberFormat="0" applyProtection="0">
      <alignment horizontal="left" vertical="top" indent="1"/>
    </xf>
    <xf numFmtId="4" fontId="37" fillId="17" borderId="129" applyNumberFormat="0" applyProtection="0">
      <alignment horizontal="left" vertical="center" indent="1"/>
    </xf>
    <xf numFmtId="0" fontId="106" fillId="14" borderId="124" applyNumberFormat="0" applyAlignment="0" applyProtection="0">
      <alignment vertical="center"/>
    </xf>
    <xf numFmtId="4" fontId="37" fillId="8" borderId="129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0" fontId="109" fillId="18" borderId="124" applyNumberFormat="0" applyAlignment="0" applyProtection="0">
      <alignment vertical="center"/>
    </xf>
    <xf numFmtId="0" fontId="110" fillId="14" borderId="122" applyNumberFormat="0" applyAlignment="0" applyProtection="0">
      <alignment vertical="center"/>
    </xf>
    <xf numFmtId="0" fontId="37" fillId="7" borderId="129" applyNumberFormat="0" applyProtection="0">
      <alignment horizontal="left" vertical="top" indent="1"/>
    </xf>
    <xf numFmtId="0" fontId="36" fillId="2" borderId="129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29" applyNumberFormat="0" applyProtection="0">
      <alignment horizontal="right" vertical="center"/>
    </xf>
    <xf numFmtId="4" fontId="37" fillId="23" borderId="129" applyNumberFormat="0" applyProtection="0">
      <alignment horizontal="right" vertical="center"/>
    </xf>
    <xf numFmtId="4" fontId="37" fillId="3" borderId="129" applyNumberFormat="0" applyProtection="0">
      <alignment horizontal="right" vertical="center"/>
    </xf>
    <xf numFmtId="4" fontId="37" fillId="17" borderId="129" applyNumberFormat="0" applyProtection="0">
      <alignment horizontal="left" vertical="center" indent="1"/>
    </xf>
    <xf numFmtId="0" fontId="30" fillId="0" borderId="128">
      <alignment horizontal="left" wrapText="1"/>
    </xf>
    <xf numFmtId="4" fontId="37" fillId="8" borderId="129" applyNumberFormat="0" applyProtection="0">
      <alignment horizontal="right" vertical="center"/>
    </xf>
    <xf numFmtId="4" fontId="37" fillId="24" borderId="129" applyNumberFormat="0" applyProtection="0">
      <alignment horizontal="right" vertical="center"/>
    </xf>
    <xf numFmtId="4" fontId="37" fillId="10" borderId="129" applyNumberFormat="0" applyProtection="0">
      <alignment horizontal="right" vertical="center"/>
    </xf>
    <xf numFmtId="4" fontId="36" fillId="2" borderId="129" applyNumberFormat="0" applyProtection="0">
      <alignment vertical="center"/>
    </xf>
    <xf numFmtId="3" fontId="82" fillId="0" borderId="128"/>
    <xf numFmtId="0" fontId="83" fillId="18" borderId="132" applyNumberFormat="0" applyAlignment="0" applyProtection="0"/>
    <xf numFmtId="0" fontId="84" fillId="0" borderId="133" applyNumberFormat="0" applyFill="0" applyAlignment="0" applyProtection="0">
      <alignment vertical="center"/>
    </xf>
    <xf numFmtId="4" fontId="37" fillId="21" borderId="129" applyNumberFormat="0" applyProtection="0">
      <alignment horizontal="right" vertical="center"/>
    </xf>
    <xf numFmtId="0" fontId="88" fillId="14" borderId="132" applyNumberFormat="0" applyAlignment="0" applyProtection="0"/>
    <xf numFmtId="0" fontId="2" fillId="17" borderId="131" applyNumberFormat="0" applyFont="0" applyAlignment="0" applyProtection="0"/>
    <xf numFmtId="0" fontId="2" fillId="17" borderId="131" applyNumberFormat="0" applyFont="0" applyAlignment="0" applyProtection="0"/>
    <xf numFmtId="4" fontId="67" fillId="10" borderId="129" applyNumberFormat="0" applyProtection="0">
      <alignment horizontal="right" vertical="center"/>
    </xf>
    <xf numFmtId="4" fontId="70" fillId="2" borderId="129" applyNumberFormat="0" applyProtection="0">
      <alignment vertical="center"/>
    </xf>
    <xf numFmtId="10" fontId="73" fillId="17" borderId="128" applyNumberFormat="0" applyBorder="0" applyAlignment="0" applyProtection="0"/>
    <xf numFmtId="4" fontId="37" fillId="7" borderId="129" applyNumberFormat="0" applyProtection="0">
      <alignment horizontal="right" vertical="center"/>
    </xf>
    <xf numFmtId="0" fontId="91" fillId="0" borderId="54"/>
    <xf numFmtId="0" fontId="2" fillId="4" borderId="129" applyNumberFormat="0" applyProtection="0">
      <alignment horizontal="left" vertical="top" indent="1"/>
    </xf>
    <xf numFmtId="0" fontId="47" fillId="14" borderId="130" applyNumberFormat="0" applyAlignment="0" applyProtection="0"/>
    <xf numFmtId="0" fontId="2" fillId="17" borderId="131" applyNumberFormat="0" applyFont="0" applyAlignment="0" applyProtection="0">
      <alignment vertical="center"/>
    </xf>
    <xf numFmtId="4" fontId="37" fillId="7" borderId="129" applyNumberFormat="0" applyProtection="0">
      <alignment horizontal="left" vertical="center" indent="1"/>
    </xf>
    <xf numFmtId="4" fontId="36" fillId="2" borderId="129" applyNumberFormat="0" applyProtection="0">
      <alignment horizontal="left" vertical="center" indent="1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35" applyFont="0" applyAlignment="0">
      <alignment horizontal="left" indent="2"/>
    </xf>
    <xf numFmtId="0" fontId="1" fillId="53" borderId="135" applyFont="0" applyAlignment="0">
      <alignment horizontal="left" indent="2"/>
    </xf>
    <xf numFmtId="0" fontId="49" fillId="0" borderId="133" applyNumberFormat="0" applyFill="0" applyAlignment="0" applyProtection="0"/>
    <xf numFmtId="0" fontId="106" fillId="14" borderId="132" applyNumberFormat="0" applyAlignment="0" applyProtection="0">
      <alignment vertical="center"/>
    </xf>
    <xf numFmtId="0" fontId="109" fillId="18" borderId="132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35" applyFont="0" applyAlignment="0">
      <alignment horizontal="left" indent="2"/>
    </xf>
    <xf numFmtId="43" fontId="1" fillId="52" borderId="32"/>
    <xf numFmtId="0" fontId="1" fillId="53" borderId="135" applyFont="0" applyAlignment="0">
      <alignment horizontal="left" indent="2"/>
    </xf>
    <xf numFmtId="0" fontId="49" fillId="0" borderId="133" applyNumberFormat="0" applyFill="0" applyAlignment="0" applyProtection="0"/>
    <xf numFmtId="0" fontId="36" fillId="2" borderId="129" applyNumberFormat="0" applyProtection="0">
      <alignment horizontal="left" vertical="top" indent="1"/>
    </xf>
    <xf numFmtId="0" fontId="37" fillId="7" borderId="129" applyNumberFormat="0" applyProtection="0">
      <alignment horizontal="left" vertical="top" indent="1"/>
    </xf>
    <xf numFmtId="0" fontId="106" fillId="14" borderId="132" applyNumberFormat="0" applyAlignment="0" applyProtection="0">
      <alignment vertical="center"/>
    </xf>
    <xf numFmtId="0" fontId="109" fillId="18" borderId="132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0" fontId="37" fillId="7" borderId="129" applyNumberFormat="0" applyProtection="0">
      <alignment horizontal="left" vertical="top" indent="1"/>
    </xf>
    <xf numFmtId="0" fontId="36" fillId="2" borderId="129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29" applyNumberFormat="0" applyProtection="0">
      <alignment horizontal="right" vertical="center"/>
    </xf>
    <xf numFmtId="4" fontId="37" fillId="23" borderId="129" applyNumberFormat="0" applyProtection="0">
      <alignment horizontal="right" vertical="center"/>
    </xf>
    <xf numFmtId="4" fontId="37" fillId="3" borderId="129" applyNumberFormat="0" applyProtection="0">
      <alignment horizontal="right" vertical="center"/>
    </xf>
    <xf numFmtId="4" fontId="37" fillId="17" borderId="129" applyNumberFormat="0" applyProtection="0">
      <alignment horizontal="left" vertical="center" indent="1"/>
    </xf>
    <xf numFmtId="0" fontId="30" fillId="0" borderId="128">
      <alignment horizontal="left" wrapText="1"/>
    </xf>
    <xf numFmtId="4" fontId="37" fillId="8" borderId="129" applyNumberFormat="0" applyProtection="0">
      <alignment horizontal="right" vertical="center"/>
    </xf>
    <xf numFmtId="4" fontId="37" fillId="24" borderId="129" applyNumberFormat="0" applyProtection="0">
      <alignment horizontal="right" vertical="center"/>
    </xf>
    <xf numFmtId="4" fontId="37" fillId="10" borderId="129" applyNumberFormat="0" applyProtection="0">
      <alignment horizontal="right" vertical="center"/>
    </xf>
    <xf numFmtId="4" fontId="36" fillId="2" borderId="129" applyNumberFormat="0" applyProtection="0">
      <alignment vertical="center"/>
    </xf>
    <xf numFmtId="3" fontId="82" fillId="0" borderId="128"/>
    <xf numFmtId="0" fontId="83" fillId="18" borderId="132" applyNumberFormat="0" applyAlignment="0" applyProtection="0"/>
    <xf numFmtId="0" fontId="84" fillId="0" borderId="133" applyNumberFormat="0" applyFill="0" applyAlignment="0" applyProtection="0">
      <alignment vertical="center"/>
    </xf>
    <xf numFmtId="4" fontId="37" fillId="21" borderId="129" applyNumberFormat="0" applyProtection="0">
      <alignment horizontal="right" vertical="center"/>
    </xf>
    <xf numFmtId="0" fontId="88" fillId="14" borderId="132" applyNumberFormat="0" applyAlignment="0" applyProtection="0"/>
    <xf numFmtId="0" fontId="2" fillId="17" borderId="131" applyNumberFormat="0" applyFont="0" applyAlignment="0" applyProtection="0"/>
    <xf numFmtId="0" fontId="2" fillId="17" borderId="131" applyNumberFormat="0" applyFont="0" applyAlignment="0" applyProtection="0"/>
    <xf numFmtId="4" fontId="67" fillId="10" borderId="129" applyNumberFormat="0" applyProtection="0">
      <alignment horizontal="right" vertical="center"/>
    </xf>
    <xf numFmtId="4" fontId="70" fillId="2" borderId="129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28" applyNumberFormat="0" applyBorder="0" applyAlignment="0" applyProtection="0"/>
    <xf numFmtId="4" fontId="37" fillId="7" borderId="129" applyNumberFormat="0" applyProtection="0">
      <alignment horizontal="right" vertical="center"/>
    </xf>
    <xf numFmtId="0" fontId="91" fillId="0" borderId="54"/>
    <xf numFmtId="0" fontId="2" fillId="4" borderId="129" applyNumberFormat="0" applyProtection="0">
      <alignment horizontal="left" vertical="top" indent="1"/>
    </xf>
    <xf numFmtId="0" fontId="47" fillId="14" borderId="130" applyNumberFormat="0" applyAlignment="0" applyProtection="0"/>
    <xf numFmtId="0" fontId="2" fillId="17" borderId="131" applyNumberFormat="0" applyFont="0" applyAlignment="0" applyProtection="0">
      <alignment vertical="center"/>
    </xf>
    <xf numFmtId="4" fontId="37" fillId="7" borderId="129" applyNumberFormat="0" applyProtection="0">
      <alignment horizontal="left" vertical="center" indent="1"/>
    </xf>
    <xf numFmtId="4" fontId="36" fillId="2" borderId="129" applyNumberFormat="0" applyProtection="0">
      <alignment horizontal="left" vertical="center" indent="1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35" applyFont="0" applyAlignment="0">
      <alignment horizontal="left" indent="2"/>
    </xf>
    <xf numFmtId="43" fontId="1" fillId="52" borderId="32"/>
    <xf numFmtId="0" fontId="1" fillId="53" borderId="135" applyFont="0" applyAlignment="0">
      <alignment horizontal="left" indent="2"/>
    </xf>
    <xf numFmtId="0" fontId="49" fillId="0" borderId="133" applyNumberFormat="0" applyFill="0" applyAlignment="0" applyProtection="0"/>
    <xf numFmtId="0" fontId="106" fillId="14" borderId="132" applyNumberFormat="0" applyAlignment="0" applyProtection="0">
      <alignment vertical="center"/>
    </xf>
    <xf numFmtId="0" fontId="109" fillId="18" borderId="132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4" fontId="37" fillId="7" borderId="129" applyNumberFormat="0" applyProtection="0">
      <alignment horizontal="left" vertical="center" indent="1"/>
    </xf>
    <xf numFmtId="4" fontId="36" fillId="2" borderId="129" applyNumberFormat="0" applyProtection="0">
      <alignment horizontal="left" vertical="center" indent="1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35" applyFont="0" applyAlignment="0">
      <alignment horizontal="left" indent="2"/>
    </xf>
    <xf numFmtId="43" fontId="1" fillId="52" borderId="32"/>
    <xf numFmtId="0" fontId="1" fillId="53" borderId="135" applyFont="0" applyAlignment="0">
      <alignment horizontal="left" indent="2"/>
    </xf>
    <xf numFmtId="0" fontId="49" fillId="0" borderId="133" applyNumberFormat="0" applyFill="0" applyAlignment="0" applyProtection="0"/>
    <xf numFmtId="0" fontId="106" fillId="14" borderId="132" applyNumberFormat="0" applyAlignment="0" applyProtection="0">
      <alignment vertical="center"/>
    </xf>
    <xf numFmtId="0" fontId="109" fillId="18" borderId="132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0" fontId="37" fillId="7" borderId="129" applyNumberFormat="0" applyProtection="0">
      <alignment horizontal="left" vertical="top" indent="1"/>
    </xf>
    <xf numFmtId="0" fontId="36" fillId="2" borderId="129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29" applyNumberFormat="0" applyProtection="0">
      <alignment horizontal="right" vertical="center"/>
    </xf>
    <xf numFmtId="4" fontId="37" fillId="23" borderId="129" applyNumberFormat="0" applyProtection="0">
      <alignment horizontal="right" vertical="center"/>
    </xf>
    <xf numFmtId="4" fontId="37" fillId="3" borderId="129" applyNumberFormat="0" applyProtection="0">
      <alignment horizontal="right" vertical="center"/>
    </xf>
    <xf numFmtId="4" fontId="37" fillId="17" borderId="129" applyNumberFormat="0" applyProtection="0">
      <alignment horizontal="left" vertical="center" indent="1"/>
    </xf>
    <xf numFmtId="0" fontId="30" fillId="0" borderId="128">
      <alignment horizontal="left" wrapText="1"/>
    </xf>
    <xf numFmtId="4" fontId="37" fillId="8" borderId="129" applyNumberFormat="0" applyProtection="0">
      <alignment horizontal="right" vertical="center"/>
    </xf>
    <xf numFmtId="4" fontId="37" fillId="24" borderId="129" applyNumberFormat="0" applyProtection="0">
      <alignment horizontal="right" vertical="center"/>
    </xf>
    <xf numFmtId="4" fontId="37" fillId="10" borderId="129" applyNumberFormat="0" applyProtection="0">
      <alignment horizontal="right" vertical="center"/>
    </xf>
    <xf numFmtId="4" fontId="36" fillId="2" borderId="129" applyNumberFormat="0" applyProtection="0">
      <alignment vertical="center"/>
    </xf>
    <xf numFmtId="3" fontId="82" fillId="0" borderId="128"/>
    <xf numFmtId="0" fontId="83" fillId="18" borderId="132" applyNumberFormat="0" applyAlignment="0" applyProtection="0"/>
    <xf numFmtId="0" fontId="84" fillId="0" borderId="133" applyNumberFormat="0" applyFill="0" applyAlignment="0" applyProtection="0">
      <alignment vertical="center"/>
    </xf>
    <xf numFmtId="4" fontId="37" fillId="21" borderId="129" applyNumberFormat="0" applyProtection="0">
      <alignment horizontal="right" vertical="center"/>
    </xf>
    <xf numFmtId="0" fontId="88" fillId="14" borderId="132" applyNumberFormat="0" applyAlignment="0" applyProtection="0"/>
    <xf numFmtId="0" fontId="2" fillId="17" borderId="131" applyNumberFormat="0" applyFont="0" applyAlignment="0" applyProtection="0"/>
    <xf numFmtId="0" fontId="2" fillId="17" borderId="131" applyNumberFormat="0" applyFont="0" applyAlignment="0" applyProtection="0"/>
    <xf numFmtId="4" fontId="67" fillId="10" borderId="129" applyNumberFormat="0" applyProtection="0">
      <alignment horizontal="right" vertical="center"/>
    </xf>
    <xf numFmtId="4" fontId="70" fillId="2" borderId="129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28" applyNumberFormat="0" applyBorder="0" applyAlignment="0" applyProtection="0"/>
    <xf numFmtId="4" fontId="37" fillId="7" borderId="129" applyNumberFormat="0" applyProtection="0">
      <alignment horizontal="right" vertical="center"/>
    </xf>
    <xf numFmtId="0" fontId="91" fillId="0" borderId="54"/>
    <xf numFmtId="0" fontId="2" fillId="4" borderId="129" applyNumberFormat="0" applyProtection="0">
      <alignment horizontal="left" vertical="top" indent="1"/>
    </xf>
    <xf numFmtId="0" fontId="47" fillId="14" borderId="130" applyNumberFormat="0" applyAlignment="0" applyProtection="0"/>
    <xf numFmtId="0" fontId="2" fillId="17" borderId="131" applyNumberFormat="0" applyFont="0" applyAlignment="0" applyProtection="0">
      <alignment vertical="center"/>
    </xf>
    <xf numFmtId="4" fontId="37" fillId="7" borderId="129" applyNumberFormat="0" applyProtection="0">
      <alignment horizontal="left" vertical="center" indent="1"/>
    </xf>
    <xf numFmtId="4" fontId="36" fillId="2" borderId="129" applyNumberFormat="0" applyProtection="0">
      <alignment horizontal="left" vertical="center" indent="1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35" applyFont="0" applyAlignment="0">
      <alignment horizontal="left" indent="2"/>
    </xf>
    <xf numFmtId="43" fontId="1" fillId="52" borderId="32"/>
    <xf numFmtId="0" fontId="1" fillId="53" borderId="135" applyFont="0" applyAlignment="0">
      <alignment horizontal="left" indent="2"/>
    </xf>
    <xf numFmtId="0" fontId="49" fillId="0" borderId="133" applyNumberFormat="0" applyFill="0" applyAlignment="0" applyProtection="0"/>
    <xf numFmtId="0" fontId="106" fillId="14" borderId="132" applyNumberFormat="0" applyAlignment="0" applyProtection="0">
      <alignment vertical="center"/>
    </xf>
    <xf numFmtId="0" fontId="109" fillId="18" borderId="132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117" fillId="0" borderId="0"/>
    <xf numFmtId="0" fontId="118" fillId="0" borderId="0"/>
    <xf numFmtId="0" fontId="119" fillId="0" borderId="0"/>
    <xf numFmtId="0" fontId="115" fillId="0" borderId="0"/>
    <xf numFmtId="0" fontId="120" fillId="0" borderId="0"/>
    <xf numFmtId="0" fontId="116" fillId="0" borderId="0"/>
    <xf numFmtId="43" fontId="116" fillId="0" borderId="0" applyFont="0" applyFill="0" applyBorder="0" applyAlignment="0" applyProtection="0"/>
    <xf numFmtId="0" fontId="119" fillId="0" borderId="0"/>
    <xf numFmtId="41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21" fillId="0" borderId="0"/>
    <xf numFmtId="0" fontId="122" fillId="0" borderId="0"/>
    <xf numFmtId="167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7" fontId="123" fillId="0" borderId="0" applyFont="0" applyFill="0" applyBorder="0" applyAlignment="0" applyProtection="0"/>
    <xf numFmtId="0" fontId="12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5" fillId="0" borderId="0"/>
    <xf numFmtId="200" fontId="126" fillId="0" borderId="0"/>
    <xf numFmtId="200" fontId="126" fillId="0" borderId="0"/>
    <xf numFmtId="0" fontId="125" fillId="0" borderId="0"/>
    <xf numFmtId="0" fontId="2" fillId="0" borderId="0"/>
    <xf numFmtId="0" fontId="127" fillId="0" borderId="0"/>
    <xf numFmtId="40" fontId="128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64" fontId="130" fillId="0" borderId="0" applyFont="0" applyFill="0" applyBorder="0" applyAlignment="0" applyProtection="0"/>
    <xf numFmtId="0" fontId="131" fillId="0" borderId="0" applyFont="0" applyFill="0" applyBorder="0" applyAlignment="0" applyProtection="0"/>
    <xf numFmtId="0" fontId="121" fillId="0" borderId="0"/>
    <xf numFmtId="0" fontId="2" fillId="0" borderId="0"/>
    <xf numFmtId="200" fontId="2" fillId="0" borderId="0"/>
    <xf numFmtId="200" fontId="2" fillId="0" borderId="0"/>
    <xf numFmtId="0" fontId="132" fillId="0" borderId="0"/>
    <xf numFmtId="0" fontId="2" fillId="0" borderId="0"/>
    <xf numFmtId="0" fontId="133" fillId="0" borderId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0" fontId="19" fillId="0" borderId="0"/>
    <xf numFmtId="0" fontId="135" fillId="0" borderId="0"/>
    <xf numFmtId="0" fontId="2" fillId="0" borderId="0"/>
    <xf numFmtId="0" fontId="2" fillId="0" borderId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0" fontId="134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6" fillId="0" borderId="0"/>
    <xf numFmtId="0" fontId="136" fillId="0" borderId="0"/>
    <xf numFmtId="0" fontId="135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136" fillId="0" borderId="0"/>
    <xf numFmtId="200" fontId="136" fillId="0" borderId="0"/>
    <xf numFmtId="200" fontId="136" fillId="0" borderId="0"/>
    <xf numFmtId="0" fontId="136" fillId="0" borderId="0"/>
    <xf numFmtId="200" fontId="136" fillId="0" borderId="0"/>
    <xf numFmtId="200" fontId="136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5" fillId="0" borderId="0"/>
    <xf numFmtId="0" fontId="19" fillId="0" borderId="0"/>
    <xf numFmtId="0" fontId="19" fillId="0" borderId="0"/>
    <xf numFmtId="0" fontId="136" fillId="0" borderId="0"/>
    <xf numFmtId="0" fontId="136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37" fillId="0" borderId="0"/>
    <xf numFmtId="0" fontId="137" fillId="0" borderId="0"/>
    <xf numFmtId="0" fontId="137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9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36" fillId="0" borderId="0"/>
    <xf numFmtId="0" fontId="2" fillId="0" borderId="0"/>
    <xf numFmtId="0" fontId="2" fillId="0" borderId="0"/>
    <xf numFmtId="0" fontId="138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/>
    <xf numFmtId="0" fontId="2" fillId="0" borderId="0" applyNumberFormat="0" applyFill="0" applyBorder="0" applyAlignment="0" applyProtection="0"/>
    <xf numFmtId="0" fontId="2" fillId="0" borderId="0"/>
    <xf numFmtId="200" fontId="2" fillId="0" borderId="0"/>
    <xf numFmtId="20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/>
    <xf numFmtId="0" fontId="2" fillId="0" borderId="0"/>
    <xf numFmtId="0" fontId="2" fillId="0" borderId="0"/>
    <xf numFmtId="0" fontId="136" fillId="0" borderId="0"/>
    <xf numFmtId="0" fontId="136" fillId="0" borderId="0"/>
    <xf numFmtId="172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200" fontId="2" fillId="0" borderId="0"/>
    <xf numFmtId="200" fontId="2" fillId="0" borderId="0"/>
    <xf numFmtId="0" fontId="136" fillId="0" borderId="0"/>
    <xf numFmtId="0" fontId="139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140" fillId="49" borderId="0">
      <alignment vertical="top"/>
    </xf>
    <xf numFmtId="0" fontId="121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20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43" fillId="0" borderId="0"/>
    <xf numFmtId="0" fontId="19" fillId="0" borderId="0"/>
    <xf numFmtId="0" fontId="19" fillId="0" borderId="0"/>
    <xf numFmtId="204" fontId="2" fillId="0" borderId="0" applyFont="0" applyFill="0" applyBorder="0" applyAlignment="0" applyProtection="0"/>
    <xf numFmtId="205" fontId="2" fillId="0" borderId="48" applyFont="0" applyFill="0" applyBorder="0" applyAlignment="0" applyProtection="0">
      <alignment horizontal="center"/>
    </xf>
    <xf numFmtId="9" fontId="144" fillId="0" borderId="0" applyFont="0" applyFill="0" applyBorder="0" applyAlignment="0" applyProtection="0"/>
    <xf numFmtId="0" fontId="3" fillId="55" borderId="0" applyNumberFormat="0" applyBorder="0" applyAlignment="0" applyProtection="0"/>
    <xf numFmtId="200" fontId="3" fillId="55" borderId="0" applyNumberFormat="0" applyBorder="0" applyAlignment="0" applyProtection="0"/>
    <xf numFmtId="20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200" fontId="3" fillId="55" borderId="0" applyNumberFormat="0" applyBorder="0" applyAlignment="0" applyProtection="0"/>
    <xf numFmtId="20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200" fontId="3" fillId="56" borderId="0" applyNumberFormat="0" applyBorder="0" applyAlignment="0" applyProtection="0"/>
    <xf numFmtId="20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200" fontId="3" fillId="56" borderId="0" applyNumberFormat="0" applyBorder="0" applyAlignment="0" applyProtection="0"/>
    <xf numFmtId="20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200" fontId="3" fillId="57" borderId="0" applyNumberFormat="0" applyBorder="0" applyAlignment="0" applyProtection="0"/>
    <xf numFmtId="20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200" fontId="3" fillId="57" borderId="0" applyNumberFormat="0" applyBorder="0" applyAlignment="0" applyProtection="0"/>
    <xf numFmtId="20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200" fontId="3" fillId="58" borderId="0" applyNumberFormat="0" applyBorder="0" applyAlignment="0" applyProtection="0"/>
    <xf numFmtId="20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200" fontId="3" fillId="58" borderId="0" applyNumberFormat="0" applyBorder="0" applyAlignment="0" applyProtection="0"/>
    <xf numFmtId="20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200" fontId="3" fillId="59" borderId="0" applyNumberFormat="0" applyBorder="0" applyAlignment="0" applyProtection="0"/>
    <xf numFmtId="20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200" fontId="3" fillId="59" borderId="0" applyNumberFormat="0" applyBorder="0" applyAlignment="0" applyProtection="0"/>
    <xf numFmtId="20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200" fontId="3" fillId="60" borderId="0" applyNumberFormat="0" applyBorder="0" applyAlignment="0" applyProtection="0"/>
    <xf numFmtId="20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200" fontId="3" fillId="60" borderId="0" applyNumberFormat="0" applyBorder="0" applyAlignment="0" applyProtection="0"/>
    <xf numFmtId="20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176" fontId="2" fillId="14" borderId="53" applyNumberFormat="0" applyFill="0" applyBorder="0">
      <alignment vertical="top" wrapText="1"/>
    </xf>
    <xf numFmtId="176" fontId="2" fillId="14" borderId="53" applyNumberFormat="0" applyFill="0" applyBorder="0">
      <alignment vertical="top" wrapText="1"/>
    </xf>
    <xf numFmtId="176" fontId="2" fillId="14" borderId="53" applyNumberFormat="0" applyFill="0" applyBorder="0">
      <alignment vertical="top" wrapText="1"/>
    </xf>
    <xf numFmtId="176" fontId="2" fillId="14" borderId="53" applyNumberFormat="0" applyFill="0" applyBorder="0">
      <alignment vertical="top" wrapText="1"/>
    </xf>
    <xf numFmtId="176" fontId="2" fillId="14" borderId="53" applyNumberFormat="0" applyFill="0" applyBorder="0">
      <alignment vertical="top" wrapText="1"/>
    </xf>
    <xf numFmtId="176" fontId="2" fillId="14" borderId="53" applyNumberFormat="0" applyFill="0" applyBorder="0">
      <alignment vertical="top" wrapText="1"/>
    </xf>
    <xf numFmtId="166" fontId="19" fillId="0" borderId="0" applyFont="0" applyFill="0" applyBorder="0" applyAlignment="0" applyProtection="0"/>
    <xf numFmtId="189" fontId="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" fillId="61" borderId="0" applyNumberFormat="0" applyBorder="0" applyAlignment="0" applyProtection="0"/>
    <xf numFmtId="200" fontId="3" fillId="61" borderId="0" applyNumberFormat="0" applyBorder="0" applyAlignment="0" applyProtection="0"/>
    <xf numFmtId="20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200" fontId="3" fillId="61" borderId="0" applyNumberFormat="0" applyBorder="0" applyAlignment="0" applyProtection="0"/>
    <xf numFmtId="20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200" fontId="3" fillId="62" borderId="0" applyNumberFormat="0" applyBorder="0" applyAlignment="0" applyProtection="0"/>
    <xf numFmtId="20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200" fontId="3" fillId="62" borderId="0" applyNumberFormat="0" applyBorder="0" applyAlignment="0" applyProtection="0"/>
    <xf numFmtId="20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200" fontId="3" fillId="63" borderId="0" applyNumberFormat="0" applyBorder="0" applyAlignment="0" applyProtection="0"/>
    <xf numFmtId="20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200" fontId="3" fillId="63" borderId="0" applyNumberFormat="0" applyBorder="0" applyAlignment="0" applyProtection="0"/>
    <xf numFmtId="20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58" borderId="0" applyNumberFormat="0" applyBorder="0" applyAlignment="0" applyProtection="0"/>
    <xf numFmtId="200" fontId="3" fillId="58" borderId="0" applyNumberFormat="0" applyBorder="0" applyAlignment="0" applyProtection="0"/>
    <xf numFmtId="20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200" fontId="3" fillId="58" borderId="0" applyNumberFormat="0" applyBorder="0" applyAlignment="0" applyProtection="0"/>
    <xf numFmtId="20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61" borderId="0" applyNumberFormat="0" applyBorder="0" applyAlignment="0" applyProtection="0"/>
    <xf numFmtId="200" fontId="3" fillId="61" borderId="0" applyNumberFormat="0" applyBorder="0" applyAlignment="0" applyProtection="0"/>
    <xf numFmtId="20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200" fontId="3" fillId="61" borderId="0" applyNumberFormat="0" applyBorder="0" applyAlignment="0" applyProtection="0"/>
    <xf numFmtId="20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4" borderId="0" applyNumberFormat="0" applyBorder="0" applyAlignment="0" applyProtection="0"/>
    <xf numFmtId="200" fontId="3" fillId="64" borderId="0" applyNumberFormat="0" applyBorder="0" applyAlignment="0" applyProtection="0"/>
    <xf numFmtId="20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200" fontId="3" fillId="64" borderId="0" applyNumberFormat="0" applyBorder="0" applyAlignment="0" applyProtection="0"/>
    <xf numFmtId="20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3" fillId="64" borderId="0" applyNumberFormat="0" applyBorder="0" applyAlignment="0" applyProtection="0"/>
    <xf numFmtId="0" fontId="41" fillId="65" borderId="0" applyNumberFormat="0" applyBorder="0" applyAlignment="0" applyProtection="0"/>
    <xf numFmtId="200" fontId="41" fillId="65" borderId="0" applyNumberFormat="0" applyBorder="0" applyAlignment="0" applyProtection="0"/>
    <xf numFmtId="20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200" fontId="41" fillId="65" borderId="0" applyNumberFormat="0" applyBorder="0" applyAlignment="0" applyProtection="0"/>
    <xf numFmtId="20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2" borderId="0" applyNumberFormat="0" applyBorder="0" applyAlignment="0" applyProtection="0"/>
    <xf numFmtId="200" fontId="41" fillId="62" borderId="0" applyNumberFormat="0" applyBorder="0" applyAlignment="0" applyProtection="0"/>
    <xf numFmtId="20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200" fontId="41" fillId="62" borderId="0" applyNumberFormat="0" applyBorder="0" applyAlignment="0" applyProtection="0"/>
    <xf numFmtId="20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200" fontId="41" fillId="63" borderId="0" applyNumberFormat="0" applyBorder="0" applyAlignment="0" applyProtection="0"/>
    <xf numFmtId="20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200" fontId="41" fillId="63" borderId="0" applyNumberFormat="0" applyBorder="0" applyAlignment="0" applyProtection="0"/>
    <xf numFmtId="20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200" fontId="41" fillId="66" borderId="0" applyNumberFormat="0" applyBorder="0" applyAlignment="0" applyProtection="0"/>
    <xf numFmtId="20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200" fontId="41" fillId="66" borderId="0" applyNumberFormat="0" applyBorder="0" applyAlignment="0" applyProtection="0"/>
    <xf numFmtId="20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200" fontId="41" fillId="67" borderId="0" applyNumberFormat="0" applyBorder="0" applyAlignment="0" applyProtection="0"/>
    <xf numFmtId="20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200" fontId="41" fillId="67" borderId="0" applyNumberFormat="0" applyBorder="0" applyAlignment="0" applyProtection="0"/>
    <xf numFmtId="20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200" fontId="41" fillId="68" borderId="0" applyNumberFormat="0" applyBorder="0" applyAlignment="0" applyProtection="0"/>
    <xf numFmtId="20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200" fontId="41" fillId="68" borderId="0" applyNumberFormat="0" applyBorder="0" applyAlignment="0" applyProtection="0"/>
    <xf numFmtId="20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41" fillId="68" borderId="0" applyNumberFormat="0" applyBorder="0" applyAlignment="0" applyProtection="0"/>
    <xf numFmtId="0" fontId="138" fillId="0" borderId="0">
      <protection locked="0"/>
    </xf>
    <xf numFmtId="0" fontId="145" fillId="48" borderId="39" applyFont="0" applyFill="0" applyBorder="0" applyAlignment="0">
      <alignment horizontal="center"/>
    </xf>
    <xf numFmtId="0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06" fontId="147" fillId="0" borderId="0" applyFont="0" applyFill="0" applyBorder="0" applyAlignment="0" applyProtection="0"/>
    <xf numFmtId="207" fontId="147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41" fillId="69" borderId="0" applyNumberFormat="0" applyBorder="0" applyAlignment="0" applyProtection="0"/>
    <xf numFmtId="200" fontId="41" fillId="69" borderId="0" applyNumberFormat="0" applyBorder="0" applyAlignment="0" applyProtection="0"/>
    <xf numFmtId="20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200" fontId="41" fillId="69" borderId="0" applyNumberFormat="0" applyBorder="0" applyAlignment="0" applyProtection="0"/>
    <xf numFmtId="20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200" fontId="41" fillId="70" borderId="0" applyNumberFormat="0" applyBorder="0" applyAlignment="0" applyProtection="0"/>
    <xf numFmtId="20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200" fontId="41" fillId="70" borderId="0" applyNumberFormat="0" applyBorder="0" applyAlignment="0" applyProtection="0"/>
    <xf numFmtId="20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200" fontId="41" fillId="71" borderId="0" applyNumberFormat="0" applyBorder="0" applyAlignment="0" applyProtection="0"/>
    <xf numFmtId="20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200" fontId="41" fillId="71" borderId="0" applyNumberFormat="0" applyBorder="0" applyAlignment="0" applyProtection="0"/>
    <xf numFmtId="20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71" borderId="0" applyNumberFormat="0" applyBorder="0" applyAlignment="0" applyProtection="0"/>
    <xf numFmtId="0" fontId="41" fillId="66" borderId="0" applyNumberFormat="0" applyBorder="0" applyAlignment="0" applyProtection="0"/>
    <xf numFmtId="200" fontId="41" fillId="66" borderId="0" applyNumberFormat="0" applyBorder="0" applyAlignment="0" applyProtection="0"/>
    <xf numFmtId="20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200" fontId="41" fillId="66" borderId="0" applyNumberFormat="0" applyBorder="0" applyAlignment="0" applyProtection="0"/>
    <xf numFmtId="20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200" fontId="41" fillId="67" borderId="0" applyNumberFormat="0" applyBorder="0" applyAlignment="0" applyProtection="0"/>
    <xf numFmtId="20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200" fontId="41" fillId="67" borderId="0" applyNumberFormat="0" applyBorder="0" applyAlignment="0" applyProtection="0"/>
    <xf numFmtId="20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41" fillId="72" borderId="0" applyNumberFormat="0" applyBorder="0" applyAlignment="0" applyProtection="0"/>
    <xf numFmtId="200" fontId="41" fillId="72" borderId="0" applyNumberFormat="0" applyBorder="0" applyAlignment="0" applyProtection="0"/>
    <xf numFmtId="20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200" fontId="41" fillId="72" borderId="0" applyNumberFormat="0" applyBorder="0" applyAlignment="0" applyProtection="0"/>
    <xf numFmtId="20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0" fontId="41" fillId="72" borderId="0" applyNumberFormat="0" applyBorder="0" applyAlignment="0" applyProtection="0"/>
    <xf numFmtId="208" fontId="149" fillId="0" borderId="0" applyFont="0" applyFill="0" applyBorder="0" applyAlignment="0" applyProtection="0"/>
    <xf numFmtId="0" fontId="150" fillId="0" borderId="128" applyNumberFormat="0" applyAlignment="0">
      <alignment horizontal="left" vertical="top" wrapText="1"/>
      <protection locked="0"/>
    </xf>
    <xf numFmtId="209" fontId="2" fillId="0" borderId="0" applyFont="0" applyFill="0" applyBorder="0" applyAlignment="0" applyProtection="0"/>
    <xf numFmtId="210" fontId="151" fillId="0" borderId="0" applyFont="0" applyFill="0" applyBorder="0" applyAlignment="0" applyProtection="0"/>
    <xf numFmtId="211" fontId="152" fillId="0" borderId="0" applyFont="0" applyFill="0" applyBorder="0" applyAlignment="0" applyProtection="0"/>
    <xf numFmtId="0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12" fontId="2" fillId="0" borderId="0" applyFont="0" applyFill="0" applyBorder="0" applyAlignment="0" applyProtection="0"/>
    <xf numFmtId="213" fontId="151" fillId="0" borderId="0" applyFont="0" applyFill="0" applyBorder="0" applyAlignment="0" applyProtection="0"/>
    <xf numFmtId="0" fontId="153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214" fontId="147" fillId="0" borderId="0" applyFont="0" applyFill="0" applyBorder="0" applyAlignment="0" applyProtection="0"/>
    <xf numFmtId="215" fontId="147" fillId="0" borderId="0" applyFont="0" applyFill="0" applyBorder="0" applyAlignment="0" applyProtection="0"/>
    <xf numFmtId="0" fontId="154" fillId="0" borderId="0" applyFont="0" applyFill="0" applyBorder="0" applyAlignment="0" applyProtection="0"/>
    <xf numFmtId="200" fontId="154" fillId="0" borderId="0" applyFont="0" applyFill="0" applyBorder="0" applyAlignment="0" applyProtection="0"/>
    <xf numFmtId="200" fontId="154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32" fillId="0" borderId="0">
      <alignment horizontal="center" wrapText="1"/>
      <protection locked="0"/>
    </xf>
    <xf numFmtId="216" fontId="155" fillId="0" borderId="0">
      <alignment horizontal="left"/>
    </xf>
    <xf numFmtId="38" fontId="73" fillId="0" borderId="0" applyFont="0" applyFill="0" applyBorder="0" applyAlignment="0" applyProtection="0"/>
    <xf numFmtId="41" fontId="122" fillId="0" borderId="0" applyFont="0" applyFill="0" applyBorder="0" applyAlignment="0" applyProtection="0"/>
    <xf numFmtId="41" fontId="153" fillId="0" borderId="0" applyFont="0" applyFill="0" applyBorder="0" applyAlignment="0" applyProtection="0"/>
    <xf numFmtId="40" fontId="143" fillId="0" borderId="0" applyFont="0" applyFill="0" applyBorder="0" applyAlignment="0" applyProtection="0"/>
    <xf numFmtId="217" fontId="151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2" fillId="73" borderId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200" fontId="154" fillId="0" borderId="0" applyFont="0" applyFill="0" applyBorder="0" applyAlignment="0" applyProtection="0"/>
    <xf numFmtId="200" fontId="154" fillId="0" borderId="0" applyFont="0" applyFill="0" applyBorder="0" applyAlignment="0" applyProtection="0"/>
    <xf numFmtId="0" fontId="72" fillId="56" borderId="0" applyNumberFormat="0" applyBorder="0" applyAlignment="0" applyProtection="0"/>
    <xf numFmtId="200" fontId="72" fillId="56" borderId="0" applyNumberFormat="0" applyBorder="0" applyAlignment="0" applyProtection="0"/>
    <xf numFmtId="20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200" fontId="72" fillId="56" borderId="0" applyNumberFormat="0" applyBorder="0" applyAlignment="0" applyProtection="0"/>
    <xf numFmtId="20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2" fillId="56" borderId="0" applyNumberFormat="0" applyBorder="0" applyAlignment="0" applyProtection="0"/>
    <xf numFmtId="0" fontId="73" fillId="0" borderId="0" applyNumberFormat="0" applyBorder="0" applyAlignment="0">
      <alignment horizontal="left"/>
    </xf>
    <xf numFmtId="0" fontId="156" fillId="0" borderId="0" applyNumberFormat="0" applyFill="0" applyBorder="0" applyAlignment="0" applyProtection="0"/>
    <xf numFmtId="200" fontId="156" fillId="0" borderId="0" applyNumberFormat="0" applyFill="0" applyBorder="0" applyAlignment="0" applyProtection="0"/>
    <xf numFmtId="200" fontId="156" fillId="0" borderId="0" applyNumberFormat="0" applyFill="0" applyBorder="0" applyAlignment="0" applyProtection="0"/>
    <xf numFmtId="0" fontId="157" fillId="0" borderId="0"/>
    <xf numFmtId="0" fontId="73" fillId="0" borderId="0" applyFill="0" applyBorder="0">
      <alignment horizontal="left" wrapText="1"/>
    </xf>
    <xf numFmtId="0" fontId="73" fillId="0" borderId="0" applyFill="0" applyBorder="0">
      <alignment horizontal="left" wrapText="1"/>
    </xf>
    <xf numFmtId="0" fontId="73" fillId="0" borderId="0" applyFill="0" applyBorder="0">
      <alignment horizontal="left" wrapText="1"/>
    </xf>
    <xf numFmtId="0" fontId="73" fillId="0" borderId="0" applyFill="0" applyBorder="0">
      <alignment horizontal="left" wrapText="1"/>
    </xf>
    <xf numFmtId="0" fontId="73" fillId="0" borderId="0" applyFill="0" applyBorder="0">
      <alignment horizontal="left" wrapText="1"/>
    </xf>
    <xf numFmtId="0" fontId="73" fillId="0" borderId="0" applyFill="0" applyBorder="0">
      <alignment horizontal="left" wrapText="1"/>
    </xf>
    <xf numFmtId="0" fontId="158" fillId="0" borderId="0" applyNumberFormat="0" applyFill="0" applyBorder="0" applyAlignment="0" applyProtection="0"/>
    <xf numFmtId="200" fontId="158" fillId="0" borderId="0" applyNumberFormat="0" applyFill="0" applyBorder="0" applyAlignment="0" applyProtection="0"/>
    <xf numFmtId="20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>
      <alignment vertical="center"/>
    </xf>
    <xf numFmtId="218" fontId="160" fillId="0" borderId="138" applyFont="0" applyFill="0" applyBorder="0" applyAlignment="0" applyProtection="0">
      <protection locked="0"/>
    </xf>
    <xf numFmtId="219" fontId="160" fillId="17" borderId="139" applyFont="0" applyFill="0" applyBorder="0" applyAlignment="0" applyProtection="0">
      <alignment vertical="center"/>
      <protection locked="0"/>
    </xf>
    <xf numFmtId="15" fontId="160" fillId="17" borderId="140" applyFont="0" applyFill="0" applyBorder="0" applyAlignment="0" applyProtection="0">
      <alignment vertical="center"/>
      <protection locked="0"/>
    </xf>
    <xf numFmtId="218" fontId="160" fillId="17" borderId="140" applyFont="0" applyBorder="0" applyAlignment="0">
      <alignment vertical="center" shrinkToFit="1"/>
      <protection locked="0"/>
    </xf>
    <xf numFmtId="9" fontId="160" fillId="0" borderId="140" applyFont="0" applyFill="0" applyBorder="0" applyAlignment="0" applyProtection="0">
      <alignment vertical="center" shrinkToFit="1"/>
    </xf>
    <xf numFmtId="10" fontId="160" fillId="17" borderId="141" applyFont="0" applyFill="0" applyBorder="0" applyAlignment="0" applyProtection="0">
      <alignment horizontal="center"/>
      <protection locked="0"/>
    </xf>
    <xf numFmtId="220" fontId="161" fillId="2" borderId="140">
      <alignment horizontal="center" vertical="center"/>
      <protection locked="0"/>
    </xf>
    <xf numFmtId="0" fontId="162" fillId="0" borderId="0"/>
    <xf numFmtId="0" fontId="163" fillId="0" borderId="0"/>
    <xf numFmtId="200" fontId="163" fillId="0" borderId="0"/>
    <xf numFmtId="200" fontId="163" fillId="0" borderId="0"/>
    <xf numFmtId="221" fontId="164" fillId="74" borderId="0" applyNumberFormat="0" applyBorder="0" applyAlignment="0" applyProtection="0"/>
    <xf numFmtId="222" fontId="2" fillId="74" borderId="0" applyNumberFormat="0" applyBorder="0" applyAlignment="0" applyProtection="0"/>
    <xf numFmtId="221" fontId="164" fillId="75" borderId="0" applyNumberFormat="0" applyBorder="0" applyAlignment="0" applyProtection="0"/>
    <xf numFmtId="222" fontId="2" fillId="75" borderId="0" applyNumberFormat="0" applyBorder="0" applyAlignment="0" applyProtection="0"/>
    <xf numFmtId="221" fontId="164" fillId="70" borderId="0" applyNumberFormat="0" applyBorder="0" applyAlignment="0" applyProtection="0"/>
    <xf numFmtId="222" fontId="2" fillId="70" borderId="0" applyNumberFormat="0" applyBorder="0" applyAlignment="0" applyProtection="0"/>
    <xf numFmtId="0" fontId="148" fillId="0" borderId="0"/>
    <xf numFmtId="0" fontId="147" fillId="0" borderId="0"/>
    <xf numFmtId="0" fontId="2" fillId="0" borderId="0"/>
    <xf numFmtId="0" fontId="151" fillId="0" borderId="0"/>
    <xf numFmtId="0" fontId="165" fillId="0" borderId="0"/>
    <xf numFmtId="18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3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6" fontId="2" fillId="0" borderId="0" applyFill="0" applyBorder="0" applyAlignment="0"/>
    <xf numFmtId="227" fontId="2" fillId="0" borderId="0" applyFill="0" applyBorder="0" applyAlignment="0"/>
    <xf numFmtId="227" fontId="2" fillId="0" borderId="0" applyFill="0" applyBorder="0" applyAlignment="0"/>
    <xf numFmtId="227" fontId="2" fillId="0" borderId="0" applyFill="0" applyBorder="0" applyAlignment="0"/>
    <xf numFmtId="227" fontId="2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229" fontId="2" fillId="0" borderId="0" applyFill="0" applyBorder="0" applyAlignment="0"/>
    <xf numFmtId="229" fontId="2" fillId="0" borderId="0" applyFill="0" applyBorder="0" applyAlignment="0"/>
    <xf numFmtId="229" fontId="2" fillId="0" borderId="0" applyFill="0" applyBorder="0" applyAlignment="0"/>
    <xf numFmtId="229" fontId="2" fillId="0" borderId="0" applyFill="0" applyBorder="0" applyAlignment="0"/>
    <xf numFmtId="229" fontId="2" fillId="0" borderId="0" applyFill="0" applyBorder="0" applyAlignment="0"/>
    <xf numFmtId="230" fontId="2" fillId="0" borderId="0" applyFill="0" applyBorder="0" applyAlignment="0"/>
    <xf numFmtId="231" fontId="2" fillId="0" borderId="0" applyFill="0" applyBorder="0" applyAlignment="0"/>
    <xf numFmtId="231" fontId="2" fillId="0" borderId="0" applyFill="0" applyBorder="0" applyAlignment="0"/>
    <xf numFmtId="231" fontId="2" fillId="0" borderId="0" applyFill="0" applyBorder="0" applyAlignment="0"/>
    <xf numFmtId="231" fontId="2" fillId="0" borderId="0" applyFill="0" applyBorder="0" applyAlignment="0"/>
    <xf numFmtId="231" fontId="2" fillId="0" borderId="0" applyFill="0" applyBorder="0" applyAlignment="0"/>
    <xf numFmtId="232" fontId="37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4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0" fontId="88" fillId="73" borderId="86" applyNumberFormat="0" applyAlignment="0" applyProtection="0"/>
    <xf numFmtId="200" fontId="88" fillId="73" borderId="86" applyNumberFormat="0" applyAlignment="0" applyProtection="0"/>
    <xf numFmtId="20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200" fontId="88" fillId="73" borderId="86" applyNumberFormat="0" applyAlignment="0" applyProtection="0"/>
    <xf numFmtId="20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88" fillId="73" borderId="86" applyNumberFormat="0" applyAlignment="0" applyProtection="0"/>
    <xf numFmtId="0" fontId="134" fillId="0" borderId="0"/>
    <xf numFmtId="0" fontId="166" fillId="0" borderId="0"/>
    <xf numFmtId="1" fontId="167" fillId="0" borderId="0"/>
    <xf numFmtId="0" fontId="89" fillId="76" borderId="72" applyNumberFormat="0" applyAlignment="0" applyProtection="0"/>
    <xf numFmtId="200" fontId="89" fillId="76" borderId="72" applyNumberFormat="0" applyAlignment="0" applyProtection="0"/>
    <xf numFmtId="20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200" fontId="89" fillId="76" borderId="72" applyNumberFormat="0" applyAlignment="0" applyProtection="0"/>
    <xf numFmtId="20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183" fontId="2" fillId="0" borderId="0" applyFont="0" applyFill="0" applyBorder="0" applyAlignment="0" applyProtection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0" fontId="169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236" fontId="170" fillId="0" borderId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3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23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76" fillId="0" borderId="0" applyFont="0" applyFill="0" applyBorder="0" applyAlignment="0" applyProtection="0"/>
    <xf numFmtId="39" fontId="176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0" fontId="177" fillId="25" borderId="43">
      <alignment horizontal="left" vertical="center" shrinkToFit="1"/>
      <protection hidden="1"/>
    </xf>
    <xf numFmtId="0" fontId="178" fillId="14" borderId="0" applyFill="0" applyBorder="0"/>
    <xf numFmtId="0" fontId="179" fillId="0" borderId="0" applyNumberFormat="0" applyAlignment="0">
      <alignment horizontal="left"/>
    </xf>
    <xf numFmtId="200" fontId="179" fillId="0" borderId="0" applyNumberFormat="0" applyAlignment="0">
      <alignment horizontal="left"/>
    </xf>
    <xf numFmtId="200" fontId="179" fillId="0" borderId="0" applyNumberFormat="0" applyAlignment="0">
      <alignment horizontal="left"/>
    </xf>
    <xf numFmtId="0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38" fillId="0" borderId="47"/>
    <xf numFmtId="200" fontId="138" fillId="0" borderId="47"/>
    <xf numFmtId="200" fontId="138" fillId="0" borderId="47"/>
    <xf numFmtId="241" fontId="2" fillId="0" borderId="0" applyFont="0" applyFill="0" applyBorder="0" applyAlignment="0" applyProtection="0"/>
    <xf numFmtId="166" fontId="73" fillId="0" borderId="0" applyFont="0" applyFill="0" applyBorder="0" applyAlignment="0" applyProtection="0"/>
    <xf numFmtId="242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44" fontId="2" fillId="0" borderId="0" applyFont="0" applyFill="0" applyBorder="0" applyAlignment="0" applyProtection="0"/>
    <xf numFmtId="181" fontId="180" fillId="0" borderId="128" applyFill="0" applyBorder="0" applyAlignment="0"/>
    <xf numFmtId="245" fontId="176" fillId="0" borderId="0" applyFont="0" applyFill="0" applyBorder="0" applyAlignment="0" applyProtection="0"/>
    <xf numFmtId="246" fontId="176" fillId="0" borderId="0" applyFont="0" applyFill="0" applyBorder="0" applyAlignment="0" applyProtection="0"/>
    <xf numFmtId="247" fontId="176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248" fontId="80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194" fontId="2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249" fontId="2" fillId="14" borderId="0" applyFont="0" applyBorder="0"/>
    <xf numFmtId="0" fontId="30" fillId="14" borderId="0" applyNumberFormat="0" applyFont="0" applyFill="0" applyBorder="0" applyProtection="0">
      <alignment horizontal="left"/>
    </xf>
    <xf numFmtId="17" fontId="73" fillId="0" borderId="0" applyBorder="0">
      <alignment vertical="center"/>
    </xf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37" fillId="0" borderId="0" applyFill="0" applyBorder="0" applyAlignment="0"/>
    <xf numFmtId="250" fontId="2" fillId="0" borderId="0">
      <protection locked="0"/>
    </xf>
    <xf numFmtId="14" fontId="2" fillId="0" borderId="0"/>
    <xf numFmtId="251" fontId="182" fillId="0" borderId="0" applyFont="0" applyBorder="0">
      <alignment horizontal="right" vertical="center"/>
    </xf>
    <xf numFmtId="252" fontId="182" fillId="0" borderId="0" applyFont="0" applyBorder="0">
      <alignment horizontal="right" vertical="center"/>
    </xf>
    <xf numFmtId="0" fontId="183" fillId="0" borderId="128" applyNumberFormat="0" applyAlignment="0">
      <alignment horizontal="left" vertical="top" wrapText="1"/>
      <protection locked="0"/>
    </xf>
    <xf numFmtId="0" fontId="184" fillId="76" borderId="0"/>
    <xf numFmtId="0" fontId="185" fillId="14" borderId="0"/>
    <xf numFmtId="253" fontId="186" fillId="0" borderId="0" applyNumberFormat="0" applyFill="0" applyBorder="0" applyProtection="0">
      <alignment horizontal="left" indent="1"/>
    </xf>
    <xf numFmtId="38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178" fontId="187" fillId="17" borderId="44">
      <protection locked="0"/>
    </xf>
    <xf numFmtId="0" fontId="30" fillId="0" borderId="128">
      <protection locked="0"/>
    </xf>
    <xf numFmtId="232" fontId="188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32" fontId="188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4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0" fontId="189" fillId="0" borderId="0" applyNumberFormat="0" applyAlignment="0">
      <alignment horizontal="left"/>
    </xf>
    <xf numFmtId="200" fontId="189" fillId="0" borderId="0" applyNumberFormat="0" applyAlignment="0">
      <alignment horizontal="left"/>
    </xf>
    <xf numFmtId="200" fontId="189" fillId="0" borderId="0" applyNumberFormat="0" applyAlignment="0">
      <alignment horizontal="left"/>
    </xf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3" fontId="30" fillId="48" borderId="142">
      <protection locked="0"/>
    </xf>
    <xf numFmtId="254" fontId="2" fillId="0" borderId="0" applyFont="0" applyFill="0" applyBorder="0" applyAlignment="0" applyProtection="0">
      <alignment vertical="center"/>
    </xf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19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00" fontId="48" fillId="0" borderId="0" applyNumberFormat="0" applyFill="0" applyBorder="0" applyAlignment="0" applyProtection="0"/>
    <xf numFmtId="20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00" fontId="48" fillId="0" borderId="0" applyNumberFormat="0" applyFill="0" applyBorder="0" applyAlignment="0" applyProtection="0"/>
    <xf numFmtId="20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" fillId="0" borderId="0"/>
    <xf numFmtId="200" fontId="2" fillId="0" borderId="0"/>
    <xf numFmtId="200" fontId="2" fillId="0" borderId="0"/>
    <xf numFmtId="0" fontId="2" fillId="0" borderId="0" applyNumberFormat="0" applyBorder="0"/>
    <xf numFmtId="200" fontId="2" fillId="0" borderId="0" applyNumberFormat="0" applyBorder="0"/>
    <xf numFmtId="200" fontId="2" fillId="0" borderId="0" applyNumberFormat="0" applyBorder="0"/>
    <xf numFmtId="192" fontId="2" fillId="0" borderId="0" applyBorder="0"/>
    <xf numFmtId="181" fontId="2" fillId="0" borderId="0" applyBorder="0"/>
    <xf numFmtId="191" fontId="2" fillId="0" borderId="0" applyBorder="0"/>
    <xf numFmtId="185" fontId="2" fillId="0" borderId="0" applyBorder="0"/>
    <xf numFmtId="0" fontId="61" fillId="0" borderId="0" applyNumberFormat="0" applyBorder="0" applyAlignment="0" applyProtection="0"/>
    <xf numFmtId="200" fontId="61" fillId="0" borderId="0" applyNumberFormat="0" applyBorder="0" applyAlignment="0" applyProtection="0"/>
    <xf numFmtId="200" fontId="61" fillId="0" borderId="0" applyNumberFormat="0" applyBorder="0" applyAlignment="0" applyProtection="0"/>
    <xf numFmtId="0" fontId="193" fillId="0" borderId="0" applyNumberFormat="0" applyBorder="0" applyAlignment="0" applyProtection="0"/>
    <xf numFmtId="200" fontId="193" fillId="0" borderId="0" applyNumberFormat="0" applyBorder="0" applyAlignment="0" applyProtection="0"/>
    <xf numFmtId="200" fontId="193" fillId="0" borderId="0" applyNumberFormat="0" applyBorder="0" applyAlignment="0" applyProtection="0"/>
    <xf numFmtId="0" fontId="193" fillId="0" borderId="0" applyNumberFormat="0" applyBorder="0" applyAlignment="0" applyProtection="0"/>
    <xf numFmtId="200" fontId="193" fillId="0" borderId="0" applyNumberFormat="0" applyBorder="0" applyAlignment="0" applyProtection="0"/>
    <xf numFmtId="200" fontId="193" fillId="0" borderId="0" applyNumberFormat="0" applyBorder="0" applyAlignment="0" applyProtection="0"/>
    <xf numFmtId="9" fontId="2" fillId="0" borderId="0" applyBorder="0"/>
    <xf numFmtId="9" fontId="2" fillId="0" borderId="0" applyBorder="0"/>
    <xf numFmtId="0" fontId="19" fillId="0" borderId="0" applyNumberFormat="0" applyFill="0" applyBorder="0" applyAlignment="0" applyProtection="0"/>
    <xf numFmtId="200" fontId="19" fillId="0" borderId="0" applyNumberFormat="0" applyFill="0" applyBorder="0" applyAlignment="0" applyProtection="0"/>
    <xf numFmtId="200" fontId="19" fillId="0" borderId="0" applyNumberFormat="0" applyFill="0" applyBorder="0" applyAlignment="0" applyProtection="0"/>
    <xf numFmtId="0" fontId="2" fillId="0" borderId="0" applyFill="0" applyBorder="0">
      <alignment wrapText="1"/>
    </xf>
    <xf numFmtId="0" fontId="2" fillId="0" borderId="0" applyFill="0" applyBorder="0">
      <alignment wrapText="1"/>
    </xf>
    <xf numFmtId="0" fontId="2" fillId="0" borderId="0" applyFill="0" applyBorder="0">
      <alignment wrapText="1"/>
    </xf>
    <xf numFmtId="0" fontId="2" fillId="0" borderId="0" applyFill="0" applyBorder="0">
      <alignment wrapText="1"/>
    </xf>
    <xf numFmtId="0" fontId="2" fillId="0" borderId="0" applyFill="0" applyBorder="0">
      <alignment wrapText="1"/>
    </xf>
    <xf numFmtId="0" fontId="2" fillId="0" borderId="0" applyFill="0" applyBorder="0">
      <alignment wrapText="1"/>
    </xf>
    <xf numFmtId="0" fontId="73" fillId="0" borderId="0" applyFill="0" applyBorder="0"/>
    <xf numFmtId="0" fontId="73" fillId="0" borderId="0" applyFill="0" applyBorder="0"/>
    <xf numFmtId="0" fontId="73" fillId="0" borderId="0" applyFill="0" applyBorder="0"/>
    <xf numFmtId="0" fontId="73" fillId="0" borderId="0" applyFill="0" applyBorder="0"/>
    <xf numFmtId="0" fontId="73" fillId="0" borderId="0" applyFill="0" applyBorder="0"/>
    <xf numFmtId="0" fontId="73" fillId="0" borderId="0" applyFill="0" applyBorder="0"/>
    <xf numFmtId="0" fontId="194" fillId="0" borderId="0" applyFill="0" applyAlignment="0"/>
    <xf numFmtId="3" fontId="195" fillId="0" borderId="0" applyFont="0" applyFill="0" applyBorder="0" applyAlignment="0" applyProtection="0"/>
    <xf numFmtId="250" fontId="2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256" fontId="28" fillId="0" borderId="0">
      <alignment horizontal="right"/>
    </xf>
    <xf numFmtId="3" fontId="197" fillId="14" borderId="0">
      <alignment horizontal="right"/>
    </xf>
    <xf numFmtId="9" fontId="143" fillId="0" borderId="0" applyFont="0" applyFill="0" applyBorder="0" applyAlignment="0" applyProtection="0"/>
    <xf numFmtId="37" fontId="138" fillId="77" borderId="0">
      <alignment horizontal="center"/>
    </xf>
    <xf numFmtId="3" fontId="112" fillId="0" borderId="0"/>
    <xf numFmtId="3" fontId="198" fillId="0" borderId="0">
      <alignment vertical="center"/>
    </xf>
    <xf numFmtId="3" fontId="2" fillId="0" borderId="0" applyBorder="0"/>
    <xf numFmtId="3" fontId="199" fillId="0" borderId="52"/>
    <xf numFmtId="3" fontId="112" fillId="0" borderId="52"/>
    <xf numFmtId="177" fontId="200" fillId="78" borderId="128">
      <alignment horizontal="center"/>
    </xf>
    <xf numFmtId="0" fontId="64" fillId="57" borderId="0" applyNumberFormat="0" applyBorder="0" applyAlignment="0" applyProtection="0"/>
    <xf numFmtId="200" fontId="64" fillId="57" borderId="0" applyNumberFormat="0" applyBorder="0" applyAlignment="0" applyProtection="0"/>
    <xf numFmtId="20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200" fontId="64" fillId="57" borderId="0" applyNumberFormat="0" applyBorder="0" applyAlignment="0" applyProtection="0"/>
    <xf numFmtId="20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38" fontId="73" fillId="14" borderId="0" applyNumberFormat="0" applyBorder="0" applyAlignment="0" applyProtection="0"/>
    <xf numFmtId="38" fontId="73" fillId="14" borderId="0" applyNumberFormat="0" applyBorder="0" applyAlignment="0" applyProtection="0"/>
    <xf numFmtId="38" fontId="73" fillId="14" borderId="0" applyNumberFormat="0" applyBorder="0" applyAlignment="0" applyProtection="0"/>
    <xf numFmtId="38" fontId="73" fillId="14" borderId="0" applyNumberFormat="0" applyBorder="0" applyAlignment="0" applyProtection="0"/>
    <xf numFmtId="38" fontId="73" fillId="14" borderId="0" applyNumberFormat="0" applyBorder="0" applyAlignment="0" applyProtection="0"/>
    <xf numFmtId="37" fontId="164" fillId="79" borderId="0" applyNumberFormat="0" applyBorder="0" applyAlignment="0" applyProtection="0">
      <alignment horizontal="left"/>
    </xf>
    <xf numFmtId="0" fontId="201" fillId="0" borderId="0">
      <alignment horizontal="left"/>
    </xf>
    <xf numFmtId="0" fontId="201" fillId="80" borderId="46"/>
    <xf numFmtId="200" fontId="35" fillId="0" borderId="34" applyNumberFormat="0" applyAlignment="0" applyProtection="0">
      <alignment horizontal="left" vertical="center"/>
    </xf>
    <xf numFmtId="200" fontId="35" fillId="0" borderId="34" applyNumberFormat="0" applyAlignment="0" applyProtection="0">
      <alignment horizontal="left" vertical="center"/>
    </xf>
    <xf numFmtId="200" fontId="35" fillId="0" borderId="74">
      <alignment horizontal="left" vertical="center"/>
    </xf>
    <xf numFmtId="200" fontId="35" fillId="0" borderId="74">
      <alignment horizontal="left" vertical="center"/>
    </xf>
    <xf numFmtId="257" fontId="2" fillId="17" borderId="0">
      <alignment horizontal="left" vertical="top"/>
    </xf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20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20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79" fillId="0" borderId="64" applyNumberFormat="0" applyFill="0" applyAlignment="0" applyProtection="0"/>
    <xf numFmtId="200" fontId="79" fillId="0" borderId="64" applyNumberFormat="0" applyFill="0" applyAlignment="0" applyProtection="0"/>
    <xf numFmtId="200" fontId="79" fillId="0" borderId="64" applyNumberFormat="0" applyFill="0" applyAlignment="0" applyProtection="0"/>
    <xf numFmtId="0" fontId="79" fillId="0" borderId="64" applyNumberFormat="0" applyFill="0" applyAlignment="0" applyProtection="0"/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0" fontId="30" fillId="0" borderId="0" applyFill="0" applyBorder="0">
      <alignment horizontal="left" wrapText="1"/>
    </xf>
    <xf numFmtId="0" fontId="30" fillId="0" borderId="0" applyNumberFormat="0" applyFill="0"/>
    <xf numFmtId="200" fontId="30" fillId="0" borderId="0" applyNumberFormat="0" applyFill="0"/>
    <xf numFmtId="200" fontId="30" fillId="0" borderId="0" applyNumberFormat="0" applyFill="0"/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20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20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77" fillId="0" borderId="67" applyNumberFormat="0" applyFill="0" applyAlignment="0" applyProtection="0"/>
    <xf numFmtId="200" fontId="77" fillId="0" borderId="67" applyNumberFormat="0" applyFill="0" applyAlignment="0" applyProtection="0"/>
    <xf numFmtId="200" fontId="77" fillId="0" borderId="67" applyNumberFormat="0" applyFill="0" applyAlignment="0" applyProtection="0"/>
    <xf numFmtId="0" fontId="77" fillId="0" borderId="67" applyNumberFormat="0" applyFill="0" applyAlignment="0" applyProtection="0"/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0" fontId="202" fillId="0" borderId="0" applyFill="0" applyBorder="0">
      <alignment horizontal="left" wrapText="1"/>
    </xf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0" applyNumberFormat="0" applyFill="0" applyBorder="0" applyAlignment="0" applyProtection="0"/>
    <xf numFmtId="20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00" fontId="44" fillId="0" borderId="0" applyNumberFormat="0" applyFill="0" applyBorder="0" applyAlignment="0" applyProtection="0"/>
    <xf numFmtId="20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03" fillId="0" borderId="0"/>
    <xf numFmtId="0" fontId="30" fillId="0" borderId="0" applyNumberFormat="0" applyFill="0"/>
    <xf numFmtId="0" fontId="30" fillId="0" borderId="0" applyNumberFormat="0" applyFill="0"/>
    <xf numFmtId="0" fontId="30" fillId="0" borderId="0" applyNumberFormat="0" applyFill="0"/>
    <xf numFmtId="0" fontId="30" fillId="0" borderId="0" applyNumberFormat="0" applyFill="0"/>
    <xf numFmtId="250" fontId="2" fillId="0" borderId="0">
      <protection locked="0"/>
    </xf>
    <xf numFmtId="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200" fontId="98" fillId="0" borderId="74" applyNumberFormat="0">
      <alignment horizontal="right" wrapText="1"/>
    </xf>
    <xf numFmtId="200" fontId="98" fillId="0" borderId="74" applyNumberFormat="0">
      <alignment horizontal="right" wrapText="1"/>
    </xf>
    <xf numFmtId="0" fontId="98" fillId="0" borderId="74" applyNumberFormat="0">
      <alignment horizontal="right" wrapText="1"/>
    </xf>
    <xf numFmtId="250" fontId="2" fillId="0" borderId="0">
      <protection locked="0"/>
    </xf>
    <xf numFmtId="0" fontId="204" fillId="0" borderId="54">
      <alignment horizontal="center"/>
    </xf>
    <xf numFmtId="0" fontId="204" fillId="0" borderId="0">
      <alignment horizontal="center"/>
    </xf>
    <xf numFmtId="0" fontId="205" fillId="0" borderId="0" applyNumberFormat="0" applyFont="0">
      <alignment horizontal="center"/>
      <protection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258" fontId="206" fillId="0" borderId="0">
      <protection locked="0" hidden="1"/>
    </xf>
    <xf numFmtId="0" fontId="207" fillId="0" borderId="0" applyNumberFormat="0" applyFill="0" applyBorder="0" applyAlignment="0" applyProtection="0">
      <alignment vertical="top"/>
      <protection locked="0"/>
    </xf>
    <xf numFmtId="200" fontId="208" fillId="0" borderId="0" applyNumberFormat="0" applyFill="0" applyBorder="0" applyAlignment="0" applyProtection="0">
      <alignment vertical="top"/>
      <protection locked="0"/>
    </xf>
    <xf numFmtId="200" fontId="208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113" fillId="17" borderId="0">
      <alignment horizontal="left" wrapText="1"/>
    </xf>
    <xf numFmtId="49" fontId="73" fillId="0" borderId="0" applyFill="0" applyBorder="0"/>
    <xf numFmtId="49" fontId="73" fillId="0" borderId="0" applyFill="0" applyBorder="0"/>
    <xf numFmtId="49" fontId="73" fillId="0" borderId="0" applyFill="0" applyBorder="0"/>
    <xf numFmtId="49" fontId="73" fillId="0" borderId="0" applyFill="0" applyBorder="0"/>
    <xf numFmtId="49" fontId="73" fillId="0" borderId="0" applyFill="0" applyBorder="0"/>
    <xf numFmtId="49" fontId="73" fillId="0" borderId="0" applyFill="0" applyBorder="0"/>
    <xf numFmtId="10" fontId="73" fillId="17" borderId="128" applyNumberFormat="0" applyBorder="0" applyAlignment="0" applyProtection="0"/>
    <xf numFmtId="10" fontId="73" fillId="17" borderId="128" applyNumberFormat="0" applyBorder="0" applyAlignment="0" applyProtection="0"/>
    <xf numFmtId="10" fontId="73" fillId="17" borderId="128" applyNumberFormat="0" applyBorder="0" applyAlignment="0" applyProtection="0"/>
    <xf numFmtId="10" fontId="73" fillId="17" borderId="128" applyNumberFormat="0" applyBorder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200" fontId="83" fillId="60" borderId="86" applyNumberFormat="0" applyAlignment="0" applyProtection="0"/>
    <xf numFmtId="20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200" fontId="83" fillId="60" borderId="86" applyNumberFormat="0" applyAlignment="0" applyProtection="0"/>
    <xf numFmtId="20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0" fontId="83" fillId="60" borderId="86" applyNumberFormat="0" applyAlignment="0" applyProtection="0"/>
    <xf numFmtId="180" fontId="209" fillId="81" borderId="0"/>
    <xf numFmtId="0" fontId="210" fillId="2" borderId="143">
      <alignment vertical="center" wrapText="1"/>
    </xf>
    <xf numFmtId="0" fontId="132" fillId="0" borderId="0"/>
    <xf numFmtId="38" fontId="211" fillId="0" borderId="0"/>
    <xf numFmtId="38" fontId="212" fillId="0" borderId="0"/>
    <xf numFmtId="38" fontId="213" fillId="0" borderId="0"/>
    <xf numFmtId="38" fontId="214" fillId="0" borderId="0"/>
    <xf numFmtId="0" fontId="28" fillId="0" borderId="0"/>
    <xf numFmtId="0" fontId="28" fillId="0" borderId="0"/>
    <xf numFmtId="232" fontId="215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32" fontId="215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3" fontId="2" fillId="0" borderId="0" applyFill="0" applyBorder="0" applyAlignment="0"/>
    <xf numFmtId="234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35" fontId="2" fillId="0" borderId="0" applyFill="0" applyBorder="0" applyAlignment="0"/>
    <xf numFmtId="224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25" fontId="2" fillId="0" borderId="0" applyFill="0" applyBorder="0" applyAlignment="0"/>
    <xf numFmtId="200" fontId="66" fillId="0" borderId="69" applyNumberFormat="0" applyFill="0" applyAlignment="0" applyProtection="0"/>
    <xf numFmtId="20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200" fontId="66" fillId="0" borderId="69" applyNumberFormat="0" applyFill="0" applyAlignment="0" applyProtection="0"/>
    <xf numFmtId="20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0" fontId="66" fillId="0" borderId="69" applyNumberFormat="0" applyFill="0" applyAlignment="0" applyProtection="0"/>
    <xf numFmtId="180" fontId="216" fillId="82" borderId="0"/>
    <xf numFmtId="259" fontId="217" fillId="0" borderId="6" applyNumberFormat="0" applyFill="0" applyBorder="0" applyAlignment="0" applyProtection="0">
      <alignment horizontal="center"/>
    </xf>
    <xf numFmtId="3" fontId="218" fillId="0" borderId="0">
      <alignment horizontal="centerContinuous" vertical="center"/>
    </xf>
    <xf numFmtId="3" fontId="198" fillId="0" borderId="0">
      <alignment vertical="center"/>
    </xf>
    <xf numFmtId="3" fontId="219" fillId="0" borderId="41">
      <alignment horizontal="centerContinuous" vertical="center"/>
    </xf>
    <xf numFmtId="3" fontId="95" fillId="0" borderId="52"/>
    <xf numFmtId="3" fontId="220" fillId="0" borderId="52"/>
    <xf numFmtId="0" fontId="221" fillId="0" borderId="0"/>
    <xf numFmtId="38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38" fontId="133" fillId="0" borderId="0" applyFont="0" applyFill="0" applyProtection="0"/>
    <xf numFmtId="40" fontId="133" fillId="0" borderId="0" applyFont="0" applyFill="0" applyProtection="0"/>
    <xf numFmtId="38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60" fontId="22" fillId="0" borderId="0" applyFont="0" applyFill="0" applyBorder="0" applyAlignment="0" applyProtection="0"/>
    <xf numFmtId="0" fontId="222" fillId="48" borderId="144">
      <alignment horizontal="left" vertical="top" indent="2"/>
    </xf>
    <xf numFmtId="200" fontId="222" fillId="48" borderId="144">
      <alignment horizontal="left" vertical="top" indent="2"/>
    </xf>
    <xf numFmtId="200" fontId="222" fillId="48" borderId="144">
      <alignment horizontal="left" vertical="top" indent="2"/>
    </xf>
    <xf numFmtId="0" fontId="222" fillId="48" borderId="144">
      <alignment horizontal="left" vertical="top"/>
    </xf>
    <xf numFmtId="261" fontId="22" fillId="0" borderId="0" applyFont="0" applyFill="0" applyBorder="0" applyAlignment="0" applyProtection="0"/>
    <xf numFmtId="0" fontId="223" fillId="0" borderId="54"/>
    <xf numFmtId="0" fontId="224" fillId="0" borderId="128" applyNumberFormat="0" applyAlignment="0">
      <alignment horizontal="left" vertical="top" wrapText="1"/>
      <protection locked="0"/>
    </xf>
    <xf numFmtId="26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164" fontId="133" fillId="0" borderId="0" applyFont="0" applyFill="0" applyProtection="0"/>
    <xf numFmtId="165" fontId="133" fillId="0" borderId="0" applyFont="0" applyFill="0" applyProtection="0"/>
    <xf numFmtId="264" fontId="134" fillId="0" borderId="0" applyFont="0" applyFill="0" applyBorder="0" applyAlignment="0" applyProtection="0"/>
    <xf numFmtId="265" fontId="134" fillId="0" borderId="0" applyFont="0" applyFill="0" applyBorder="0" applyAlignment="0" applyProtection="0"/>
    <xf numFmtId="261" fontId="22" fillId="0" borderId="0" applyFont="0" applyFill="0" applyBorder="0" applyAlignment="0" applyProtection="0"/>
    <xf numFmtId="266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267" fontId="171" fillId="0" borderId="0"/>
    <xf numFmtId="0" fontId="92" fillId="83" borderId="0" applyNumberFormat="0" applyBorder="0" applyAlignment="0" applyProtection="0"/>
    <xf numFmtId="200" fontId="92" fillId="83" borderId="0" applyNumberFormat="0" applyBorder="0" applyAlignment="0" applyProtection="0"/>
    <xf numFmtId="20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200" fontId="92" fillId="83" borderId="0" applyNumberFormat="0" applyBorder="0" applyAlignment="0" applyProtection="0"/>
    <xf numFmtId="20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92" fillId="83" borderId="0" applyNumberFormat="0" applyBorder="0" applyAlignment="0" applyProtection="0"/>
    <xf numFmtId="0" fontId="225" fillId="0" borderId="0"/>
    <xf numFmtId="37" fontId="226" fillId="0" borderId="0"/>
    <xf numFmtId="37" fontId="226" fillId="0" borderId="0"/>
    <xf numFmtId="0" fontId="2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268" fontId="2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199" fontId="227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0" fontId="209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16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171" fillId="0" borderId="0"/>
    <xf numFmtId="0" fontId="171" fillId="0" borderId="0"/>
    <xf numFmtId="0" fontId="171" fillId="0" borderId="0"/>
    <xf numFmtId="0" fontId="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3" fillId="0" borderId="0"/>
    <xf numFmtId="0" fontId="69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3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1" fillId="0" borderId="0"/>
    <xf numFmtId="0" fontId="2" fillId="0" borderId="0"/>
    <xf numFmtId="200" fontId="1" fillId="0" borderId="0"/>
    <xf numFmtId="200" fontId="1" fillId="0" borderId="0"/>
    <xf numFmtId="0" fontId="3" fillId="0" borderId="0"/>
    <xf numFmtId="0" fontId="1" fillId="0" borderId="0"/>
    <xf numFmtId="200" fontId="1" fillId="0" borderId="0"/>
    <xf numFmtId="20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3" fillId="0" borderId="0"/>
    <xf numFmtId="0" fontId="2" fillId="0" borderId="0"/>
    <xf numFmtId="0" fontId="173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200" fontId="1" fillId="0" borderId="0"/>
    <xf numFmtId="200" fontId="1" fillId="0" borderId="0"/>
    <xf numFmtId="0" fontId="3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200" fontId="1" fillId="0" borderId="0"/>
    <xf numFmtId="0" fontId="3" fillId="0" borderId="0"/>
    <xf numFmtId="0" fontId="116" fillId="0" borderId="0"/>
    <xf numFmtId="0" fontId="116" fillId="0" borderId="0"/>
    <xf numFmtId="0" fontId="116" fillId="0" borderId="0"/>
    <xf numFmtId="0" fontId="2" fillId="0" borderId="0"/>
    <xf numFmtId="0" fontId="2" fillId="0" borderId="0"/>
    <xf numFmtId="0" fontId="116" fillId="0" borderId="0"/>
    <xf numFmtId="0" fontId="116" fillId="0" borderId="0"/>
    <xf numFmtId="0" fontId="2" fillId="0" borderId="0"/>
    <xf numFmtId="0" fontId="2" fillId="0" borderId="0"/>
    <xf numFmtId="0" fontId="2" fillId="0" borderId="0"/>
    <xf numFmtId="0" fontId="134" fillId="0" borderId="0"/>
    <xf numFmtId="0" fontId="2" fillId="0" borderId="0"/>
    <xf numFmtId="0" fontId="3" fillId="84" borderId="85" applyNumberFormat="0" applyFont="0" applyAlignment="0" applyProtection="0"/>
    <xf numFmtId="0" fontId="2" fillId="84" borderId="85" applyNumberFormat="0" applyFont="0" applyAlignment="0" applyProtection="0"/>
    <xf numFmtId="0" fontId="2" fillId="84" borderId="85" applyNumberFormat="0" applyFont="0" applyAlignment="0" applyProtection="0"/>
    <xf numFmtId="0" fontId="2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3" fillId="84" borderId="85" applyNumberFormat="0" applyFont="0" applyAlignment="0" applyProtection="0"/>
    <xf numFmtId="0" fontId="2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2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3" fillId="84" borderId="85" applyNumberFormat="0" applyFont="0" applyAlignment="0" applyProtection="0"/>
    <xf numFmtId="200" fontId="3" fillId="84" borderId="85" applyNumberFormat="0" applyFont="0" applyAlignment="0" applyProtection="0"/>
    <xf numFmtId="200" fontId="3" fillId="84" borderId="85" applyNumberFormat="0" applyFont="0" applyAlignment="0" applyProtection="0"/>
    <xf numFmtId="0" fontId="2" fillId="84" borderId="85" applyNumberFormat="0" applyFont="0" applyAlignment="0" applyProtection="0"/>
    <xf numFmtId="37" fontId="2" fillId="0" borderId="0"/>
    <xf numFmtId="38" fontId="228" fillId="0" borderId="145" applyFont="0" applyFill="0" applyBorder="0" applyAlignment="0">
      <alignment horizontal="center"/>
    </xf>
    <xf numFmtId="0" fontId="2" fillId="0" borderId="0"/>
    <xf numFmtId="200" fontId="2" fillId="0" borderId="0"/>
    <xf numFmtId="200" fontId="2" fillId="0" borderId="0"/>
    <xf numFmtId="40" fontId="229" fillId="0" borderId="0" applyFont="0" applyFill="0" applyBorder="0" applyAlignment="0" applyProtection="0"/>
    <xf numFmtId="38" fontId="229" fillId="0" borderId="0" applyFont="0" applyFill="0" applyBorder="0" applyAlignment="0" applyProtection="0"/>
    <xf numFmtId="0" fontId="230" fillId="0" borderId="0">
      <alignment wrapText="1"/>
    </xf>
    <xf numFmtId="3" fontId="2" fillId="0" borderId="0" applyFont="0" applyFill="0" applyBorder="0" applyAlignment="0" applyProtection="0"/>
    <xf numFmtId="0" fontId="47" fillId="73" borderId="84" applyNumberFormat="0" applyAlignment="0" applyProtection="0"/>
    <xf numFmtId="200" fontId="47" fillId="73" borderId="84" applyNumberFormat="0" applyAlignment="0" applyProtection="0"/>
    <xf numFmtId="20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200" fontId="47" fillId="73" borderId="84" applyNumberFormat="0" applyAlignment="0" applyProtection="0"/>
    <xf numFmtId="20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0" fontId="47" fillId="73" borderId="84" applyNumberFormat="0" applyAlignment="0" applyProtection="0"/>
    <xf numFmtId="40" fontId="24" fillId="48" borderId="0">
      <alignment horizontal="right"/>
    </xf>
    <xf numFmtId="0" fontId="231" fillId="48" borderId="0">
      <alignment horizontal="right"/>
    </xf>
    <xf numFmtId="200" fontId="231" fillId="48" borderId="0">
      <alignment horizontal="right"/>
    </xf>
    <xf numFmtId="200" fontId="231" fillId="48" borderId="0">
      <alignment horizontal="right"/>
    </xf>
    <xf numFmtId="0" fontId="232" fillId="48" borderId="15"/>
    <xf numFmtId="200" fontId="232" fillId="48" borderId="15"/>
    <xf numFmtId="200" fontId="232" fillId="48" borderId="15"/>
    <xf numFmtId="0" fontId="232" fillId="0" borderId="0" applyBorder="0">
      <alignment horizontal="centerContinuous"/>
    </xf>
    <xf numFmtId="200" fontId="232" fillId="0" borderId="0" applyBorder="0">
      <alignment horizontal="centerContinuous"/>
    </xf>
    <xf numFmtId="200" fontId="232" fillId="0" borderId="0" applyBorder="0">
      <alignment horizontal="centerContinuous"/>
    </xf>
    <xf numFmtId="0" fontId="233" fillId="0" borderId="0" applyBorder="0">
      <alignment horizontal="centerContinuous"/>
    </xf>
    <xf numFmtId="200" fontId="233" fillId="0" borderId="0" applyBorder="0">
      <alignment horizontal="centerContinuous"/>
    </xf>
    <xf numFmtId="200" fontId="233" fillId="0" borderId="0" applyBorder="0">
      <alignment horizontal="centerContinuous"/>
    </xf>
    <xf numFmtId="0" fontId="2" fillId="0" borderId="0" applyNumberFormat="0" applyAlignment="0"/>
    <xf numFmtId="0" fontId="2" fillId="0" borderId="0" applyNumberFormat="0" applyAlignment="0"/>
    <xf numFmtId="0" fontId="234" fillId="0" borderId="0">
      <alignment vertical="center"/>
    </xf>
    <xf numFmtId="200" fontId="234" fillId="0" borderId="0">
      <alignment vertical="center"/>
    </xf>
    <xf numFmtId="200" fontId="234" fillId="0" borderId="0">
      <alignment vertical="center"/>
    </xf>
    <xf numFmtId="0" fontId="235" fillId="48" borderId="54"/>
    <xf numFmtId="200" fontId="235" fillId="48" borderId="54"/>
    <xf numFmtId="200" fontId="235" fillId="48" borderId="54"/>
    <xf numFmtId="0" fontId="2" fillId="0" borderId="0" applyNumberFormat="0" applyAlignment="0"/>
    <xf numFmtId="0" fontId="2" fillId="0" borderId="0" applyNumberFormat="0" applyAlignment="0"/>
    <xf numFmtId="14" fontId="32" fillId="0" borderId="0">
      <alignment horizontal="center" wrapText="1"/>
      <protection locked="0"/>
    </xf>
    <xf numFmtId="26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230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7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76" fillId="0" borderId="0" applyFont="0" applyFill="0" applyBorder="0" applyAlignment="0" applyProtection="0"/>
    <xf numFmtId="10" fontId="176" fillId="0" borderId="0" applyFont="0" applyFill="0" applyBorder="0" applyAlignment="0" applyProtection="0"/>
    <xf numFmtId="272" fontId="69" fillId="0" borderId="0" applyFont="0" applyFill="0" applyBorder="0" applyAlignment="0" applyProtection="0"/>
    <xf numFmtId="10" fontId="236" fillId="48" borderId="0"/>
    <xf numFmtId="273" fontId="237" fillId="0" borderId="0"/>
    <xf numFmtId="178" fontId="73" fillId="17" borderId="42" applyFont="0" applyBorder="0">
      <protection locked="0"/>
    </xf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9" fontId="133" fillId="0" borderId="0" applyFont="0" applyFill="0" applyProtection="0"/>
    <xf numFmtId="9" fontId="133" fillId="0" borderId="0" applyFont="0" applyFill="0" applyProtection="0"/>
    <xf numFmtId="232" fontId="100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0" fontId="2" fillId="0" borderId="0" applyFill="0" applyBorder="0" applyAlignment="0"/>
    <xf numFmtId="224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75" fontId="2" fillId="0" borderId="0" applyFill="0" applyBorder="0" applyAlignment="0"/>
    <xf numFmtId="232" fontId="100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274" fontId="2" fillId="0" borderId="0" applyFill="0" applyBorder="0" applyAlignment="0"/>
    <xf numFmtId="0" fontId="2" fillId="0" borderId="0" applyFill="0" applyBorder="0" applyAlignment="0"/>
    <xf numFmtId="234" fontId="2" fillId="0" borderId="0" applyFill="0" applyBorder="0" applyAlignment="0"/>
    <xf numFmtId="224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75" fontId="2" fillId="0" borderId="0" applyFill="0" applyBorder="0" applyAlignment="0"/>
    <xf numFmtId="0" fontId="209" fillId="0" borderId="0"/>
    <xf numFmtId="0" fontId="134" fillId="0" borderId="0" applyNumberFormat="0" applyFont="0" applyFill="0" applyBorder="0" applyAlignment="0" applyProtection="0">
      <alignment horizontal="left"/>
    </xf>
    <xf numFmtId="200" fontId="134" fillId="0" borderId="0" applyNumberFormat="0" applyFont="0" applyFill="0" applyBorder="0" applyAlignment="0" applyProtection="0">
      <alignment horizontal="left"/>
    </xf>
    <xf numFmtId="20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0" fontId="238" fillId="0" borderId="54">
      <alignment horizontal="center"/>
    </xf>
    <xf numFmtId="200" fontId="238" fillId="0" borderId="54">
      <alignment horizontal="center"/>
    </xf>
    <xf numFmtId="200" fontId="238" fillId="0" borderId="54">
      <alignment horizontal="center"/>
    </xf>
    <xf numFmtId="3" fontId="134" fillId="0" borderId="0" applyFont="0" applyFill="0" applyBorder="0" applyAlignment="0" applyProtection="0"/>
    <xf numFmtId="0" fontId="134" fillId="85" borderId="0" applyNumberFormat="0" applyFont="0" applyBorder="0" applyAlignment="0" applyProtection="0"/>
    <xf numFmtId="200" fontId="134" fillId="85" borderId="0" applyNumberFormat="0" applyFont="0" applyBorder="0" applyAlignment="0" applyProtection="0"/>
    <xf numFmtId="200" fontId="134" fillId="85" borderId="0" applyNumberFormat="0" applyFont="0" applyBorder="0" applyAlignment="0" applyProtection="0"/>
    <xf numFmtId="0" fontId="69" fillId="0" borderId="0" applyNumberFormat="0" applyFont="0" applyFill="0" applyBorder="0" applyAlignment="0"/>
    <xf numFmtId="276" fontId="2" fillId="0" borderId="128">
      <alignment horizontal="center" vertical="center"/>
    </xf>
    <xf numFmtId="0" fontId="239" fillId="0" borderId="146" applyBorder="0">
      <alignment vertical="top"/>
      <protection locked="0"/>
    </xf>
    <xf numFmtId="0" fontId="240" fillId="86" borderId="0" applyNumberFormat="0" applyFont="0" applyBorder="0" applyAlignment="0">
      <alignment horizontal="center"/>
    </xf>
    <xf numFmtId="0" fontId="241" fillId="87" borderId="0">
      <alignment horizontal="center"/>
    </xf>
    <xf numFmtId="277" fontId="241" fillId="87" borderId="0"/>
    <xf numFmtId="14" fontId="242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0" fontId="115" fillId="0" borderId="0"/>
    <xf numFmtId="0" fontId="244" fillId="0" borderId="0"/>
    <xf numFmtId="0" fontId="244" fillId="0" borderId="0"/>
    <xf numFmtId="0" fontId="244" fillId="0" borderId="0"/>
    <xf numFmtId="0" fontId="245" fillId="0" borderId="0"/>
    <xf numFmtId="0" fontId="246" fillId="0" borderId="0"/>
    <xf numFmtId="0" fontId="247" fillId="0" borderId="0"/>
    <xf numFmtId="0" fontId="248" fillId="0" borderId="0"/>
    <xf numFmtId="0" fontId="120" fillId="0" borderId="0"/>
    <xf numFmtId="0" fontId="249" fillId="0" borderId="0"/>
    <xf numFmtId="0" fontId="250" fillId="0" borderId="0"/>
    <xf numFmtId="0" fontId="251" fillId="0" borderId="0"/>
    <xf numFmtId="0" fontId="252" fillId="0" borderId="0"/>
    <xf numFmtId="0" fontId="253" fillId="0" borderId="0"/>
    <xf numFmtId="0" fontId="254" fillId="0" borderId="0"/>
    <xf numFmtId="0" fontId="255" fillId="0" borderId="0"/>
    <xf numFmtId="0" fontId="256" fillId="0" borderId="0"/>
    <xf numFmtId="0" fontId="120" fillId="0" borderId="0"/>
    <xf numFmtId="0" fontId="115" fillId="0" borderId="0"/>
    <xf numFmtId="0" fontId="115" fillId="0" borderId="0"/>
    <xf numFmtId="0" fontId="257" fillId="0" borderId="0"/>
    <xf numFmtId="0" fontId="258" fillId="0" borderId="0" applyFill="0" applyBorder="0">
      <alignment horizontal="left"/>
    </xf>
    <xf numFmtId="4" fontId="36" fillId="83" borderId="83" applyNumberFormat="0" applyProtection="0">
      <alignment vertical="center"/>
    </xf>
    <xf numFmtId="4" fontId="36" fillId="2" borderId="83" applyNumberFormat="0" applyProtection="0">
      <alignment horizontal="left" vertical="center" indent="1"/>
    </xf>
    <xf numFmtId="4" fontId="37" fillId="2" borderId="84" applyNumberFormat="0" applyProtection="0">
      <alignment horizontal="left" vertical="center" indent="1"/>
    </xf>
    <xf numFmtId="200" fontId="36" fillId="88" borderId="83" applyNumberFormat="0">
      <alignment horizontal="left" vertical="top" indent="1"/>
    </xf>
    <xf numFmtId="200" fontId="36" fillId="88" borderId="83" applyNumberFormat="0">
      <alignment horizontal="left" vertical="top" indent="1"/>
    </xf>
    <xf numFmtId="0" fontId="36" fillId="88" borderId="83" applyNumberFormat="0">
      <alignment horizontal="left" vertical="top"/>
    </xf>
    <xf numFmtId="4" fontId="37" fillId="56" borderId="83" applyNumberFormat="0" applyProtection="0">
      <alignment horizontal="right" vertical="center"/>
    </xf>
    <xf numFmtId="4" fontId="37" fillId="62" borderId="83" applyNumberFormat="0" applyProtection="0">
      <alignment horizontal="right" vertical="center"/>
    </xf>
    <xf numFmtId="4" fontId="37" fillId="70" borderId="83" applyNumberFormat="0" applyProtection="0">
      <alignment horizontal="right" vertical="center"/>
    </xf>
    <xf numFmtId="4" fontId="37" fillId="64" borderId="83" applyNumberFormat="0" applyProtection="0">
      <alignment horizontal="right" vertical="center"/>
    </xf>
    <xf numFmtId="4" fontId="37" fillId="68" borderId="83" applyNumberFormat="0" applyProtection="0">
      <alignment horizontal="right" vertical="center"/>
    </xf>
    <xf numFmtId="4" fontId="37" fillId="72" borderId="83" applyNumberFormat="0" applyProtection="0">
      <alignment horizontal="right" vertical="center"/>
    </xf>
    <xf numFmtId="4" fontId="37" fillId="71" borderId="83" applyNumberFormat="0" applyProtection="0">
      <alignment horizontal="right" vertical="center"/>
    </xf>
    <xf numFmtId="4" fontId="37" fillId="89" borderId="83" applyNumberFormat="0" applyProtection="0">
      <alignment horizontal="right" vertical="center"/>
    </xf>
    <xf numFmtId="4" fontId="37" fillId="63" borderId="83" applyNumberFormat="0" applyProtection="0">
      <alignment horizontal="right" vertical="center"/>
    </xf>
    <xf numFmtId="4" fontId="36" fillId="28" borderId="102" applyNumberFormat="0" applyProtection="0">
      <alignment horizontal="left" vertical="center" indent="1"/>
    </xf>
    <xf numFmtId="4" fontId="37" fillId="90" borderId="0" applyNumberFormat="0" applyProtection="0">
      <alignment horizontal="left" vertical="center" indent="1"/>
    </xf>
    <xf numFmtId="4" fontId="37" fillId="91" borderId="83" applyNumberFormat="0" applyProtection="0">
      <alignment horizontal="right" vertical="center"/>
    </xf>
    <xf numFmtId="4" fontId="37" fillId="90" borderId="0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5" borderId="83" applyNumberFormat="0" applyProtection="0">
      <alignment horizontal="left" vertical="center" indent="1"/>
    </xf>
    <xf numFmtId="0" fontId="2" fillId="92" borderId="84" applyNumberFormat="0" applyProtection="0">
      <alignment horizontal="left" vertical="center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5" borderId="83" applyNumberFormat="0" applyProtection="0">
      <alignment horizontal="left" vertical="top" indent="1"/>
    </xf>
    <xf numFmtId="0" fontId="2" fillId="92" borderId="84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7" borderId="83" applyNumberFormat="0" applyProtection="0">
      <alignment horizontal="left" vertical="center" indent="1"/>
    </xf>
    <xf numFmtId="0" fontId="2" fillId="34" borderId="84" applyNumberFormat="0" applyProtection="0">
      <alignment horizontal="left" vertical="center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7" borderId="83" applyNumberFormat="0" applyProtection="0">
      <alignment horizontal="left" vertical="top" indent="1"/>
    </xf>
    <xf numFmtId="0" fontId="2" fillId="34" borderId="84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4" borderId="83" applyNumberFormat="0" applyProtection="0">
      <alignment horizontal="left" vertical="center" indent="1"/>
    </xf>
    <xf numFmtId="0" fontId="2" fillId="14" borderId="84" applyNumberFormat="0" applyProtection="0">
      <alignment horizontal="left" vertical="center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4" borderId="83" applyNumberFormat="0" applyProtection="0">
      <alignment horizontal="left" vertical="top" indent="1"/>
    </xf>
    <xf numFmtId="0" fontId="2" fillId="14" borderId="84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10" borderId="83" applyNumberFormat="0" applyProtection="0">
      <alignment horizontal="left" vertical="center" indent="1"/>
    </xf>
    <xf numFmtId="0" fontId="2" fillId="30" borderId="84" applyNumberFormat="0" applyProtection="0">
      <alignment horizontal="left" vertical="center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10" borderId="83" applyNumberFormat="0" applyProtection="0">
      <alignment horizontal="left" vertical="top" indent="1"/>
    </xf>
    <xf numFmtId="0" fontId="2" fillId="30" borderId="84" applyNumberFormat="0" applyProtection="0">
      <alignment horizontal="left" vertical="center" indent="1"/>
    </xf>
    <xf numFmtId="200" fontId="37" fillId="17" borderId="83" applyNumberFormat="0">
      <alignment horizontal="left" vertical="top" indent="1"/>
    </xf>
    <xf numFmtId="200" fontId="37" fillId="17" borderId="83" applyNumberFormat="0">
      <alignment horizontal="left" vertical="top" indent="1"/>
    </xf>
    <xf numFmtId="0" fontId="37" fillId="17" borderId="83" applyNumberFormat="0">
      <alignment horizontal="left" vertical="top"/>
    </xf>
    <xf numFmtId="4" fontId="37" fillId="90" borderId="83" applyNumberFormat="0" applyProtection="0">
      <alignment horizontal="right" vertical="center"/>
    </xf>
    <xf numFmtId="4" fontId="67" fillId="90" borderId="83" applyNumberFormat="0" applyProtection="0">
      <alignment horizontal="right" vertical="center"/>
    </xf>
    <xf numFmtId="4" fontId="37" fillId="91" borderId="83" applyNumberFormat="0" applyProtection="0">
      <alignment horizontal="left" vertical="center" indent="1"/>
    </xf>
    <xf numFmtId="200" fontId="2" fillId="30" borderId="84" applyNumberFormat="0" applyProtection="0">
      <alignment horizontal="left" vertical="center" indent="1"/>
    </xf>
    <xf numFmtId="200" fontId="2" fillId="30" borderId="84" applyNumberFormat="0" applyProtection="0">
      <alignment horizontal="left" vertical="center" indent="1"/>
    </xf>
    <xf numFmtId="0" fontId="2" fillId="30" borderId="84" applyNumberFormat="0" applyProtection="0">
      <alignment horizontal="left" vertical="center"/>
    </xf>
    <xf numFmtId="4" fontId="99" fillId="81" borderId="0" applyNumberFormat="0" applyProtection="0">
      <alignment horizontal="left" vertical="center" indent="1"/>
    </xf>
    <xf numFmtId="4" fontId="100" fillId="90" borderId="83" applyNumberFormat="0" applyProtection="0">
      <alignment horizontal="right" vertical="center"/>
    </xf>
    <xf numFmtId="0" fontId="2" fillId="17" borderId="147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9" fillId="93" borderId="50"/>
    <xf numFmtId="0" fontId="240" fillId="1" borderId="74" applyNumberFormat="0" applyFont="0" applyAlignment="0">
      <alignment horizontal="center"/>
    </xf>
    <xf numFmtId="0" fontId="2" fillId="0" borderId="0"/>
    <xf numFmtId="0" fontId="30" fillId="0" borderId="0" applyNumberFormat="0" applyFont="0" applyBorder="0" applyAlignment="0">
      <alignment horizontal="left"/>
    </xf>
    <xf numFmtId="200" fontId="30" fillId="0" borderId="0" applyNumberFormat="0" applyFont="0" applyBorder="0" applyAlignment="0">
      <alignment horizontal="left"/>
    </xf>
    <xf numFmtId="200" fontId="30" fillId="0" borderId="0" applyNumberFormat="0" applyFont="0" applyBorder="0" applyAlignment="0">
      <alignment horizontal="left"/>
    </xf>
    <xf numFmtId="0" fontId="225" fillId="0" borderId="0" applyNumberFormat="0" applyFill="0" applyBorder="0" applyAlignment="0">
      <alignment horizontal="center"/>
    </xf>
    <xf numFmtId="265" fontId="134" fillId="0" borderId="0">
      <alignment horizontal="center"/>
    </xf>
    <xf numFmtId="3" fontId="25" fillId="2" borderId="128">
      <alignment horizontal="left" vertical="top" wrapText="1"/>
      <protection locked="0"/>
    </xf>
    <xf numFmtId="0" fontId="135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2" fillId="0" borderId="0"/>
    <xf numFmtId="200" fontId="2" fillId="0" borderId="0"/>
    <xf numFmtId="0" fontId="2" fillId="0" borderId="0"/>
    <xf numFmtId="40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4" fontId="134" fillId="0" borderId="0" applyFont="0" applyFill="0" applyBorder="0" applyAlignment="0" applyProtection="0"/>
    <xf numFmtId="4" fontId="134" fillId="0" borderId="0" applyFont="0" applyFill="0" applyBorder="0" applyAlignment="0" applyProtection="0"/>
    <xf numFmtId="27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0" fillId="94" borderId="148" applyNumberFormat="0" applyProtection="0">
      <alignment horizontal="center" wrapText="1"/>
    </xf>
    <xf numFmtId="200" fontId="200" fillId="94" borderId="148" applyNumberFormat="0" applyProtection="0">
      <alignment horizontal="center" wrapText="1"/>
    </xf>
    <xf numFmtId="200" fontId="200" fillId="94" borderId="148" applyNumberFormat="0" applyProtection="0">
      <alignment horizontal="center" wrapText="1"/>
    </xf>
    <xf numFmtId="0" fontId="2" fillId="48" borderId="128" applyNumberFormat="0" applyFont="0" applyFill="0" applyAlignment="0" applyProtection="0"/>
    <xf numFmtId="200" fontId="2" fillId="48" borderId="128" applyNumberFormat="0" applyFont="0" applyFill="0" applyAlignment="0" applyProtection="0"/>
    <xf numFmtId="200" fontId="2" fillId="48" borderId="128" applyNumberFormat="0" applyFont="0" applyFill="0" applyAlignment="0" applyProtection="0"/>
    <xf numFmtId="0" fontId="2" fillId="48" borderId="0" applyNumberFormat="0" applyFont="0" applyFill="0" applyBorder="0" applyAlignment="0" applyProtection="0"/>
    <xf numFmtId="200" fontId="2" fillId="48" borderId="0" applyNumberFormat="0" applyFont="0" applyFill="0" applyBorder="0" applyAlignment="0" applyProtection="0"/>
    <xf numFmtId="200" fontId="2" fillId="48" borderId="0" applyNumberFormat="0" applyFont="0" applyFill="0" applyBorder="0" applyAlignment="0" applyProtection="0"/>
    <xf numFmtId="4" fontId="2" fillId="48" borderId="128" applyFont="0" applyFill="0" applyAlignment="0" applyProtection="0"/>
    <xf numFmtId="40" fontId="134" fillId="0" borderId="0" applyFont="0" applyFill="0" applyBorder="0" applyAlignment="0" applyProtection="0"/>
    <xf numFmtId="280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82" fontId="2" fillId="0" borderId="0" applyFont="0" applyFill="0" applyBorder="0" applyAlignment="0" applyProtection="0"/>
    <xf numFmtId="0" fontId="70" fillId="48" borderId="0" applyNumberFormat="0" applyProtection="0">
      <alignment horizontal="center" vertical="center" wrapText="1"/>
    </xf>
    <xf numFmtId="200" fontId="70" fillId="48" borderId="0" applyNumberFormat="0" applyProtection="0">
      <alignment horizontal="center" vertical="center" wrapText="1"/>
    </xf>
    <xf numFmtId="200" fontId="70" fillId="48" borderId="0" applyNumberFormat="0" applyProtection="0">
      <alignment horizontal="center" vertical="center" wrapText="1"/>
    </xf>
    <xf numFmtId="0" fontId="260" fillId="94" borderId="0" applyNumberFormat="0" applyProtection="0">
      <alignment horizontal="center" vertical="center" wrapText="1"/>
    </xf>
    <xf numFmtId="200" fontId="260" fillId="94" borderId="0" applyNumberFormat="0" applyProtection="0">
      <alignment horizontal="center" vertical="center" wrapText="1"/>
    </xf>
    <xf numFmtId="200" fontId="260" fillId="94" borderId="0" applyNumberFormat="0" applyProtection="0">
      <alignment horizontal="center" vertical="center" wrapText="1"/>
    </xf>
    <xf numFmtId="40" fontId="134" fillId="0" borderId="0" applyFont="0" applyFill="0" applyBorder="0" applyAlignment="0" applyProtection="0"/>
    <xf numFmtId="40" fontId="134" fillId="0" borderId="0" applyFont="0" applyFill="0" applyBorder="0" applyAlignment="0" applyProtection="0"/>
    <xf numFmtId="279" fontId="2" fillId="0" borderId="0" applyFont="0" applyFill="0" applyBorder="0" applyAlignment="0" applyProtection="0"/>
    <xf numFmtId="0" fontId="37" fillId="0" borderId="0" applyNumberFormat="0" applyBorder="0" applyAlignment="0"/>
    <xf numFmtId="0" fontId="34" fillId="0" borderId="0" applyNumberFormat="0" applyBorder="0" applyAlignment="0"/>
    <xf numFmtId="0" fontId="36" fillId="0" borderId="0" applyNumberFormat="0" applyBorder="0" applyAlignment="0"/>
    <xf numFmtId="0" fontId="23" fillId="95" borderId="0">
      <alignment horizontal="center"/>
    </xf>
    <xf numFmtId="0" fontId="261" fillId="96" borderId="0"/>
    <xf numFmtId="0" fontId="261" fillId="96" borderId="0"/>
    <xf numFmtId="0" fontId="261" fillId="96" borderId="0"/>
    <xf numFmtId="0" fontId="261" fillId="96" borderId="0"/>
    <xf numFmtId="0" fontId="261" fillId="96" borderId="0"/>
    <xf numFmtId="0" fontId="261" fillId="96" borderId="0"/>
    <xf numFmtId="0" fontId="261" fillId="96" borderId="0"/>
    <xf numFmtId="0" fontId="261" fillId="96" borderId="0"/>
    <xf numFmtId="0" fontId="223" fillId="0" borderId="0"/>
    <xf numFmtId="0" fontId="262" fillId="17" borderId="0">
      <alignment wrapText="1"/>
    </xf>
    <xf numFmtId="0" fontId="263" fillId="0" borderId="0" applyNumberFormat="0" applyFill="0" applyBorder="0" applyProtection="0">
      <alignment horizontal="left"/>
    </xf>
    <xf numFmtId="40" fontId="264" fillId="0" borderId="0" applyBorder="0">
      <alignment horizontal="right"/>
    </xf>
    <xf numFmtId="0" fontId="26" fillId="0" borderId="0" applyNumberFormat="0" applyFill="0" applyBorder="0" applyAlignment="0" applyProtection="0"/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40" fontId="265" fillId="0" borderId="0" applyBorder="0">
      <alignment horizontal="right"/>
    </xf>
    <xf numFmtId="259" fontId="266" fillId="0" borderId="6" applyNumberFormat="0" applyFill="0" applyBorder="0" applyAlignment="0" applyProtection="0">
      <alignment horizontal="center"/>
    </xf>
    <xf numFmtId="283" fontId="134" fillId="0" borderId="0" applyFont="0" applyFill="0" applyBorder="0" applyAlignment="0" applyProtection="0"/>
    <xf numFmtId="37" fontId="267" fillId="97" borderId="0" applyNumberFormat="0" applyFont="0" applyBorder="0" applyAlignment="0" applyProtection="0"/>
    <xf numFmtId="3" fontId="2" fillId="0" borderId="128" applyNumberFormat="0" applyFont="0" applyFill="0" applyAlignment="0" applyProtection="0">
      <alignment vertical="center"/>
    </xf>
    <xf numFmtId="3" fontId="2" fillId="0" borderId="128" applyNumberFormat="0" applyFont="0" applyFill="0" applyAlignment="0" applyProtection="0">
      <alignment vertical="center"/>
    </xf>
    <xf numFmtId="3" fontId="2" fillId="0" borderId="128" applyNumberFormat="0" applyFont="0" applyFill="0" applyAlignment="0" applyProtection="0">
      <alignment vertical="center"/>
    </xf>
    <xf numFmtId="3" fontId="2" fillId="0" borderId="128" applyNumberFormat="0" applyFont="0" applyFill="0" applyAlignment="0" applyProtection="0">
      <alignment vertical="center"/>
    </xf>
    <xf numFmtId="49" fontId="2" fillId="0" borderId="0" applyFont="0" applyFill="0" applyBorder="0" applyAlignment="0" applyProtection="0"/>
    <xf numFmtId="49" fontId="37" fillId="0" borderId="0" applyFill="0" applyBorder="0" applyAlignment="0"/>
    <xf numFmtId="49" fontId="37" fillId="0" borderId="0" applyFill="0" applyBorder="0" applyAlignment="0"/>
    <xf numFmtId="49" fontId="37" fillId="0" borderId="0" applyFill="0" applyBorder="0" applyAlignment="0"/>
    <xf numFmtId="49" fontId="37" fillId="0" borderId="0" applyFill="0" applyBorder="0" applyAlignment="0"/>
    <xf numFmtId="49" fontId="37" fillId="0" borderId="0" applyFill="0" applyBorder="0" applyAlignment="0"/>
    <xf numFmtId="49" fontId="37" fillId="0" borderId="0" applyFill="0" applyBorder="0" applyAlignment="0"/>
    <xf numFmtId="284" fontId="2" fillId="0" borderId="0" applyFill="0" applyBorder="0" applyAlignment="0"/>
    <xf numFmtId="285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86" fontId="2" fillId="0" borderId="0" applyFont="0" applyFill="0" applyBorder="0" applyAlignment="0" applyProtection="0"/>
    <xf numFmtId="0" fontId="260" fillId="0" borderId="0" applyFill="0" applyBorder="0" applyProtection="0">
      <alignment horizontal="left" vertical="top"/>
    </xf>
    <xf numFmtId="0" fontId="268" fillId="0" borderId="0" applyNumberFormat="0" applyFill="0" applyBorder="0" applyAlignment="0" applyProtection="0"/>
    <xf numFmtId="200" fontId="268" fillId="0" borderId="0" applyNumberFormat="0" applyFill="0" applyBorder="0" applyAlignment="0" applyProtection="0"/>
    <xf numFmtId="20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200" fontId="268" fillId="0" borderId="0" applyNumberFormat="0" applyFill="0" applyBorder="0" applyAlignment="0" applyProtection="0"/>
    <xf numFmtId="20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14" borderId="0">
      <alignment horizontal="center"/>
    </xf>
    <xf numFmtId="0" fontId="270" fillId="0" borderId="0">
      <alignment horizontal="center"/>
    </xf>
    <xf numFmtId="0" fontId="30" fillId="0" borderId="0">
      <alignment horizontal="right"/>
    </xf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20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20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7" applyNumberFormat="0" applyFill="0" applyAlignment="0" applyProtection="0"/>
    <xf numFmtId="200" fontId="49" fillId="0" borderId="87" applyNumberFormat="0" applyFill="0" applyAlignment="0" applyProtection="0"/>
    <xf numFmtId="200" fontId="49" fillId="0" borderId="87" applyNumberFormat="0" applyFill="0" applyAlignment="0" applyProtection="0"/>
    <xf numFmtId="0" fontId="49" fillId="0" borderId="87" applyNumberFormat="0" applyFill="0" applyAlignment="0" applyProtection="0"/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4" fontId="2" fillId="0" borderId="149" applyNumberFormat="0" applyFont="0" applyFill="0" applyAlignment="0" applyProtection="0">
      <alignment vertical="center"/>
    </xf>
    <xf numFmtId="40" fontId="134" fillId="0" borderId="0" applyFont="0" applyFill="0" applyBorder="0" applyAlignment="0" applyProtection="0"/>
    <xf numFmtId="0" fontId="31" fillId="0" borderId="0"/>
    <xf numFmtId="9" fontId="271" fillId="0" borderId="0" applyNumberFormat="0" applyFill="0" applyBorder="0" applyAlignment="0">
      <protection locked="0"/>
    </xf>
    <xf numFmtId="0" fontId="225" fillId="0" borderId="128" applyNumberFormat="0" applyAlignment="0">
      <alignment horizontal="left" vertical="top" wrapText="1"/>
      <protection locked="0"/>
    </xf>
    <xf numFmtId="0" fontId="69" fillId="14" borderId="0" applyFont="0" applyFill="0">
      <alignment horizontal="center"/>
    </xf>
    <xf numFmtId="287" fontId="2" fillId="0" borderId="0" applyFont="0" applyFill="0" applyBorder="0" applyAlignment="0" applyProtection="0"/>
    <xf numFmtId="288" fontId="2" fillId="0" borderId="0" applyFont="0" applyFill="0" applyBorder="0" applyAlignment="0" applyProtection="0"/>
    <xf numFmtId="49" fontId="98" fillId="0" borderId="137" applyBorder="0">
      <alignment wrapText="1"/>
    </xf>
    <xf numFmtId="289" fontId="272" fillId="0" borderId="0" applyBorder="0"/>
    <xf numFmtId="0" fontId="73" fillId="48" borderId="0" applyFill="0" applyBorder="0"/>
    <xf numFmtId="10" fontId="73" fillId="0" borderId="0" applyBorder="0"/>
    <xf numFmtId="0" fontId="73" fillId="0" borderId="0" applyBorder="0"/>
    <xf numFmtId="0" fontId="73" fillId="0" borderId="0" applyBorder="0"/>
    <xf numFmtId="0" fontId="98" fillId="48" borderId="0" applyFill="0" applyBorder="0"/>
    <xf numFmtId="10" fontId="272" fillId="14" borderId="0" applyBorder="0"/>
    <xf numFmtId="49" fontId="73" fillId="48" borderId="0" applyFill="0" applyBorder="0"/>
    <xf numFmtId="0" fontId="73" fillId="48" borderId="0" applyFill="0" applyBorder="0"/>
    <xf numFmtId="290" fontId="98" fillId="48" borderId="0" applyFill="0" applyBorder="0"/>
    <xf numFmtId="10" fontId="73" fillId="48" borderId="0" applyFill="0" applyBorder="0"/>
    <xf numFmtId="0" fontId="73" fillId="0" borderId="0" applyBorder="0"/>
    <xf numFmtId="0" fontId="73" fillId="48" borderId="0" applyFill="0" applyBorder="0"/>
    <xf numFmtId="0" fontId="73" fillId="48" borderId="0" applyFill="0" applyBorder="0"/>
    <xf numFmtId="0" fontId="73" fillId="14" borderId="0" applyBorder="0"/>
    <xf numFmtId="0" fontId="73" fillId="48" borderId="0" applyBorder="0"/>
    <xf numFmtId="0" fontId="73" fillId="0" borderId="0" applyBorder="0"/>
    <xf numFmtId="289" fontId="272" fillId="0" borderId="0" applyBorder="0"/>
    <xf numFmtId="289" fontId="73" fillId="0" borderId="0" applyBorder="0"/>
    <xf numFmtId="289" fontId="272" fillId="48" borderId="0" applyFill="0" applyBorder="0"/>
    <xf numFmtId="289" fontId="73" fillId="14" borderId="0" applyFill="0" applyBorder="0"/>
    <xf numFmtId="289" fontId="73" fillId="48" borderId="0" applyFill="0" applyBorder="0"/>
    <xf numFmtId="289" fontId="73" fillId="48" borderId="0" applyFill="0" applyBorder="0"/>
    <xf numFmtId="289" fontId="73" fillId="0" borderId="0" applyBorder="0"/>
    <xf numFmtId="289" fontId="98" fillId="0" borderId="0" applyBorder="0"/>
    <xf numFmtId="289" fontId="73" fillId="0" borderId="0" applyBorder="0"/>
    <xf numFmtId="289" fontId="98" fillId="0" borderId="0" applyBorder="0"/>
    <xf numFmtId="2" fontId="195" fillId="0" borderId="0" applyFont="0" applyFill="0" applyBorder="0" applyAlignment="0" applyProtection="0"/>
    <xf numFmtId="291" fontId="134" fillId="0" borderId="0" applyFont="0" applyFill="0" applyBorder="0" applyAlignment="0" applyProtection="0"/>
    <xf numFmtId="292" fontId="134" fillId="0" borderId="0" applyFont="0" applyFill="0" applyBorder="0" applyAlignment="0" applyProtection="0"/>
    <xf numFmtId="200" fontId="102" fillId="0" borderId="0" applyNumberFormat="0" applyFill="0" applyBorder="0" applyAlignment="0" applyProtection="0"/>
    <xf numFmtId="20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200" fontId="102" fillId="0" borderId="0" applyNumberFormat="0" applyFill="0" applyBorder="0" applyAlignment="0" applyProtection="0"/>
    <xf numFmtId="20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73" fillId="0" borderId="44"/>
    <xf numFmtId="273" fontId="171" fillId="0" borderId="0"/>
    <xf numFmtId="273" fontId="274" fillId="0" borderId="0"/>
    <xf numFmtId="273" fontId="171" fillId="0" borderId="0"/>
    <xf numFmtId="0" fontId="2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152" fillId="0" borderId="0"/>
    <xf numFmtId="293" fontId="12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5" fillId="0" borderId="0" applyFont="0" applyFill="0" applyBorder="0" applyAlignment="0" applyProtection="0"/>
    <xf numFmtId="0" fontId="276" fillId="0" borderId="0" applyFont="0" applyFill="0" applyBorder="0" applyAlignment="0" applyProtection="0"/>
    <xf numFmtId="166" fontId="2" fillId="0" borderId="0" applyFont="0" applyFill="0" applyBorder="0" applyAlignment="0" applyProtection="0"/>
    <xf numFmtId="294" fontId="152" fillId="0" borderId="0" applyFont="0" applyFill="0" applyBorder="0" applyAlignment="0" applyProtection="0">
      <alignment vertical="center"/>
    </xf>
    <xf numFmtId="0" fontId="152" fillId="0" borderId="0"/>
    <xf numFmtId="43" fontId="86" fillId="0" borderId="0" applyFont="0" applyFill="0" applyBorder="0" applyAlignment="0" applyProtection="0"/>
    <xf numFmtId="41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2" fillId="0" borderId="0"/>
    <xf numFmtId="40" fontId="277" fillId="0" borderId="0" applyFont="0" applyFill="0" applyBorder="0" applyAlignment="0" applyProtection="0"/>
    <xf numFmtId="43" fontId="279" fillId="0" borderId="0" applyFont="0" applyFill="0" applyBorder="0" applyAlignment="0" applyProtection="0"/>
    <xf numFmtId="41" fontId="279" fillId="0" borderId="0" applyFont="0" applyFill="0" applyBorder="0" applyAlignment="0" applyProtection="0"/>
    <xf numFmtId="183" fontId="279" fillId="0" borderId="0" applyFont="0" applyFill="0" applyBorder="0" applyAlignment="0" applyProtection="0"/>
    <xf numFmtId="189" fontId="279" fillId="0" borderId="0" applyFont="0" applyFill="0" applyBorder="0" applyAlignment="0" applyProtection="0"/>
    <xf numFmtId="189" fontId="90" fillId="0" borderId="0" applyFont="0" applyFill="0" applyBorder="0" applyAlignment="0" applyProtection="0"/>
    <xf numFmtId="164" fontId="130" fillId="0" borderId="0" applyFont="0" applyFill="0" applyBorder="0" applyAlignment="0" applyProtection="0"/>
    <xf numFmtId="183" fontId="90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167" fontId="278" fillId="0" borderId="0" applyFont="0" applyFill="0" applyBorder="0" applyAlignment="0" applyProtection="0"/>
    <xf numFmtId="295" fontId="277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4" fontId="3" fillId="0" borderId="0"/>
    <xf numFmtId="175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0" fontId="37" fillId="7" borderId="150" applyNumberFormat="0" applyProtection="0">
      <alignment horizontal="left" vertical="top" indent="1"/>
    </xf>
    <xf numFmtId="0" fontId="36" fillId="2" borderId="150" applyNumberFormat="0" applyProtection="0">
      <alignment horizontal="left" vertical="top" indent="1"/>
    </xf>
    <xf numFmtId="0" fontId="41" fillId="13" borderId="0" applyNumberFormat="0" applyBorder="0" applyAlignment="0" applyProtection="0"/>
    <xf numFmtId="0" fontId="29" fillId="0" borderId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9" fontId="3" fillId="0" borderId="0" applyFont="0" applyFill="0" applyBorder="0" applyAlignment="0" applyProtection="0"/>
    <xf numFmtId="0" fontId="42" fillId="0" borderId="54">
      <alignment horizontal="center"/>
    </xf>
    <xf numFmtId="43" fontId="51" fillId="0" borderId="0" applyFont="0" applyFill="0" applyBorder="0" applyAlignment="0" applyProtection="0"/>
    <xf numFmtId="0" fontId="41" fillId="8" borderId="0" applyNumberFormat="0" applyBorder="0" applyAlignment="0" applyProtection="0"/>
    <xf numFmtId="0" fontId="3" fillId="18" borderId="0" applyNumberFormat="0" applyBorder="0" applyAlignment="0" applyProtection="0"/>
    <xf numFmtId="4" fontId="37" fillId="13" borderId="150" applyNumberFormat="0" applyProtection="0">
      <alignment horizontal="right" vertical="center"/>
    </xf>
    <xf numFmtId="9" fontId="3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" fontId="37" fillId="23" borderId="150" applyNumberFormat="0" applyProtection="0">
      <alignment horizontal="right" vertical="center"/>
    </xf>
    <xf numFmtId="4" fontId="37" fillId="3" borderId="150" applyNumberFormat="0" applyProtection="0">
      <alignment horizontal="right" vertical="center"/>
    </xf>
    <xf numFmtId="199" fontId="57" fillId="0" borderId="0"/>
    <xf numFmtId="0" fontId="41" fillId="11" borderId="0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186" fontId="60" fillId="0" borderId="0" applyFont="0" applyFill="0" applyBorder="0" applyProtection="0">
      <alignment vertical="center"/>
      <protection locked="0"/>
    </xf>
    <xf numFmtId="0" fontId="2" fillId="0" borderId="0"/>
    <xf numFmtId="0" fontId="62" fillId="0" borderId="0"/>
    <xf numFmtId="193" fontId="2" fillId="0" borderId="0" applyFill="0" applyBorder="0" applyAlignment="0"/>
    <xf numFmtId="0" fontId="3" fillId="29" borderId="0" applyNumberFormat="0" applyBorder="0" applyAlignment="0" applyProtection="0"/>
    <xf numFmtId="4" fontId="37" fillId="17" borderId="150" applyNumberFormat="0" applyProtection="0">
      <alignment horizontal="left" vertical="center" indent="1"/>
    </xf>
    <xf numFmtId="0" fontId="3" fillId="0" borderId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193" fontId="2" fillId="0" borderId="0" applyFill="0" applyBorder="0" applyAlignment="0"/>
    <xf numFmtId="188" fontId="39" fillId="0" borderId="0">
      <protection locked="0"/>
    </xf>
    <xf numFmtId="182" fontId="2" fillId="0" borderId="0" applyFill="0" applyBorder="0" applyAlignment="0"/>
    <xf numFmtId="0" fontId="21" fillId="17" borderId="41">
      <alignment horizontal="center" vertical="center" wrapText="1"/>
    </xf>
    <xf numFmtId="0" fontId="3" fillId="23" borderId="0" applyNumberFormat="0" applyBorder="0" applyAlignment="0" applyProtection="0"/>
    <xf numFmtId="0" fontId="29" fillId="0" borderId="0"/>
    <xf numFmtId="0" fontId="29" fillId="0" borderId="0"/>
    <xf numFmtId="1" fontId="50" fillId="0" borderId="0" applyFont="0" applyFill="0" applyBorder="0" applyAlignment="0" applyProtection="0"/>
    <xf numFmtId="182" fontId="2" fillId="0" borderId="0" applyFill="0" applyBorder="0" applyAlignment="0"/>
    <xf numFmtId="193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" fontId="37" fillId="8" borderId="150" applyNumberFormat="0" applyProtection="0">
      <alignment horizontal="right" vertical="center"/>
    </xf>
    <xf numFmtId="9" fontId="29" fillId="0" borderId="0" applyFont="0" applyFill="0" applyBorder="0" applyAlignment="0" applyProtection="0"/>
    <xf numFmtId="184" fontId="2" fillId="0" borderId="0" applyFill="0" applyBorder="0" applyAlignment="0"/>
    <xf numFmtId="0" fontId="41" fillId="32" borderId="0" applyNumberFormat="0" applyBorder="0" applyAlignment="0" applyProtection="0"/>
    <xf numFmtId="178" fontId="1" fillId="33" borderId="71">
      <alignment horizontal="center"/>
    </xf>
    <xf numFmtId="0" fontId="72" fillId="23" borderId="0" applyNumberFormat="0" applyBorder="0" applyAlignment="0" applyProtection="0"/>
    <xf numFmtId="4" fontId="37" fillId="24" borderId="150" applyNumberFormat="0" applyProtection="0">
      <alignment horizontal="right" vertical="center"/>
    </xf>
    <xf numFmtId="0" fontId="3" fillId="4" borderId="0" applyNumberFormat="0" applyBorder="0" applyAlignment="0" applyProtection="0"/>
    <xf numFmtId="0" fontId="52" fillId="14" borderId="0">
      <alignment horizontal="center"/>
    </xf>
    <xf numFmtId="0" fontId="2" fillId="0" borderId="0"/>
    <xf numFmtId="0" fontId="29" fillId="0" borderId="0"/>
    <xf numFmtId="182" fontId="2" fillId="0" borderId="0" applyFill="0" applyBorder="0" applyAlignment="0"/>
    <xf numFmtId="0" fontId="76" fillId="0" borderId="0" applyBorder="0">
      <alignment horizontal="centerContinuous"/>
    </xf>
    <xf numFmtId="0" fontId="3" fillId="4" borderId="0" applyNumberFormat="0" applyBorder="0" applyAlignment="0" applyProtection="0"/>
    <xf numFmtId="0" fontId="41" fillId="26" borderId="0" applyNumberFormat="0" applyBorder="0" applyAlignment="0" applyProtection="0"/>
    <xf numFmtId="4" fontId="37" fillId="10" borderId="150" applyNumberFormat="0" applyProtection="0">
      <alignment horizontal="right" vertical="center"/>
    </xf>
    <xf numFmtId="4" fontId="36" fillId="2" borderId="150" applyNumberFormat="0" applyProtection="0">
      <alignment vertical="center"/>
    </xf>
    <xf numFmtId="4" fontId="37" fillId="10" borderId="0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3" fontId="82" fillId="0" borderId="128"/>
    <xf numFmtId="0" fontId="83" fillId="18" borderId="154" applyNumberFormat="0" applyAlignment="0" applyProtection="0"/>
    <xf numFmtId="190" fontId="2" fillId="0" borderId="0" applyFill="0" applyBorder="0" applyAlignment="0"/>
    <xf numFmtId="0" fontId="84" fillId="0" borderId="155" applyNumberFormat="0" applyFill="0" applyAlignment="0" applyProtection="0">
      <alignment vertical="center"/>
    </xf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78" fillId="0" borderId="0">
      <alignment horizontal="left"/>
    </xf>
    <xf numFmtId="0" fontId="41" fillId="16" borderId="0" applyNumberFormat="0" applyBorder="0" applyAlignment="0" applyProtection="0"/>
    <xf numFmtId="0" fontId="41" fillId="3" borderId="0" applyNumberFormat="0" applyBorder="0" applyAlignment="0" applyProtection="0"/>
    <xf numFmtId="0" fontId="41" fillId="11" borderId="0" applyNumberFormat="0" applyBorder="0" applyAlignment="0" applyProtection="0"/>
    <xf numFmtId="0" fontId="41" fillId="9" borderId="0" applyNumberFormat="0" applyBorder="0" applyAlignment="0" applyProtection="0"/>
    <xf numFmtId="9" fontId="85" fillId="0" borderId="0" applyFont="0" applyFill="0" applyBorder="0" applyAlignment="0" applyProtection="0"/>
    <xf numFmtId="0" fontId="41" fillId="25" borderId="0" applyNumberFormat="0" applyBorder="0" applyAlignment="0" applyProtection="0"/>
    <xf numFmtId="188" fontId="39" fillId="0" borderId="0">
      <protection locked="0"/>
    </xf>
    <xf numFmtId="0" fontId="2" fillId="0" borderId="0"/>
    <xf numFmtId="0" fontId="41" fillId="9" borderId="0" applyNumberFormat="0" applyBorder="0" applyAlignment="0" applyProtection="0"/>
    <xf numFmtId="4" fontId="37" fillId="21" borderId="150" applyNumberFormat="0" applyProtection="0">
      <alignment horizontal="right" vertical="center"/>
    </xf>
    <xf numFmtId="0" fontId="41" fillId="21" borderId="0" applyNumberFormat="0" applyBorder="0" applyAlignment="0" applyProtection="0"/>
    <xf numFmtId="193" fontId="2" fillId="0" borderId="0" applyFill="0" applyBorder="0" applyAlignment="0"/>
    <xf numFmtId="198" fontId="2" fillId="0" borderId="0" applyFill="0" applyBorder="0" applyAlignment="0"/>
    <xf numFmtId="182" fontId="2" fillId="0" borderId="0" applyFill="0" applyBorder="0" applyAlignment="0"/>
    <xf numFmtId="182" fontId="2" fillId="0" borderId="0" applyFill="0" applyBorder="0" applyAlignment="0"/>
    <xf numFmtId="193" fontId="2" fillId="0" borderId="0" applyFill="0" applyBorder="0" applyAlignment="0"/>
    <xf numFmtId="0" fontId="88" fillId="14" borderId="154" applyNumberFormat="0" applyAlignment="0" applyProtection="0"/>
    <xf numFmtId="0" fontId="29" fillId="0" borderId="0"/>
    <xf numFmtId="0" fontId="89" fillId="34" borderId="7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17" borderId="152" applyNumberFormat="0" applyFont="0" applyAlignment="0" applyProtection="0"/>
    <xf numFmtId="43" fontId="2" fillId="0" borderId="0" applyFont="0" applyFill="0" applyBorder="0" applyAlignment="0" applyProtection="0"/>
    <xf numFmtId="0" fontId="2" fillId="17" borderId="152" applyNumberFormat="0" applyFon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64" fillId="6" borderId="0" applyNumberFormat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39" fillId="0" borderId="0">
      <protection locked="0"/>
    </xf>
    <xf numFmtId="38" fontId="68" fillId="0" borderId="73">
      <alignment vertical="center"/>
    </xf>
    <xf numFmtId="9" fontId="1" fillId="0" borderId="0" applyFont="0" applyFill="0" applyBorder="0" applyAlignment="0" applyProtection="0"/>
    <xf numFmtId="4" fontId="67" fillId="10" borderId="150" applyNumberFormat="0" applyProtection="0">
      <alignment horizontal="right" vertical="center"/>
    </xf>
    <xf numFmtId="4" fontId="70" fillId="2" borderId="150" applyNumberFormat="0" applyProtection="0">
      <alignment vertical="center"/>
    </xf>
    <xf numFmtId="182" fontId="2" fillId="0" borderId="0" applyFill="0" applyBorder="0" applyAlignment="0"/>
    <xf numFmtId="187" fontId="50" fillId="0" borderId="82" applyFont="0" applyFill="0" applyBorder="0" applyAlignment="0" applyProtection="0"/>
    <xf numFmtId="182" fontId="2" fillId="0" borderId="0" applyFill="0" applyBorder="0" applyAlignment="0"/>
    <xf numFmtId="179" fontId="71" fillId="0" borderId="0" applyFont="0" applyFill="0" applyBorder="0" applyAlignment="0" applyProtection="0">
      <alignment vertical="center"/>
    </xf>
    <xf numFmtId="188" fontId="39" fillId="0" borderId="0">
      <protection locked="0"/>
    </xf>
    <xf numFmtId="0" fontId="35" fillId="0" borderId="153">
      <alignment horizontal="left" vertical="center"/>
    </xf>
    <xf numFmtId="0" fontId="44" fillId="0" borderId="63" applyNumberFormat="0" applyFill="0" applyAlignment="0" applyProtection="0"/>
    <xf numFmtId="10" fontId="73" fillId="17" borderId="128" applyNumberFormat="0" applyBorder="0" applyAlignment="0" applyProtection="0"/>
    <xf numFmtId="4" fontId="37" fillId="7" borderId="150" applyNumberFormat="0" applyProtection="0">
      <alignment horizontal="right" vertical="center"/>
    </xf>
    <xf numFmtId="0" fontId="91" fillId="0" borderId="54"/>
    <xf numFmtId="0" fontId="92" fillId="2" borderId="0" applyNumberFormat="0" applyBorder="0" applyAlignment="0" applyProtection="0"/>
    <xf numFmtId="0" fontId="2" fillId="4" borderId="150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29" fillId="0" borderId="0"/>
    <xf numFmtId="0" fontId="1" fillId="0" borderId="0"/>
    <xf numFmtId="0" fontId="29" fillId="0" borderId="0"/>
    <xf numFmtId="0" fontId="47" fillId="14" borderId="151" applyNumberFormat="0" applyAlignment="0" applyProtection="0"/>
    <xf numFmtId="37" fontId="37" fillId="0" borderId="0">
      <alignment horizontal="right"/>
    </xf>
    <xf numFmtId="0" fontId="35" fillId="0" borderId="0"/>
    <xf numFmtId="0" fontId="95" fillId="0" borderId="0" applyBorder="0">
      <alignment horizontal="centerContinuous"/>
    </xf>
    <xf numFmtId="0" fontId="2" fillId="17" borderId="152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" fontId="37" fillId="7" borderId="150" applyNumberFormat="0" applyProtection="0">
      <alignment horizontal="left" vertical="center" indent="1"/>
    </xf>
    <xf numFmtId="4" fontId="36" fillId="2" borderId="150" applyNumberFormat="0" applyProtection="0">
      <alignment horizontal="left" vertical="center" indent="1"/>
    </xf>
    <xf numFmtId="0" fontId="68" fillId="0" borderId="0" applyNumberFormat="0" applyFont="0" applyFill="0" applyBorder="0" applyAlignment="0" applyProtection="0">
      <alignment horizontal="left"/>
    </xf>
    <xf numFmtId="4" fontId="37" fillId="25" borderId="150" applyNumberFormat="0" applyProtection="0">
      <alignment horizontal="right" vertical="center"/>
    </xf>
    <xf numFmtId="4" fontId="37" fillId="26" borderId="150" applyNumberFormat="0" applyProtection="0">
      <alignment horizontal="right" vertical="center"/>
    </xf>
    <xf numFmtId="4" fontId="37" fillId="27" borderId="150" applyNumberFormat="0" applyProtection="0">
      <alignment horizontal="right" vertical="center"/>
    </xf>
    <xf numFmtId="4" fontId="37" fillId="10" borderId="0" applyNumberFormat="0" applyProtection="0">
      <alignment horizontal="left" vertical="center" indent="1"/>
    </xf>
    <xf numFmtId="0" fontId="2" fillId="5" borderId="150" applyNumberFormat="0" applyProtection="0">
      <alignment horizontal="left" vertical="center" indent="1"/>
    </xf>
    <xf numFmtId="0" fontId="2" fillId="5" borderId="150" applyNumberFormat="0" applyProtection="0">
      <alignment horizontal="left" vertical="top" indent="1"/>
    </xf>
    <xf numFmtId="0" fontId="2" fillId="7" borderId="150" applyNumberFormat="0" applyProtection="0">
      <alignment horizontal="left" vertical="center" indent="1"/>
    </xf>
    <xf numFmtId="0" fontId="2" fillId="7" borderId="150" applyNumberFormat="0" applyProtection="0">
      <alignment horizontal="left" vertical="top" indent="1"/>
    </xf>
    <xf numFmtId="0" fontId="2" fillId="4" borderId="150" applyNumberFormat="0" applyProtection="0">
      <alignment horizontal="left" vertical="center" indent="1"/>
    </xf>
    <xf numFmtId="0" fontId="2" fillId="10" borderId="150" applyNumberFormat="0" applyProtection="0">
      <alignment horizontal="left" vertical="center" indent="1"/>
    </xf>
    <xf numFmtId="0" fontId="2" fillId="10" borderId="150" applyNumberFormat="0" applyProtection="0">
      <alignment horizontal="left" vertical="top" indent="1"/>
    </xf>
    <xf numFmtId="0" fontId="98" fillId="5" borderId="156" applyBorder="0"/>
    <xf numFmtId="4" fontId="37" fillId="17" borderId="150" applyNumberFormat="0" applyProtection="0">
      <alignment vertical="center"/>
    </xf>
    <xf numFmtId="4" fontId="67" fillId="17" borderId="150" applyNumberFormat="0" applyProtection="0">
      <alignment vertical="center"/>
    </xf>
    <xf numFmtId="0" fontId="37" fillId="17" borderId="150" applyNumberFormat="0" applyProtection="0">
      <alignment horizontal="left" vertical="top" indent="1"/>
    </xf>
    <xf numFmtId="4" fontId="99" fillId="49" borderId="0" applyNumberFormat="0" applyProtection="0">
      <alignment horizontal="left" vertical="center" indent="1"/>
    </xf>
    <xf numFmtId="4" fontId="100" fillId="10" borderId="150" applyNumberFormat="0" applyProtection="0">
      <alignment horizontal="right" vertical="center"/>
    </xf>
    <xf numFmtId="0" fontId="1" fillId="51" borderId="157" applyFont="0" applyAlignment="0">
      <alignment horizontal="left" indent="2"/>
    </xf>
    <xf numFmtId="43" fontId="1" fillId="52" borderId="32"/>
    <xf numFmtId="0" fontId="2" fillId="0" borderId="0" applyNumberFormat="0" applyFill="0" applyBorder="0" applyAlignment="0" applyProtection="0"/>
    <xf numFmtId="0" fontId="1" fillId="53" borderId="157" applyFont="0" applyAlignment="0">
      <alignment horizontal="left" indent="2"/>
    </xf>
    <xf numFmtId="178" fontId="1" fillId="54" borderId="80">
      <alignment horizontal="center"/>
    </xf>
    <xf numFmtId="0" fontId="91" fillId="0" borderId="0"/>
    <xf numFmtId="0" fontId="49" fillId="0" borderId="155" applyNumberFormat="0" applyFill="0" applyAlignment="0" applyProtection="0"/>
    <xf numFmtId="0" fontId="106" fillId="14" borderId="154" applyNumberFormat="0" applyAlignment="0" applyProtection="0">
      <alignment vertical="center"/>
    </xf>
    <xf numFmtId="0" fontId="109" fillId="18" borderId="154" applyNumberFormat="0" applyAlignment="0" applyProtection="0">
      <alignment vertical="center"/>
    </xf>
    <xf numFmtId="0" fontId="110" fillId="14" borderId="151" applyNumberFormat="0" applyAlignment="0" applyProtection="0">
      <alignment vertical="center"/>
    </xf>
    <xf numFmtId="0" fontId="37" fillId="7" borderId="150" applyNumberFormat="0" applyProtection="0">
      <alignment horizontal="left" vertical="top" indent="1"/>
    </xf>
    <xf numFmtId="0" fontId="36" fillId="2" borderId="150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50" applyNumberFormat="0" applyProtection="0">
      <alignment horizontal="right" vertical="center"/>
    </xf>
    <xf numFmtId="4" fontId="37" fillId="23" borderId="150" applyNumberFormat="0" applyProtection="0">
      <alignment horizontal="right" vertical="center"/>
    </xf>
    <xf numFmtId="4" fontId="37" fillId="3" borderId="150" applyNumberFormat="0" applyProtection="0">
      <alignment horizontal="right" vertical="center"/>
    </xf>
    <xf numFmtId="4" fontId="37" fillId="17" borderId="150" applyNumberFormat="0" applyProtection="0">
      <alignment horizontal="left" vertical="center" indent="1"/>
    </xf>
    <xf numFmtId="4" fontId="37" fillId="8" borderId="150" applyNumberFormat="0" applyProtection="0">
      <alignment horizontal="right" vertical="center"/>
    </xf>
    <xf numFmtId="4" fontId="37" fillId="24" borderId="150" applyNumberFormat="0" applyProtection="0">
      <alignment horizontal="right" vertical="center"/>
    </xf>
    <xf numFmtId="4" fontId="37" fillId="10" borderId="150" applyNumberFormat="0" applyProtection="0">
      <alignment horizontal="right" vertical="center"/>
    </xf>
    <xf numFmtId="4" fontId="36" fillId="2" borderId="150" applyNumberFormat="0" applyProtection="0">
      <alignment vertical="center"/>
    </xf>
    <xf numFmtId="3" fontId="82" fillId="0" borderId="128"/>
    <xf numFmtId="0" fontId="83" fillId="18" borderId="154" applyNumberFormat="0" applyAlignment="0" applyProtection="0"/>
    <xf numFmtId="0" fontId="84" fillId="0" borderId="155" applyNumberFormat="0" applyFill="0" applyAlignment="0" applyProtection="0">
      <alignment vertical="center"/>
    </xf>
    <xf numFmtId="4" fontId="37" fillId="21" borderId="150" applyNumberFormat="0" applyProtection="0">
      <alignment horizontal="right" vertical="center"/>
    </xf>
    <xf numFmtId="0" fontId="88" fillId="14" borderId="154" applyNumberFormat="0" applyAlignment="0" applyProtection="0"/>
    <xf numFmtId="0" fontId="2" fillId="17" borderId="152" applyNumberFormat="0" applyFont="0" applyAlignment="0" applyProtection="0"/>
    <xf numFmtId="0" fontId="2" fillId="17" borderId="152" applyNumberFormat="0" applyFont="0" applyAlignment="0" applyProtection="0"/>
    <xf numFmtId="4" fontId="67" fillId="10" borderId="150" applyNumberFormat="0" applyProtection="0">
      <alignment horizontal="right" vertical="center"/>
    </xf>
    <xf numFmtId="4" fontId="70" fillId="2" borderId="150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28" applyNumberFormat="0" applyBorder="0" applyAlignment="0" applyProtection="0"/>
    <xf numFmtId="4" fontId="37" fillId="7" borderId="150" applyNumberFormat="0" applyProtection="0">
      <alignment horizontal="right" vertical="center"/>
    </xf>
    <xf numFmtId="0" fontId="2" fillId="4" borderId="150" applyNumberFormat="0" applyProtection="0">
      <alignment horizontal="left" vertical="top" indent="1"/>
    </xf>
    <xf numFmtId="0" fontId="47" fillId="14" borderId="151" applyNumberFormat="0" applyAlignment="0" applyProtection="0"/>
    <xf numFmtId="0" fontId="2" fillId="17" borderId="152" applyNumberFormat="0" applyFont="0" applyAlignment="0" applyProtection="0">
      <alignment vertical="center"/>
    </xf>
    <xf numFmtId="4" fontId="37" fillId="7" borderId="150" applyNumberFormat="0" applyProtection="0">
      <alignment horizontal="left" vertical="center" indent="1"/>
    </xf>
    <xf numFmtId="4" fontId="36" fillId="2" borderId="150" applyNumberFormat="0" applyProtection="0">
      <alignment horizontal="left" vertical="center" indent="1"/>
    </xf>
    <xf numFmtId="4" fontId="37" fillId="25" borderId="150" applyNumberFormat="0" applyProtection="0">
      <alignment horizontal="right" vertical="center"/>
    </xf>
    <xf numFmtId="4" fontId="37" fillId="26" borderId="150" applyNumberFormat="0" applyProtection="0">
      <alignment horizontal="right" vertical="center"/>
    </xf>
    <xf numFmtId="4" fontId="37" fillId="27" borderId="150" applyNumberFormat="0" applyProtection="0">
      <alignment horizontal="right" vertical="center"/>
    </xf>
    <xf numFmtId="0" fontId="2" fillId="5" borderId="150" applyNumberFormat="0" applyProtection="0">
      <alignment horizontal="left" vertical="center" indent="1"/>
    </xf>
    <xf numFmtId="0" fontId="2" fillId="5" borderId="150" applyNumberFormat="0" applyProtection="0">
      <alignment horizontal="left" vertical="top" indent="1"/>
    </xf>
    <xf numFmtId="0" fontId="2" fillId="7" borderId="150" applyNumberFormat="0" applyProtection="0">
      <alignment horizontal="left" vertical="center" indent="1"/>
    </xf>
    <xf numFmtId="0" fontId="2" fillId="7" borderId="150" applyNumberFormat="0" applyProtection="0">
      <alignment horizontal="left" vertical="top" indent="1"/>
    </xf>
    <xf numFmtId="0" fontId="2" fillId="4" borderId="150" applyNumberFormat="0" applyProtection="0">
      <alignment horizontal="left" vertical="center" indent="1"/>
    </xf>
    <xf numFmtId="0" fontId="2" fillId="10" borderId="150" applyNumberFormat="0" applyProtection="0">
      <alignment horizontal="left" vertical="center" indent="1"/>
    </xf>
    <xf numFmtId="0" fontId="2" fillId="10" borderId="150" applyNumberFormat="0" applyProtection="0">
      <alignment horizontal="left" vertical="top" indent="1"/>
    </xf>
    <xf numFmtId="0" fontId="98" fillId="5" borderId="156" applyBorder="0"/>
    <xf numFmtId="4" fontId="37" fillId="17" borderId="150" applyNumberFormat="0" applyProtection="0">
      <alignment vertical="center"/>
    </xf>
    <xf numFmtId="4" fontId="67" fillId="17" borderId="150" applyNumberFormat="0" applyProtection="0">
      <alignment vertical="center"/>
    </xf>
    <xf numFmtId="0" fontId="37" fillId="17" borderId="150" applyNumberFormat="0" applyProtection="0">
      <alignment horizontal="left" vertical="top" indent="1"/>
    </xf>
    <xf numFmtId="4" fontId="100" fillId="10" borderId="150" applyNumberFormat="0" applyProtection="0">
      <alignment horizontal="right" vertical="center"/>
    </xf>
    <xf numFmtId="0" fontId="1" fillId="51" borderId="157" applyFont="0" applyAlignment="0">
      <alignment horizontal="left" indent="2"/>
    </xf>
    <xf numFmtId="0" fontId="1" fillId="53" borderId="157" applyFont="0" applyAlignment="0">
      <alignment horizontal="left" indent="2"/>
    </xf>
    <xf numFmtId="0" fontId="49" fillId="0" borderId="155" applyNumberFormat="0" applyFill="0" applyAlignment="0" applyProtection="0"/>
    <xf numFmtId="0" fontId="106" fillId="14" borderId="154" applyNumberFormat="0" applyAlignment="0" applyProtection="0">
      <alignment vertical="center"/>
    </xf>
    <xf numFmtId="0" fontId="109" fillId="18" borderId="154" applyNumberFormat="0" applyAlignment="0" applyProtection="0">
      <alignment vertical="center"/>
    </xf>
    <xf numFmtId="0" fontId="110" fillId="14" borderId="151" applyNumberFormat="0" applyAlignment="0" applyProtection="0">
      <alignment vertical="center"/>
    </xf>
    <xf numFmtId="0" fontId="113" fillId="0" borderId="0"/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43" fontId="1" fillId="0" borderId="0" applyFont="0" applyFill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186" applyNumberFormat="0" applyAlignment="0" applyProtection="0"/>
    <xf numFmtId="197" fontId="93" fillId="0" borderId="77" applyBorder="0">
      <alignment horizontal="center" vertical="center" wrapText="1"/>
    </xf>
    <xf numFmtId="4" fontId="36" fillId="28" borderId="102" applyNumberFormat="0" applyProtection="0">
      <alignment horizontal="left" vertical="center" indent="1"/>
    </xf>
    <xf numFmtId="4" fontId="37" fillId="17" borderId="159" applyNumberFormat="0" applyProtection="0">
      <alignment horizontal="left" vertical="center" indent="1"/>
    </xf>
    <xf numFmtId="4" fontId="37" fillId="8" borderId="159" applyNumberFormat="0" applyProtection="0">
      <alignment horizontal="right" vertical="center"/>
    </xf>
    <xf numFmtId="4" fontId="37" fillId="13" borderId="183" applyNumberFormat="0" applyProtection="0">
      <alignment horizontal="right" vertical="center"/>
    </xf>
    <xf numFmtId="0" fontId="1" fillId="0" borderId="0"/>
    <xf numFmtId="4" fontId="37" fillId="7" borderId="167" applyNumberFormat="0" applyProtection="0">
      <alignment horizontal="left" vertical="center" indent="1"/>
    </xf>
    <xf numFmtId="0" fontId="21" fillId="17" borderId="41">
      <alignment horizontal="center" vertical="center" wrapText="1"/>
    </xf>
    <xf numFmtId="0" fontId="37" fillId="7" borderId="129" applyNumberFormat="0" applyProtection="0">
      <alignment horizontal="left" vertical="top" indent="1"/>
    </xf>
    <xf numFmtId="0" fontId="36" fillId="2" borderId="129" applyNumberFormat="0" applyProtection="0">
      <alignment horizontal="left" vertical="top" indent="1"/>
    </xf>
    <xf numFmtId="4" fontId="37" fillId="10" borderId="183" applyNumberFormat="0" applyProtection="0">
      <alignment horizontal="right" vertical="center"/>
    </xf>
    <xf numFmtId="0" fontId="2" fillId="17" borderId="161" applyNumberFormat="0" applyFont="0" applyAlignment="0" applyProtection="0">
      <alignment vertical="center"/>
    </xf>
    <xf numFmtId="0" fontId="21" fillId="17" borderId="41">
      <alignment horizontal="center" vertical="center" wrapText="1"/>
    </xf>
    <xf numFmtId="4" fontId="70" fillId="2" borderId="183" applyNumberFormat="0" applyProtection="0">
      <alignment vertical="center"/>
    </xf>
    <xf numFmtId="0" fontId="47" fillId="14" borderId="168" applyNumberFormat="0" applyAlignment="0" applyProtection="0"/>
    <xf numFmtId="0" fontId="2" fillId="4" borderId="183" applyNumberFormat="0" applyProtection="0">
      <alignment horizontal="left" vertical="top" indent="1"/>
    </xf>
    <xf numFmtId="0" fontId="42" fillId="0" borderId="54">
      <alignment horizontal="center"/>
    </xf>
    <xf numFmtId="4" fontId="37" fillId="8" borderId="167" applyNumberFormat="0" applyProtection="0">
      <alignment horizontal="right" vertical="center"/>
    </xf>
    <xf numFmtId="0" fontId="84" fillId="0" borderId="187" applyNumberFormat="0" applyFill="0" applyAlignment="0" applyProtection="0">
      <alignment vertical="center"/>
    </xf>
    <xf numFmtId="4" fontId="37" fillId="7" borderId="183" applyNumberFormat="0" applyProtection="0">
      <alignment horizontal="right" vertical="center"/>
    </xf>
    <xf numFmtId="4" fontId="37" fillId="13" borderId="129" applyNumberFormat="0" applyProtection="0">
      <alignment horizontal="right" vertical="center"/>
    </xf>
    <xf numFmtId="4" fontId="37" fillId="7" borderId="183" applyNumberFormat="0" applyProtection="0">
      <alignment horizontal="left" vertical="center" indent="1"/>
    </xf>
    <xf numFmtId="0" fontId="2" fillId="4" borderId="167" applyNumberFormat="0" applyProtection="0">
      <alignment horizontal="left" vertical="top" indent="1"/>
    </xf>
    <xf numFmtId="0" fontId="2" fillId="17" borderId="169" applyNumberFormat="0" applyFont="0" applyAlignment="0" applyProtection="0"/>
    <xf numFmtId="4" fontId="37" fillId="23" borderId="167" applyNumberFormat="0" applyProtection="0">
      <alignment horizontal="right" vertical="center"/>
    </xf>
    <xf numFmtId="4" fontId="37" fillId="23" borderId="129" applyNumberFormat="0" applyProtection="0">
      <alignment horizontal="right" vertical="center"/>
    </xf>
    <xf numFmtId="4" fontId="37" fillId="3" borderId="129" applyNumberFormat="0" applyProtection="0">
      <alignment horizontal="right" vertical="center"/>
    </xf>
    <xf numFmtId="4" fontId="70" fillId="2" borderId="183" applyNumberFormat="0" applyProtection="0">
      <alignment vertical="center"/>
    </xf>
    <xf numFmtId="4" fontId="37" fillId="13" borderId="167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10" fontId="73" fillId="17" borderId="182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170" applyNumberFormat="0" applyAlignment="0" applyProtection="0"/>
    <xf numFmtId="4" fontId="70" fillId="2" borderId="167" applyNumberFormat="0" applyProtection="0">
      <alignment vertical="center"/>
    </xf>
    <xf numFmtId="0" fontId="47" fillId="14" borderId="160" applyNumberFormat="0" applyAlignment="0" applyProtection="0"/>
    <xf numFmtId="4" fontId="37" fillId="7" borderId="159" applyNumberFormat="0" applyProtection="0">
      <alignment horizontal="right" vertical="center"/>
    </xf>
    <xf numFmtId="0" fontId="84" fillId="0" borderId="171" applyNumberFormat="0" applyFill="0" applyAlignment="0" applyProtection="0">
      <alignment vertical="center"/>
    </xf>
    <xf numFmtId="0" fontId="30" fillId="0" borderId="166">
      <alignment horizontal="left" wrapText="1"/>
    </xf>
    <xf numFmtId="4" fontId="37" fillId="17" borderId="129" applyNumberFormat="0" applyProtection="0">
      <alignment horizontal="left" vertical="center" indent="1"/>
    </xf>
    <xf numFmtId="197" fontId="93" fillId="0" borderId="77" applyBorder="0">
      <alignment horizontal="center" vertical="center" wrapText="1"/>
    </xf>
    <xf numFmtId="4" fontId="37" fillId="17" borderId="167" applyNumberFormat="0" applyProtection="0">
      <alignment horizontal="left" vertical="center" indent="1"/>
    </xf>
    <xf numFmtId="0" fontId="2" fillId="4" borderId="159" applyNumberFormat="0" applyProtection="0">
      <alignment horizontal="left" vertical="top" indent="1"/>
    </xf>
    <xf numFmtId="4" fontId="37" fillId="13" borderId="159" applyNumberFormat="0" applyProtection="0">
      <alignment horizontal="right" vertical="center"/>
    </xf>
    <xf numFmtId="10" fontId="73" fillId="17" borderId="158" applyNumberFormat="0" applyBorder="0" applyAlignment="0" applyProtection="0"/>
    <xf numFmtId="0" fontId="21" fillId="17" borderId="41">
      <alignment horizontal="center" vertical="center" wrapText="1"/>
    </xf>
    <xf numFmtId="0" fontId="30" fillId="0" borderId="128">
      <alignment horizontal="left" wrapText="1"/>
    </xf>
    <xf numFmtId="0" fontId="83" fillId="18" borderId="170" applyNumberFormat="0" applyAlignment="0" applyProtection="0"/>
    <xf numFmtId="0" fontId="35" fillId="0" borderId="153">
      <alignment horizontal="left" vertical="center"/>
    </xf>
    <xf numFmtId="4" fontId="37" fillId="7" borderId="167" applyNumberFormat="0" applyProtection="0">
      <alignment horizontal="right" vertical="center"/>
    </xf>
    <xf numFmtId="0" fontId="44" fillId="0" borderId="63" applyNumberFormat="0" applyFill="0" applyAlignment="0" applyProtection="0"/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0" fontId="35" fillId="0" borderId="34" applyNumberFormat="0" applyAlignment="0" applyProtection="0">
      <alignment horizontal="left" vertical="center"/>
    </xf>
    <xf numFmtId="4" fontId="37" fillId="23" borderId="183" applyNumberFormat="0" applyProtection="0">
      <alignment horizontal="right" vertical="center"/>
    </xf>
    <xf numFmtId="187" fontId="50" fillId="0" borderId="82" applyFont="0" applyFill="0" applyBorder="0" applyAlignment="0" applyProtection="0"/>
    <xf numFmtId="0" fontId="21" fillId="17" borderId="41">
      <alignment horizontal="center" vertical="center" wrapText="1"/>
    </xf>
    <xf numFmtId="4" fontId="36" fillId="2" borderId="167" applyNumberFormat="0" applyProtection="0">
      <alignment vertical="center"/>
    </xf>
    <xf numFmtId="4" fontId="37" fillId="3" borderId="183" applyNumberFormat="0" applyProtection="0">
      <alignment horizontal="right" vertical="center"/>
    </xf>
    <xf numFmtId="4" fontId="70" fillId="2" borderId="159" applyNumberFormat="0" applyProtection="0">
      <alignment vertical="center"/>
    </xf>
    <xf numFmtId="0" fontId="80" fillId="0" borderId="39" applyNumberFormat="0" applyFont="0" applyFill="0" applyBorder="0" applyAlignment="0"/>
    <xf numFmtId="4" fontId="67" fillId="10" borderId="159" applyNumberFormat="0" applyProtection="0">
      <alignment horizontal="right" vertical="center"/>
    </xf>
    <xf numFmtId="4" fontId="37" fillId="3" borderId="159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3" borderId="167" applyNumberFormat="0" applyProtection="0">
      <alignment horizontal="right" vertical="center"/>
    </xf>
    <xf numFmtId="0" fontId="2" fillId="17" borderId="169" applyNumberFormat="0" applyFont="0" applyAlignment="0" applyProtection="0"/>
    <xf numFmtId="3" fontId="82" fillId="0" borderId="182"/>
    <xf numFmtId="0" fontId="2" fillId="17" borderId="161" applyNumberFormat="0" applyFont="0" applyAlignment="0" applyProtection="0"/>
    <xf numFmtId="0" fontId="2" fillId="17" borderId="161" applyNumberFormat="0" applyFont="0" applyAlignment="0" applyProtection="0"/>
    <xf numFmtId="0" fontId="2" fillId="17" borderId="169" applyNumberFormat="0" applyFont="0" applyAlignment="0" applyProtection="0"/>
    <xf numFmtId="4" fontId="37" fillId="8" borderId="129" applyNumberFormat="0" applyProtection="0">
      <alignment horizontal="right" vertical="center"/>
    </xf>
    <xf numFmtId="0" fontId="88" fillId="14" borderId="186" applyNumberFormat="0" applyAlignment="0" applyProtection="0"/>
    <xf numFmtId="197" fontId="93" fillId="0" borderId="77" applyBorder="0">
      <alignment horizontal="center" vertical="center" wrapText="1"/>
    </xf>
    <xf numFmtId="0" fontId="88" fillId="14" borderId="162" applyNumberFormat="0" applyAlignment="0" applyProtection="0"/>
    <xf numFmtId="0" fontId="88" fillId="14" borderId="170" applyNumberFormat="0" applyAlignment="0" applyProtection="0"/>
    <xf numFmtId="0" fontId="2" fillId="17" borderId="185" applyNumberFormat="0" applyFont="0" applyAlignment="0" applyProtection="0"/>
    <xf numFmtId="4" fontId="37" fillId="24" borderId="167" applyNumberFormat="0" applyProtection="0">
      <alignment horizontal="right" vertical="center"/>
    </xf>
    <xf numFmtId="4" fontId="36" fillId="28" borderId="102" applyNumberFormat="0" applyProtection="0">
      <alignment horizontal="left" vertical="center" indent="1"/>
    </xf>
    <xf numFmtId="4" fontId="37" fillId="24" borderId="129" applyNumberFormat="0" applyProtection="0">
      <alignment horizontal="right" vertical="center"/>
    </xf>
    <xf numFmtId="4" fontId="37" fillId="10" borderId="159" applyNumberFormat="0" applyProtection="0">
      <alignment horizontal="right" vertical="center"/>
    </xf>
    <xf numFmtId="4" fontId="37" fillId="21" borderId="159" applyNumberFormat="0" applyProtection="0">
      <alignment horizontal="right" vertical="center"/>
    </xf>
    <xf numFmtId="4" fontId="36" fillId="2" borderId="183" applyNumberFormat="0" applyProtection="0">
      <alignment vertical="center"/>
    </xf>
    <xf numFmtId="0" fontId="59" fillId="0" borderId="63" applyNumberFormat="0" applyFill="0" applyAlignment="0" applyProtection="0">
      <alignment vertical="center"/>
    </xf>
    <xf numFmtId="197" fontId="93" fillId="0" borderId="77" applyBorder="0">
      <alignment horizontal="center" vertical="center" wrapText="1"/>
    </xf>
    <xf numFmtId="0" fontId="30" fillId="0" borderId="158">
      <alignment horizontal="left" wrapText="1"/>
    </xf>
    <xf numFmtId="4" fontId="37" fillId="3" borderId="183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0" borderId="167" applyNumberFormat="0" applyProtection="0">
      <alignment horizontal="right" vertical="center"/>
    </xf>
    <xf numFmtId="4" fontId="37" fillId="10" borderId="129" applyNumberFormat="0" applyProtection="0">
      <alignment horizontal="right" vertical="center"/>
    </xf>
    <xf numFmtId="4" fontId="36" fillId="2" borderId="129" applyNumberFormat="0" applyProtection="0">
      <alignment vertical="center"/>
    </xf>
    <xf numFmtId="4" fontId="70" fillId="2" borderId="167" applyNumberFormat="0" applyProtection="0">
      <alignment vertical="center"/>
    </xf>
    <xf numFmtId="4" fontId="37" fillId="3" borderId="167" applyNumberFormat="0" applyProtection="0">
      <alignment horizontal="right" vertical="center"/>
    </xf>
    <xf numFmtId="4" fontId="37" fillId="13" borderId="167" applyNumberFormat="0" applyProtection="0">
      <alignment horizontal="right" vertical="center"/>
    </xf>
    <xf numFmtId="0" fontId="84" fillId="0" borderId="163" applyNumberFormat="0" applyFill="0" applyAlignment="0" applyProtection="0">
      <alignment vertical="center"/>
    </xf>
    <xf numFmtId="0" fontId="84" fillId="0" borderId="187" applyNumberFormat="0" applyFill="0" applyAlignment="0" applyProtection="0">
      <alignment vertical="center"/>
    </xf>
    <xf numFmtId="0" fontId="83" fillId="18" borderId="162" applyNumberFormat="0" applyAlignment="0" applyProtection="0"/>
    <xf numFmtId="0" fontId="84" fillId="0" borderId="171" applyNumberFormat="0" applyFill="0" applyAlignment="0" applyProtection="0">
      <alignment vertical="center"/>
    </xf>
    <xf numFmtId="3" fontId="82" fillId="0" borderId="158"/>
    <xf numFmtId="0" fontId="80" fillId="0" borderId="39" applyNumberFormat="0" applyFont="0" applyFill="0" applyBorder="0" applyAlignment="0"/>
    <xf numFmtId="0" fontId="80" fillId="0" borderId="39" applyNumberFormat="0" applyFont="0" applyFill="0" applyBorder="0" applyAlignment="0"/>
    <xf numFmtId="4" fontId="36" fillId="2" borderId="183" applyNumberFormat="0" applyProtection="0">
      <alignment horizontal="left" vertical="center" indent="1"/>
    </xf>
    <xf numFmtId="0" fontId="83" fillId="18" borderId="186" applyNumberFormat="0" applyAlignment="0" applyProtection="0"/>
    <xf numFmtId="3" fontId="82" fillId="0" borderId="166"/>
    <xf numFmtId="3" fontId="82" fillId="0" borderId="128"/>
    <xf numFmtId="0" fontId="83" fillId="18" borderId="154" applyNumberFormat="0" applyAlignment="0" applyProtection="0"/>
    <xf numFmtId="0" fontId="84" fillId="0" borderId="133" applyNumberFormat="0" applyFill="0" applyAlignment="0" applyProtection="0">
      <alignment vertical="center"/>
    </xf>
    <xf numFmtId="0" fontId="2" fillId="17" borderId="185" applyNumberFormat="0" applyFont="0" applyAlignment="0" applyProtection="0"/>
    <xf numFmtId="0" fontId="2" fillId="17" borderId="169" applyNumberFormat="0" applyFont="0" applyAlignment="0" applyProtection="0">
      <alignment vertical="center"/>
    </xf>
    <xf numFmtId="4" fontId="36" fillId="2" borderId="159" applyNumberFormat="0" applyProtection="0">
      <alignment vertical="center"/>
    </xf>
    <xf numFmtId="4" fontId="37" fillId="24" borderId="183" applyNumberFormat="0" applyProtection="0">
      <alignment horizontal="right" vertical="center"/>
    </xf>
    <xf numFmtId="4" fontId="37" fillId="10" borderId="167" applyNumberFormat="0" applyProtection="0">
      <alignment horizontal="right" vertical="center"/>
    </xf>
    <xf numFmtId="4" fontId="67" fillId="10" borderId="183" applyNumberFormat="0" applyProtection="0">
      <alignment horizontal="right" vertical="center"/>
    </xf>
    <xf numFmtId="0" fontId="47" fillId="14" borderId="168" applyNumberFormat="0" applyAlignment="0" applyProtection="0"/>
    <xf numFmtId="4" fontId="37" fillId="21" borderId="167" applyNumberFormat="0" applyProtection="0">
      <alignment horizontal="right" vertical="center"/>
    </xf>
    <xf numFmtId="4" fontId="37" fillId="21" borderId="129" applyNumberFormat="0" applyProtection="0">
      <alignment horizontal="right" vertical="center"/>
    </xf>
    <xf numFmtId="4" fontId="37" fillId="24" borderId="159" applyNumberFormat="0" applyProtection="0">
      <alignment horizontal="right" vertical="center"/>
    </xf>
    <xf numFmtId="4" fontId="36" fillId="28" borderId="102" applyNumberFormat="0" applyProtection="0">
      <alignment horizontal="left" vertical="center" indent="1"/>
    </xf>
    <xf numFmtId="4" fontId="37" fillId="24" borderId="167" applyNumberFormat="0" applyProtection="0">
      <alignment horizontal="right" vertical="center"/>
    </xf>
    <xf numFmtId="4" fontId="37" fillId="21" borderId="183" applyNumberFormat="0" applyProtection="0">
      <alignment horizontal="right" vertical="center"/>
    </xf>
    <xf numFmtId="0" fontId="88" fillId="14" borderId="154" applyNumberFormat="0" applyAlignment="0" applyProtection="0"/>
    <xf numFmtId="0" fontId="30" fillId="0" borderId="182">
      <alignment horizontal="left" wrapText="1"/>
    </xf>
    <xf numFmtId="4" fontId="37" fillId="7" borderId="183" applyNumberFormat="0" applyProtection="0">
      <alignment horizontal="right" vertical="center"/>
    </xf>
    <xf numFmtId="0" fontId="47" fillId="14" borderId="184" applyNumberFormat="0" applyAlignment="0" applyProtection="0"/>
    <xf numFmtId="0" fontId="2" fillId="17" borderId="152" applyNumberFormat="0" applyFont="0" applyAlignment="0" applyProtection="0"/>
    <xf numFmtId="0" fontId="2" fillId="17" borderId="152" applyNumberFormat="0" applyFont="0" applyAlignment="0" applyProtection="0"/>
    <xf numFmtId="0" fontId="2" fillId="17" borderId="185" applyNumberFormat="0" applyFont="0" applyAlignment="0" applyProtection="0"/>
    <xf numFmtId="4" fontId="67" fillId="10" borderId="167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7" fillId="23" borderId="159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67" fillId="10" borderId="167" applyNumberFormat="0" applyProtection="0">
      <alignment horizontal="right" vertical="center"/>
    </xf>
    <xf numFmtId="4" fontId="67" fillId="10" borderId="129" applyNumberFormat="0" applyProtection="0">
      <alignment horizontal="right" vertical="center"/>
    </xf>
    <xf numFmtId="4" fontId="70" fillId="2" borderId="129" applyNumberFormat="0" applyProtection="0">
      <alignment vertical="center"/>
    </xf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0" fontId="21" fillId="17" borderId="41">
      <alignment horizontal="center" vertical="center" wrapText="1"/>
    </xf>
    <xf numFmtId="0" fontId="35" fillId="0" borderId="34" applyNumberFormat="0" applyAlignment="0" applyProtection="0">
      <alignment horizontal="left" vertical="center"/>
    </xf>
    <xf numFmtId="0" fontId="35" fillId="0" borderId="74">
      <alignment horizontal="left" vertical="center"/>
    </xf>
    <xf numFmtId="0" fontId="21" fillId="17" borderId="41">
      <alignment horizontal="center" vertical="center" wrapText="1"/>
    </xf>
    <xf numFmtId="0" fontId="44" fillId="0" borderId="63" applyNumberFormat="0" applyFill="0" applyAlignment="0" applyProtection="0"/>
    <xf numFmtId="0" fontId="35" fillId="0" borderId="153">
      <alignment horizontal="left" vertical="center"/>
    </xf>
    <xf numFmtId="0" fontId="35" fillId="0" borderId="34" applyNumberFormat="0" applyAlignment="0" applyProtection="0">
      <alignment horizontal="left" vertical="center"/>
    </xf>
    <xf numFmtId="10" fontId="73" fillId="17" borderId="128" applyNumberFormat="0" applyBorder="0" applyAlignment="0" applyProtection="0"/>
    <xf numFmtId="4" fontId="37" fillId="7" borderId="129" applyNumberFormat="0" applyProtection="0">
      <alignment horizontal="right" vertical="center"/>
    </xf>
    <xf numFmtId="10" fontId="73" fillId="17" borderId="166" applyNumberFormat="0" applyBorder="0" applyAlignment="0" applyProtection="0"/>
    <xf numFmtId="0" fontId="91" fillId="0" borderId="54"/>
    <xf numFmtId="3" fontId="82" fillId="0" borderId="166"/>
    <xf numFmtId="4" fontId="37" fillId="7" borderId="167" applyNumberFormat="0" applyProtection="0">
      <alignment horizontal="right" vertical="center"/>
    </xf>
    <xf numFmtId="0" fontId="2" fillId="4" borderId="129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2" fillId="4" borderId="167" applyNumberFormat="0" applyProtection="0">
      <alignment horizontal="left" vertical="top" indent="1"/>
    </xf>
    <xf numFmtId="0" fontId="47" fillId="14" borderId="130" applyNumberFormat="0" applyAlignment="0" applyProtection="0"/>
    <xf numFmtId="0" fontId="2" fillId="17" borderId="152" applyNumberFormat="0" applyFont="0" applyAlignment="0" applyProtection="0">
      <alignment vertical="center"/>
    </xf>
    <xf numFmtId="0" fontId="83" fillId="18" borderId="186" applyNumberFormat="0" applyAlignment="0" applyProtection="0"/>
    <xf numFmtId="4" fontId="36" fillId="2" borderId="167" applyNumberFormat="0" applyProtection="0">
      <alignment vertical="center"/>
    </xf>
    <xf numFmtId="4" fontId="37" fillId="17" borderId="167" applyNumberFormat="0" applyProtection="0">
      <alignment horizontal="left" vertical="center" indent="1"/>
    </xf>
    <xf numFmtId="4" fontId="37" fillId="7" borderId="129" applyNumberFormat="0" applyProtection="0">
      <alignment horizontal="left" vertical="center" indent="1"/>
    </xf>
    <xf numFmtId="4" fontId="36" fillId="2" borderId="129" applyNumberFormat="0" applyProtection="0">
      <alignment horizontal="left" vertical="center" indent="1"/>
    </xf>
    <xf numFmtId="4" fontId="37" fillId="7" borderId="167" applyNumberFormat="0" applyProtection="0">
      <alignment horizontal="left" vertical="center" indent="1"/>
    </xf>
    <xf numFmtId="4" fontId="37" fillId="25" borderId="129" applyNumberFormat="0" applyProtection="0">
      <alignment horizontal="right" vertical="center"/>
    </xf>
    <xf numFmtId="4" fontId="37" fillId="26" borderId="129" applyNumberFormat="0" applyProtection="0">
      <alignment horizontal="right" vertical="center"/>
    </xf>
    <xf numFmtId="4" fontId="37" fillId="27" borderId="129" applyNumberFormat="0" applyProtection="0">
      <alignment horizontal="right" vertical="center"/>
    </xf>
    <xf numFmtId="0" fontId="83" fillId="18" borderId="170" applyNumberFormat="0" applyAlignment="0" applyProtection="0"/>
    <xf numFmtId="0" fontId="2" fillId="5" borderId="129" applyNumberFormat="0" applyProtection="0">
      <alignment horizontal="left" vertical="center" indent="1"/>
    </xf>
    <xf numFmtId="0" fontId="2" fillId="5" borderId="129" applyNumberFormat="0" applyProtection="0">
      <alignment horizontal="left" vertical="top" indent="1"/>
    </xf>
    <xf numFmtId="0" fontId="2" fillId="7" borderId="129" applyNumberFormat="0" applyProtection="0">
      <alignment horizontal="left" vertical="center" indent="1"/>
    </xf>
    <xf numFmtId="0" fontId="2" fillId="7" borderId="129" applyNumberFormat="0" applyProtection="0">
      <alignment horizontal="left" vertical="top" indent="1"/>
    </xf>
    <xf numFmtId="0" fontId="2" fillId="4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center" indent="1"/>
    </xf>
    <xf numFmtId="0" fontId="2" fillId="10" borderId="129" applyNumberFormat="0" applyProtection="0">
      <alignment horizontal="left" vertical="top" indent="1"/>
    </xf>
    <xf numFmtId="0" fontId="2" fillId="48" borderId="128" applyNumberFormat="0">
      <protection locked="0"/>
    </xf>
    <xf numFmtId="0" fontId="98" fillId="5" borderId="134" applyBorder="0"/>
    <xf numFmtId="4" fontId="37" fillId="17" borderId="129" applyNumberFormat="0" applyProtection="0">
      <alignment vertical="center"/>
    </xf>
    <xf numFmtId="4" fontId="67" fillId="17" borderId="129" applyNumberFormat="0" applyProtection="0">
      <alignment vertical="center"/>
    </xf>
    <xf numFmtId="0" fontId="37" fillId="17" borderId="129" applyNumberFormat="0" applyProtection="0">
      <alignment horizontal="left" vertical="top" indent="1"/>
    </xf>
    <xf numFmtId="0" fontId="2" fillId="17" borderId="169" applyNumberFormat="0" applyFont="0" applyAlignment="0" applyProtection="0"/>
    <xf numFmtId="0" fontId="73" fillId="50" borderId="128"/>
    <xf numFmtId="4" fontId="100" fillId="10" borderId="129" applyNumberFormat="0" applyProtection="0">
      <alignment horizontal="right" vertical="center"/>
    </xf>
    <xf numFmtId="0" fontId="1" fillId="51" borderId="157" applyFont="0" applyAlignment="0">
      <alignment horizontal="left" indent="2"/>
    </xf>
    <xf numFmtId="43" fontId="1" fillId="52" borderId="32"/>
    <xf numFmtId="0" fontId="1" fillId="53" borderId="157" applyFont="0" applyAlignment="0">
      <alignment horizontal="left" indent="2"/>
    </xf>
    <xf numFmtId="0" fontId="47" fillId="14" borderId="184" applyNumberFormat="0" applyAlignment="0" applyProtection="0"/>
    <xf numFmtId="0" fontId="49" fillId="0" borderId="133" applyNumberFormat="0" applyFill="0" applyAlignment="0" applyProtection="0"/>
    <xf numFmtId="0" fontId="80" fillId="0" borderId="39" applyNumberFormat="0" applyFont="0" applyFill="0" applyBorder="0" applyAlignment="0"/>
    <xf numFmtId="187" fontId="50" fillId="0" borderId="82" applyFont="0" applyFill="0" applyBorder="0" applyAlignment="0" applyProtection="0"/>
    <xf numFmtId="0" fontId="36" fillId="2" borderId="159" applyNumberFormat="0" applyProtection="0">
      <alignment horizontal="left" vertical="top" indent="1"/>
    </xf>
    <xf numFmtId="0" fontId="37" fillId="7" borderId="159" applyNumberFormat="0" applyProtection="0">
      <alignment horizontal="left" vertical="top" indent="1"/>
    </xf>
    <xf numFmtId="4" fontId="37" fillId="8" borderId="167" applyNumberFormat="0" applyProtection="0">
      <alignment horizontal="right" vertical="center"/>
    </xf>
    <xf numFmtId="4" fontId="36" fillId="2" borderId="183" applyNumberFormat="0" applyProtection="0">
      <alignment vertical="center"/>
    </xf>
    <xf numFmtId="0" fontId="106" fillId="14" borderId="154" applyNumberFormat="0" applyAlignment="0" applyProtection="0">
      <alignment vertical="center"/>
    </xf>
    <xf numFmtId="4" fontId="36" fillId="2" borderId="167" applyNumberFormat="0" applyProtection="0">
      <alignment horizontal="left" vertical="center" indent="1"/>
    </xf>
    <xf numFmtId="0" fontId="109" fillId="18" borderId="154" applyNumberFormat="0" applyAlignment="0" applyProtection="0">
      <alignment vertical="center"/>
    </xf>
    <xf numFmtId="0" fontId="110" fillId="14" borderId="130" applyNumberFormat="0" applyAlignment="0" applyProtection="0">
      <alignment vertical="center"/>
    </xf>
    <xf numFmtId="0" fontId="37" fillId="7" borderId="159" applyNumberFormat="0" applyProtection="0">
      <alignment horizontal="left" vertical="top" indent="1"/>
    </xf>
    <xf numFmtId="0" fontId="36" fillId="2" borderId="159" applyNumberFormat="0" applyProtection="0">
      <alignment horizontal="left" vertical="top" indent="1"/>
    </xf>
    <xf numFmtId="4" fontId="37" fillId="13" borderId="159" applyNumberFormat="0" applyProtection="0">
      <alignment horizontal="right" vertical="center"/>
    </xf>
    <xf numFmtId="4" fontId="37" fillId="23" borderId="159" applyNumberFormat="0" applyProtection="0">
      <alignment horizontal="right" vertical="center"/>
    </xf>
    <xf numFmtId="4" fontId="37" fillId="3" borderId="159" applyNumberFormat="0" applyProtection="0">
      <alignment horizontal="right" vertical="center"/>
    </xf>
    <xf numFmtId="4" fontId="37" fillId="17" borderId="159" applyNumberFormat="0" applyProtection="0">
      <alignment horizontal="left" vertical="center" indent="1"/>
    </xf>
    <xf numFmtId="0" fontId="30" fillId="0" borderId="158">
      <alignment horizontal="left" wrapText="1"/>
    </xf>
    <xf numFmtId="4" fontId="37" fillId="8" borderId="159" applyNumberFormat="0" applyProtection="0">
      <alignment horizontal="right" vertical="center"/>
    </xf>
    <xf numFmtId="4" fontId="37" fillId="24" borderId="159" applyNumberFormat="0" applyProtection="0">
      <alignment horizontal="right" vertical="center"/>
    </xf>
    <xf numFmtId="4" fontId="37" fillId="10" borderId="159" applyNumberFormat="0" applyProtection="0">
      <alignment horizontal="right" vertical="center"/>
    </xf>
    <xf numFmtId="4" fontId="36" fillId="2" borderId="159" applyNumberFormat="0" applyProtection="0">
      <alignment vertical="center"/>
    </xf>
    <xf numFmtId="3" fontId="82" fillId="0" borderId="158"/>
    <xf numFmtId="0" fontId="83" fillId="18" borderId="162" applyNumberFormat="0" applyAlignment="0" applyProtection="0"/>
    <xf numFmtId="0" fontId="84" fillId="0" borderId="163" applyNumberFormat="0" applyFill="0" applyAlignment="0" applyProtection="0">
      <alignment vertical="center"/>
    </xf>
    <xf numFmtId="4" fontId="37" fillId="21" borderId="159" applyNumberFormat="0" applyProtection="0">
      <alignment horizontal="right" vertical="center"/>
    </xf>
    <xf numFmtId="0" fontId="88" fillId="14" borderId="162" applyNumberFormat="0" applyAlignment="0" applyProtection="0"/>
    <xf numFmtId="0" fontId="2" fillId="17" borderId="161" applyNumberFormat="0" applyFont="0" applyAlignment="0" applyProtection="0"/>
    <xf numFmtId="0" fontId="2" fillId="17" borderId="161" applyNumberFormat="0" applyFont="0" applyAlignment="0" applyProtection="0"/>
    <xf numFmtId="4" fontId="67" fillId="10" borderId="159" applyNumberFormat="0" applyProtection="0">
      <alignment horizontal="right" vertical="center"/>
    </xf>
    <xf numFmtId="4" fontId="70" fillId="2" borderId="159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58" applyNumberFormat="0" applyBorder="0" applyAlignment="0" applyProtection="0"/>
    <xf numFmtId="4" fontId="37" fillId="7" borderId="159" applyNumberFormat="0" applyProtection="0">
      <alignment horizontal="right" vertical="center"/>
    </xf>
    <xf numFmtId="0" fontId="2" fillId="4" borderId="159" applyNumberFormat="0" applyProtection="0">
      <alignment horizontal="left" vertical="top" indent="1"/>
    </xf>
    <xf numFmtId="0" fontId="47" fillId="14" borderId="160" applyNumberFormat="0" applyAlignment="0" applyProtection="0"/>
    <xf numFmtId="0" fontId="2" fillId="17" borderId="161" applyNumberFormat="0" applyFont="0" applyAlignment="0" applyProtection="0">
      <alignment vertical="center"/>
    </xf>
    <xf numFmtId="4" fontId="37" fillId="7" borderId="159" applyNumberFormat="0" applyProtection="0">
      <alignment horizontal="left" vertical="center" indent="1"/>
    </xf>
    <xf numFmtId="4" fontId="36" fillId="2" borderId="159" applyNumberFormat="0" applyProtection="0">
      <alignment horizontal="left" vertical="center" indent="1"/>
    </xf>
    <xf numFmtId="4" fontId="37" fillId="25" borderId="159" applyNumberFormat="0" applyProtection="0">
      <alignment horizontal="right" vertical="center"/>
    </xf>
    <xf numFmtId="4" fontId="37" fillId="26" borderId="159" applyNumberFormat="0" applyProtection="0">
      <alignment horizontal="right" vertical="center"/>
    </xf>
    <xf numFmtId="4" fontId="37" fillId="27" borderId="159" applyNumberFormat="0" applyProtection="0">
      <alignment horizontal="right" vertical="center"/>
    </xf>
    <xf numFmtId="0" fontId="2" fillId="5" borderId="159" applyNumberFormat="0" applyProtection="0">
      <alignment horizontal="left" vertical="center" indent="1"/>
    </xf>
    <xf numFmtId="0" fontId="2" fillId="5" borderId="159" applyNumberFormat="0" applyProtection="0">
      <alignment horizontal="left" vertical="top" indent="1"/>
    </xf>
    <xf numFmtId="0" fontId="2" fillId="7" borderId="159" applyNumberFormat="0" applyProtection="0">
      <alignment horizontal="left" vertical="center" indent="1"/>
    </xf>
    <xf numFmtId="0" fontId="2" fillId="7" borderId="159" applyNumberFormat="0" applyProtection="0">
      <alignment horizontal="left" vertical="top" indent="1"/>
    </xf>
    <xf numFmtId="0" fontId="2" fillId="4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top" indent="1"/>
    </xf>
    <xf numFmtId="0" fontId="2" fillId="48" borderId="158" applyNumberFormat="0">
      <protection locked="0"/>
    </xf>
    <xf numFmtId="0" fontId="98" fillId="5" borderId="164" applyBorder="0"/>
    <xf numFmtId="4" fontId="37" fillId="17" borderId="159" applyNumberFormat="0" applyProtection="0">
      <alignment vertical="center"/>
    </xf>
    <xf numFmtId="4" fontId="67" fillId="17" borderId="159" applyNumberFormat="0" applyProtection="0">
      <alignment vertical="center"/>
    </xf>
    <xf numFmtId="0" fontId="37" fillId="17" borderId="159" applyNumberFormat="0" applyProtection="0">
      <alignment horizontal="left" vertical="top" indent="1"/>
    </xf>
    <xf numFmtId="0" fontId="73" fillId="50" borderId="158"/>
    <xf numFmtId="4" fontId="100" fillId="10" borderId="159" applyNumberFormat="0" applyProtection="0">
      <alignment horizontal="right" vertical="center"/>
    </xf>
    <xf numFmtId="0" fontId="1" fillId="51" borderId="165" applyFont="0" applyAlignment="0">
      <alignment horizontal="left" indent="2"/>
    </xf>
    <xf numFmtId="43" fontId="1" fillId="52" borderId="32"/>
    <xf numFmtId="0" fontId="1" fillId="53" borderId="165" applyFont="0" applyAlignment="0">
      <alignment horizontal="left" indent="2"/>
    </xf>
    <xf numFmtId="0" fontId="49" fillId="0" borderId="163" applyNumberFormat="0" applyFill="0" applyAlignment="0" applyProtection="0"/>
    <xf numFmtId="0" fontId="106" fillId="14" borderId="162" applyNumberFormat="0" applyAlignment="0" applyProtection="0">
      <alignment vertical="center"/>
    </xf>
    <xf numFmtId="0" fontId="109" fillId="18" borderId="162" applyNumberFormat="0" applyAlignment="0" applyProtection="0">
      <alignment vertical="center"/>
    </xf>
    <xf numFmtId="0" fontId="110" fillId="14" borderId="160" applyNumberFormat="0" applyAlignment="0" applyProtection="0">
      <alignment vertical="center"/>
    </xf>
    <xf numFmtId="0" fontId="2" fillId="17" borderId="169" applyNumberFormat="0" applyFont="0" applyAlignment="0" applyProtection="0">
      <alignment vertical="center"/>
    </xf>
    <xf numFmtId="0" fontId="35" fillId="0" borderId="153">
      <alignment horizontal="left" vertical="center"/>
    </xf>
    <xf numFmtId="4" fontId="37" fillId="7" borderId="159" applyNumberFormat="0" applyProtection="0">
      <alignment horizontal="left" vertical="center" indent="1"/>
    </xf>
    <xf numFmtId="4" fontId="36" fillId="2" borderId="159" applyNumberFormat="0" applyProtection="0">
      <alignment horizontal="left" vertical="center" indent="1"/>
    </xf>
    <xf numFmtId="4" fontId="36" fillId="28" borderId="102" applyNumberFormat="0" applyProtection="0">
      <alignment horizontal="left" vertical="center" indent="1"/>
    </xf>
    <xf numFmtId="4" fontId="37" fillId="23" borderId="167" applyNumberFormat="0" applyProtection="0">
      <alignment horizontal="right" vertical="center"/>
    </xf>
    <xf numFmtId="4" fontId="37" fillId="25" borderId="159" applyNumberFormat="0" applyProtection="0">
      <alignment horizontal="right" vertical="center"/>
    </xf>
    <xf numFmtId="4" fontId="37" fillId="26" borderId="159" applyNumberFormat="0" applyProtection="0">
      <alignment horizontal="right" vertical="center"/>
    </xf>
    <xf numFmtId="4" fontId="37" fillId="27" borderId="159" applyNumberFormat="0" applyProtection="0">
      <alignment horizontal="right" vertical="center"/>
    </xf>
    <xf numFmtId="4" fontId="37" fillId="21" borderId="167" applyNumberFormat="0" applyProtection="0">
      <alignment horizontal="right" vertical="center"/>
    </xf>
    <xf numFmtId="3" fontId="82" fillId="0" borderId="182"/>
    <xf numFmtId="0" fontId="2" fillId="5" borderId="159" applyNumberFormat="0" applyProtection="0">
      <alignment horizontal="left" vertical="center" indent="1"/>
    </xf>
    <xf numFmtId="0" fontId="2" fillId="5" borderId="159" applyNumberFormat="0" applyProtection="0">
      <alignment horizontal="left" vertical="top" indent="1"/>
    </xf>
    <xf numFmtId="0" fontId="2" fillId="7" borderId="159" applyNumberFormat="0" applyProtection="0">
      <alignment horizontal="left" vertical="center" indent="1"/>
    </xf>
    <xf numFmtId="0" fontId="2" fillId="7" borderId="159" applyNumberFormat="0" applyProtection="0">
      <alignment horizontal="left" vertical="top" indent="1"/>
    </xf>
    <xf numFmtId="0" fontId="2" fillId="4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top" indent="1"/>
    </xf>
    <xf numFmtId="0" fontId="2" fillId="48" borderId="158" applyNumberFormat="0">
      <protection locked="0"/>
    </xf>
    <xf numFmtId="0" fontId="98" fillId="5" borderId="164" applyBorder="0"/>
    <xf numFmtId="4" fontId="37" fillId="17" borderId="159" applyNumberFormat="0" applyProtection="0">
      <alignment vertical="center"/>
    </xf>
    <xf numFmtId="4" fontId="67" fillId="17" borderId="159" applyNumberFormat="0" applyProtection="0">
      <alignment vertical="center"/>
    </xf>
    <xf numFmtId="0" fontId="37" fillId="17" borderId="159" applyNumberFormat="0" applyProtection="0">
      <alignment horizontal="left" vertical="top" indent="1"/>
    </xf>
    <xf numFmtId="0" fontId="73" fillId="50" borderId="158"/>
    <xf numFmtId="4" fontId="100" fillId="10" borderId="159" applyNumberFormat="0" applyProtection="0">
      <alignment horizontal="right" vertical="center"/>
    </xf>
    <xf numFmtId="0" fontId="1" fillId="51" borderId="165" applyFont="0" applyAlignment="0">
      <alignment horizontal="left" indent="2"/>
    </xf>
    <xf numFmtId="43" fontId="1" fillId="52" borderId="32"/>
    <xf numFmtId="0" fontId="1" fillId="53" borderId="165" applyFont="0" applyAlignment="0">
      <alignment horizontal="left" indent="2"/>
    </xf>
    <xf numFmtId="0" fontId="2" fillId="17" borderId="185" applyNumberFormat="0" applyFont="0" applyAlignment="0" applyProtection="0">
      <alignment vertical="center"/>
    </xf>
    <xf numFmtId="0" fontId="30" fillId="0" borderId="182">
      <alignment horizontal="left" wrapText="1"/>
    </xf>
    <xf numFmtId="0" fontId="49" fillId="0" borderId="163" applyNumberFormat="0" applyFill="0" applyAlignment="0" applyProtection="0"/>
    <xf numFmtId="4" fontId="67" fillId="10" borderId="183" applyNumberFormat="0" applyProtection="0">
      <alignment horizontal="right" vertical="center"/>
    </xf>
    <xf numFmtId="0" fontId="36" fillId="2" borderId="167" applyNumberFormat="0" applyProtection="0">
      <alignment horizontal="left" vertical="top" indent="1"/>
    </xf>
    <xf numFmtId="0" fontId="37" fillId="7" borderId="167" applyNumberFormat="0" applyProtection="0">
      <alignment horizontal="left" vertical="top" indent="1"/>
    </xf>
    <xf numFmtId="0" fontId="2" fillId="17" borderId="185" applyNumberFormat="0" applyFont="0" applyAlignment="0" applyProtection="0"/>
    <xf numFmtId="0" fontId="106" fillId="14" borderId="162" applyNumberFormat="0" applyAlignment="0" applyProtection="0">
      <alignment vertical="center"/>
    </xf>
    <xf numFmtId="0" fontId="35" fillId="0" borderId="34" applyNumberFormat="0" applyAlignment="0" applyProtection="0">
      <alignment horizontal="left" vertical="center"/>
    </xf>
    <xf numFmtId="0" fontId="109" fillId="18" borderId="162" applyNumberFormat="0" applyAlignment="0" applyProtection="0">
      <alignment vertical="center"/>
    </xf>
    <xf numFmtId="0" fontId="110" fillId="14" borderId="160" applyNumberFormat="0" applyAlignment="0" applyProtection="0">
      <alignment vertical="center"/>
    </xf>
    <xf numFmtId="0" fontId="30" fillId="0" borderId="166">
      <alignment horizontal="left" wrapText="1"/>
    </xf>
    <xf numFmtId="0" fontId="37" fillId="7" borderId="159" applyNumberFormat="0" applyProtection="0">
      <alignment horizontal="left" vertical="top" indent="1"/>
    </xf>
    <xf numFmtId="0" fontId="36" fillId="2" borderId="159" applyNumberFormat="0" applyProtection="0">
      <alignment horizontal="left" vertical="top" indent="1"/>
    </xf>
    <xf numFmtId="4" fontId="37" fillId="13" borderId="159" applyNumberFormat="0" applyProtection="0">
      <alignment horizontal="right" vertical="center"/>
    </xf>
    <xf numFmtId="4" fontId="37" fillId="23" borderId="159" applyNumberFormat="0" applyProtection="0">
      <alignment horizontal="right" vertical="center"/>
    </xf>
    <xf numFmtId="4" fontId="37" fillId="3" borderId="159" applyNumberFormat="0" applyProtection="0">
      <alignment horizontal="right" vertical="center"/>
    </xf>
    <xf numFmtId="4" fontId="37" fillId="17" borderId="159" applyNumberFormat="0" applyProtection="0">
      <alignment horizontal="left" vertical="center" indent="1"/>
    </xf>
    <xf numFmtId="0" fontId="30" fillId="0" borderId="166">
      <alignment horizontal="left" wrapText="1"/>
    </xf>
    <xf numFmtId="4" fontId="37" fillId="8" borderId="159" applyNumberFormat="0" applyProtection="0">
      <alignment horizontal="right" vertical="center"/>
    </xf>
    <xf numFmtId="4" fontId="37" fillId="24" borderId="159" applyNumberFormat="0" applyProtection="0">
      <alignment horizontal="right" vertical="center"/>
    </xf>
    <xf numFmtId="4" fontId="37" fillId="10" borderId="159" applyNumberFormat="0" applyProtection="0">
      <alignment horizontal="right" vertical="center"/>
    </xf>
    <xf numFmtId="4" fontId="36" fillId="2" borderId="159" applyNumberFormat="0" applyProtection="0">
      <alignment vertical="center"/>
    </xf>
    <xf numFmtId="3" fontId="82" fillId="0" borderId="166"/>
    <xf numFmtId="0" fontId="83" fillId="18" borderId="162" applyNumberFormat="0" applyAlignment="0" applyProtection="0"/>
    <xf numFmtId="0" fontId="84" fillId="0" borderId="163" applyNumberFormat="0" applyFill="0" applyAlignment="0" applyProtection="0">
      <alignment vertical="center"/>
    </xf>
    <xf numFmtId="4" fontId="37" fillId="21" borderId="159" applyNumberFormat="0" applyProtection="0">
      <alignment horizontal="right" vertical="center"/>
    </xf>
    <xf numFmtId="0" fontId="88" fillId="14" borderId="162" applyNumberFormat="0" applyAlignment="0" applyProtection="0"/>
    <xf numFmtId="0" fontId="2" fillId="17" borderId="161" applyNumberFormat="0" applyFont="0" applyAlignment="0" applyProtection="0"/>
    <xf numFmtId="0" fontId="2" fillId="17" borderId="161" applyNumberFormat="0" applyFont="0" applyAlignment="0" applyProtection="0"/>
    <xf numFmtId="4" fontId="67" fillId="10" borderId="159" applyNumberFormat="0" applyProtection="0">
      <alignment horizontal="right" vertical="center"/>
    </xf>
    <xf numFmtId="4" fontId="70" fillId="2" borderId="159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66" applyNumberFormat="0" applyBorder="0" applyAlignment="0" applyProtection="0"/>
    <xf numFmtId="4" fontId="37" fillId="7" borderId="159" applyNumberFormat="0" applyProtection="0">
      <alignment horizontal="right" vertical="center"/>
    </xf>
    <xf numFmtId="10" fontId="73" fillId="17" borderId="166" applyNumberFormat="0" applyBorder="0" applyAlignment="0" applyProtection="0"/>
    <xf numFmtId="0" fontId="2" fillId="4" borderId="159" applyNumberFormat="0" applyProtection="0">
      <alignment horizontal="left" vertical="top" indent="1"/>
    </xf>
    <xf numFmtId="0" fontId="47" fillId="14" borderId="160" applyNumberFormat="0" applyAlignment="0" applyProtection="0"/>
    <xf numFmtId="0" fontId="2" fillId="17" borderId="161" applyNumberFormat="0" applyFont="0" applyAlignment="0" applyProtection="0">
      <alignment vertical="center"/>
    </xf>
    <xf numFmtId="4" fontId="37" fillId="7" borderId="159" applyNumberFormat="0" applyProtection="0">
      <alignment horizontal="left" vertical="center" indent="1"/>
    </xf>
    <xf numFmtId="4" fontId="36" fillId="2" borderId="159" applyNumberFormat="0" applyProtection="0">
      <alignment horizontal="left" vertical="center" indent="1"/>
    </xf>
    <xf numFmtId="4" fontId="37" fillId="25" borderId="159" applyNumberFormat="0" applyProtection="0">
      <alignment horizontal="right" vertical="center"/>
    </xf>
    <xf numFmtId="4" fontId="37" fillId="26" borderId="159" applyNumberFormat="0" applyProtection="0">
      <alignment horizontal="right" vertical="center"/>
    </xf>
    <xf numFmtId="4" fontId="37" fillId="27" borderId="159" applyNumberFormat="0" applyProtection="0">
      <alignment horizontal="right" vertical="center"/>
    </xf>
    <xf numFmtId="0" fontId="2" fillId="5" borderId="159" applyNumberFormat="0" applyProtection="0">
      <alignment horizontal="left" vertical="center" indent="1"/>
    </xf>
    <xf numFmtId="0" fontId="2" fillId="5" borderId="159" applyNumberFormat="0" applyProtection="0">
      <alignment horizontal="left" vertical="top" indent="1"/>
    </xf>
    <xf numFmtId="0" fontId="2" fillId="7" borderId="159" applyNumberFormat="0" applyProtection="0">
      <alignment horizontal="left" vertical="center" indent="1"/>
    </xf>
    <xf numFmtId="0" fontId="2" fillId="7" borderId="159" applyNumberFormat="0" applyProtection="0">
      <alignment horizontal="left" vertical="top" indent="1"/>
    </xf>
    <xf numFmtId="0" fontId="2" fillId="4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center" indent="1"/>
    </xf>
    <xf numFmtId="0" fontId="2" fillId="10" borderId="159" applyNumberFormat="0" applyProtection="0">
      <alignment horizontal="left" vertical="top" indent="1"/>
    </xf>
    <xf numFmtId="0" fontId="2" fillId="48" borderId="166" applyNumberFormat="0">
      <protection locked="0"/>
    </xf>
    <xf numFmtId="0" fontId="98" fillId="5" borderId="164" applyBorder="0"/>
    <xf numFmtId="4" fontId="37" fillId="17" borderId="159" applyNumberFormat="0" applyProtection="0">
      <alignment vertical="center"/>
    </xf>
    <xf numFmtId="4" fontId="67" fillId="17" borderId="159" applyNumberFormat="0" applyProtection="0">
      <alignment vertical="center"/>
    </xf>
    <xf numFmtId="0" fontId="37" fillId="17" borderId="159" applyNumberFormat="0" applyProtection="0">
      <alignment horizontal="left" vertical="top" indent="1"/>
    </xf>
    <xf numFmtId="0" fontId="73" fillId="50" borderId="166"/>
    <xf numFmtId="4" fontId="100" fillId="10" borderId="159" applyNumberFormat="0" applyProtection="0">
      <alignment horizontal="right" vertical="center"/>
    </xf>
    <xf numFmtId="0" fontId="1" fillId="51" borderId="165" applyFont="0" applyAlignment="0">
      <alignment horizontal="left" indent="2"/>
    </xf>
    <xf numFmtId="43" fontId="1" fillId="52" borderId="32"/>
    <xf numFmtId="0" fontId="1" fillId="53" borderId="165" applyFont="0" applyAlignment="0">
      <alignment horizontal="left" indent="2"/>
    </xf>
    <xf numFmtId="0" fontId="49" fillId="0" borderId="163" applyNumberFormat="0" applyFill="0" applyAlignment="0" applyProtection="0"/>
    <xf numFmtId="0" fontId="106" fillId="14" borderId="162" applyNumberFormat="0" applyAlignment="0" applyProtection="0">
      <alignment vertical="center"/>
    </xf>
    <xf numFmtId="0" fontId="109" fillId="18" borderId="162" applyNumberFormat="0" applyAlignment="0" applyProtection="0">
      <alignment vertical="center"/>
    </xf>
    <xf numFmtId="0" fontId="110" fillId="14" borderId="160" applyNumberFormat="0" applyAlignment="0" applyProtection="0">
      <alignment vertical="center"/>
    </xf>
    <xf numFmtId="4" fontId="36" fillId="2" borderId="167" applyNumberFormat="0" applyProtection="0">
      <alignment horizontal="left" vertical="center" indent="1"/>
    </xf>
    <xf numFmtId="4" fontId="37" fillId="25" borderId="167" applyNumberFormat="0" applyProtection="0">
      <alignment horizontal="right" vertical="center"/>
    </xf>
    <xf numFmtId="4" fontId="37" fillId="26" borderId="167" applyNumberFormat="0" applyProtection="0">
      <alignment horizontal="right" vertical="center"/>
    </xf>
    <xf numFmtId="4" fontId="37" fillId="27" borderId="167" applyNumberFormat="0" applyProtection="0">
      <alignment horizontal="right" vertical="center"/>
    </xf>
    <xf numFmtId="4" fontId="37" fillId="21" borderId="183" applyNumberFormat="0" applyProtection="0">
      <alignment horizontal="right" vertical="center"/>
    </xf>
    <xf numFmtId="0" fontId="2" fillId="5" borderId="167" applyNumberFormat="0" applyProtection="0">
      <alignment horizontal="left" vertical="center" indent="1"/>
    </xf>
    <xf numFmtId="0" fontId="2" fillId="5" borderId="167" applyNumberFormat="0" applyProtection="0">
      <alignment horizontal="left" vertical="top" indent="1"/>
    </xf>
    <xf numFmtId="0" fontId="2" fillId="7" borderId="167" applyNumberFormat="0" applyProtection="0">
      <alignment horizontal="left" vertical="center" indent="1"/>
    </xf>
    <xf numFmtId="0" fontId="2" fillId="7" borderId="167" applyNumberFormat="0" applyProtection="0">
      <alignment horizontal="left" vertical="top" indent="1"/>
    </xf>
    <xf numFmtId="0" fontId="2" fillId="4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top" indent="1"/>
    </xf>
    <xf numFmtId="0" fontId="2" fillId="48" borderId="166" applyNumberFormat="0">
      <protection locked="0"/>
    </xf>
    <xf numFmtId="0" fontId="98" fillId="5" borderId="172" applyBorder="0"/>
    <xf numFmtId="4" fontId="37" fillId="17" borderId="167" applyNumberFormat="0" applyProtection="0">
      <alignment vertical="center"/>
    </xf>
    <xf numFmtId="4" fontId="67" fillId="17" borderId="167" applyNumberFormat="0" applyProtection="0">
      <alignment vertical="center"/>
    </xf>
    <xf numFmtId="0" fontId="37" fillId="17" borderId="167" applyNumberFormat="0" applyProtection="0">
      <alignment horizontal="left" vertical="top" indent="1"/>
    </xf>
    <xf numFmtId="0" fontId="73" fillId="50" borderId="166"/>
    <xf numFmtId="4" fontId="100" fillId="10" borderId="167" applyNumberFormat="0" applyProtection="0">
      <alignment horizontal="right" vertical="center"/>
    </xf>
    <xf numFmtId="0" fontId="1" fillId="51" borderId="173" applyFont="0" applyAlignment="0">
      <alignment horizontal="left" indent="2"/>
    </xf>
    <xf numFmtId="0" fontId="1" fillId="53" borderId="173" applyFont="0" applyAlignment="0">
      <alignment horizontal="left" indent="2"/>
    </xf>
    <xf numFmtId="0" fontId="49" fillId="0" borderId="171" applyNumberFormat="0" applyFill="0" applyAlignment="0" applyProtection="0"/>
    <xf numFmtId="0" fontId="36" fillId="2" borderId="167" applyNumberFormat="0" applyProtection="0">
      <alignment horizontal="left" vertical="top" indent="1"/>
    </xf>
    <xf numFmtId="0" fontId="37" fillId="7" borderId="167" applyNumberFormat="0" applyProtection="0">
      <alignment horizontal="left" vertical="top" indent="1"/>
    </xf>
    <xf numFmtId="0" fontId="2" fillId="4" borderId="183" applyNumberFormat="0" applyProtection="0">
      <alignment horizontal="left" vertical="top" indent="1"/>
    </xf>
    <xf numFmtId="0" fontId="106" fillId="14" borderId="170" applyNumberFormat="0" applyAlignment="0" applyProtection="0">
      <alignment vertical="center"/>
    </xf>
    <xf numFmtId="4" fontId="37" fillId="8" borderId="183" applyNumberFormat="0" applyProtection="0">
      <alignment horizontal="right" vertical="center"/>
    </xf>
    <xf numFmtId="4" fontId="37" fillId="13" borderId="183" applyNumberFormat="0" applyProtection="0">
      <alignment horizontal="right" vertical="center"/>
    </xf>
    <xf numFmtId="0" fontId="2" fillId="17" borderId="185" applyNumberFormat="0" applyFont="0" applyAlignment="0" applyProtection="0">
      <alignment vertical="center"/>
    </xf>
    <xf numFmtId="0" fontId="109" fillId="18" borderId="170" applyNumberFormat="0" applyAlignment="0" applyProtection="0">
      <alignment vertical="center"/>
    </xf>
    <xf numFmtId="0" fontId="110" fillId="14" borderId="168" applyNumberFormat="0" applyAlignment="0" applyProtection="0">
      <alignment vertical="center"/>
    </xf>
    <xf numFmtId="10" fontId="73" fillId="17" borderId="182" applyNumberFormat="0" applyBorder="0" applyAlignment="0" applyProtection="0"/>
    <xf numFmtId="0" fontId="37" fillId="7" borderId="167" applyNumberFormat="0" applyProtection="0">
      <alignment horizontal="left" vertical="top" indent="1"/>
    </xf>
    <xf numFmtId="0" fontId="36" fillId="2" borderId="167" applyNumberFormat="0" applyProtection="0">
      <alignment horizontal="left" vertical="top" indent="1"/>
    </xf>
    <xf numFmtId="4" fontId="37" fillId="17" borderId="183" applyNumberFormat="0" applyProtection="0">
      <alignment horizontal="left" vertical="center" indent="1"/>
    </xf>
    <xf numFmtId="4" fontId="37" fillId="13" borderId="167" applyNumberFormat="0" applyProtection="0">
      <alignment horizontal="right" vertical="center"/>
    </xf>
    <xf numFmtId="4" fontId="37" fillId="23" borderId="167" applyNumberFormat="0" applyProtection="0">
      <alignment horizontal="right" vertical="center"/>
    </xf>
    <xf numFmtId="4" fontId="37" fillId="3" borderId="167" applyNumberFormat="0" applyProtection="0">
      <alignment horizontal="right" vertical="center"/>
    </xf>
    <xf numFmtId="4" fontId="37" fillId="17" borderId="167" applyNumberFormat="0" applyProtection="0">
      <alignment horizontal="left" vertical="center" indent="1"/>
    </xf>
    <xf numFmtId="0" fontId="30" fillId="0" borderId="166">
      <alignment horizontal="left" wrapText="1"/>
    </xf>
    <xf numFmtId="4" fontId="37" fillId="8" borderId="167" applyNumberFormat="0" applyProtection="0">
      <alignment horizontal="right" vertical="center"/>
    </xf>
    <xf numFmtId="4" fontId="37" fillId="24" borderId="167" applyNumberFormat="0" applyProtection="0">
      <alignment horizontal="right" vertical="center"/>
    </xf>
    <xf numFmtId="4" fontId="37" fillId="10" borderId="167" applyNumberFormat="0" applyProtection="0">
      <alignment horizontal="right" vertical="center"/>
    </xf>
    <xf numFmtId="4" fontId="36" fillId="2" borderId="167" applyNumberFormat="0" applyProtection="0">
      <alignment vertical="center"/>
    </xf>
    <xf numFmtId="3" fontId="82" fillId="0" borderId="166"/>
    <xf numFmtId="0" fontId="83" fillId="18" borderId="170" applyNumberFormat="0" applyAlignment="0" applyProtection="0"/>
    <xf numFmtId="0" fontId="84" fillId="0" borderId="171" applyNumberFormat="0" applyFill="0" applyAlignment="0" applyProtection="0">
      <alignment vertical="center"/>
    </xf>
    <xf numFmtId="4" fontId="37" fillId="21" borderId="167" applyNumberFormat="0" applyProtection="0">
      <alignment horizontal="right" vertical="center"/>
    </xf>
    <xf numFmtId="0" fontId="88" fillId="14" borderId="170" applyNumberFormat="0" applyAlignment="0" applyProtection="0"/>
    <xf numFmtId="0" fontId="2" fillId="17" borderId="169" applyNumberFormat="0" applyFont="0" applyAlignment="0" applyProtection="0"/>
    <xf numFmtId="0" fontId="2" fillId="17" borderId="169" applyNumberFormat="0" applyFont="0" applyAlignment="0" applyProtection="0"/>
    <xf numFmtId="4" fontId="67" fillId="10" borderId="167" applyNumberFormat="0" applyProtection="0">
      <alignment horizontal="right" vertical="center"/>
    </xf>
    <xf numFmtId="4" fontId="70" fillId="2" borderId="167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66" applyNumberFormat="0" applyBorder="0" applyAlignment="0" applyProtection="0"/>
    <xf numFmtId="4" fontId="37" fillId="7" borderId="167" applyNumberFormat="0" applyProtection="0">
      <alignment horizontal="right" vertical="center"/>
    </xf>
    <xf numFmtId="0" fontId="2" fillId="4" borderId="167" applyNumberFormat="0" applyProtection="0">
      <alignment horizontal="left" vertical="top" indent="1"/>
    </xf>
    <xf numFmtId="0" fontId="47" fillId="14" borderId="168" applyNumberFormat="0" applyAlignment="0" applyProtection="0"/>
    <xf numFmtId="0" fontId="2" fillId="17" borderId="169" applyNumberFormat="0" applyFont="0" applyAlignment="0" applyProtection="0">
      <alignment vertical="center"/>
    </xf>
    <xf numFmtId="4" fontId="37" fillId="7" borderId="167" applyNumberFormat="0" applyProtection="0">
      <alignment horizontal="left" vertical="center" indent="1"/>
    </xf>
    <xf numFmtId="4" fontId="36" fillId="2" borderId="167" applyNumberFormat="0" applyProtection="0">
      <alignment horizontal="left" vertical="center" indent="1"/>
    </xf>
    <xf numFmtId="4" fontId="37" fillId="25" borderId="167" applyNumberFormat="0" applyProtection="0">
      <alignment horizontal="right" vertical="center"/>
    </xf>
    <xf numFmtId="4" fontId="37" fillId="26" borderId="167" applyNumberFormat="0" applyProtection="0">
      <alignment horizontal="right" vertical="center"/>
    </xf>
    <xf numFmtId="4" fontId="37" fillId="27" borderId="167" applyNumberFormat="0" applyProtection="0">
      <alignment horizontal="right" vertical="center"/>
    </xf>
    <xf numFmtId="0" fontId="2" fillId="5" borderId="167" applyNumberFormat="0" applyProtection="0">
      <alignment horizontal="left" vertical="center" indent="1"/>
    </xf>
    <xf numFmtId="0" fontId="2" fillId="5" borderId="167" applyNumberFormat="0" applyProtection="0">
      <alignment horizontal="left" vertical="top" indent="1"/>
    </xf>
    <xf numFmtId="0" fontId="2" fillId="7" borderId="167" applyNumberFormat="0" applyProtection="0">
      <alignment horizontal="left" vertical="center" indent="1"/>
    </xf>
    <xf numFmtId="0" fontId="2" fillId="7" borderId="167" applyNumberFormat="0" applyProtection="0">
      <alignment horizontal="left" vertical="top" indent="1"/>
    </xf>
    <xf numFmtId="0" fontId="2" fillId="4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top" indent="1"/>
    </xf>
    <xf numFmtId="0" fontId="2" fillId="48" borderId="166" applyNumberFormat="0">
      <protection locked="0"/>
    </xf>
    <xf numFmtId="0" fontId="98" fillId="5" borderId="172" applyBorder="0"/>
    <xf numFmtId="4" fontId="37" fillId="17" borderId="167" applyNumberFormat="0" applyProtection="0">
      <alignment vertical="center"/>
    </xf>
    <xf numFmtId="4" fontId="67" fillId="17" borderId="167" applyNumberFormat="0" applyProtection="0">
      <alignment vertical="center"/>
    </xf>
    <xf numFmtId="0" fontId="37" fillId="17" borderId="167" applyNumberFormat="0" applyProtection="0">
      <alignment horizontal="left" vertical="top" indent="1"/>
    </xf>
    <xf numFmtId="0" fontId="73" fillId="50" borderId="166"/>
    <xf numFmtId="4" fontId="100" fillId="10" borderId="167" applyNumberFormat="0" applyProtection="0">
      <alignment horizontal="right" vertical="center"/>
    </xf>
    <xf numFmtId="0" fontId="1" fillId="51" borderId="173" applyFont="0" applyAlignment="0">
      <alignment horizontal="left" indent="2"/>
    </xf>
    <xf numFmtId="43" fontId="1" fillId="52" borderId="32"/>
    <xf numFmtId="0" fontId="1" fillId="53" borderId="173" applyFont="0" applyAlignment="0">
      <alignment horizontal="left" indent="2"/>
    </xf>
    <xf numFmtId="0" fontId="49" fillId="0" borderId="171" applyNumberFormat="0" applyFill="0" applyAlignment="0" applyProtection="0"/>
    <xf numFmtId="0" fontId="106" fillId="14" borderId="170" applyNumberFormat="0" applyAlignment="0" applyProtection="0">
      <alignment vertical="center"/>
    </xf>
    <xf numFmtId="0" fontId="109" fillId="18" borderId="170" applyNumberFormat="0" applyAlignment="0" applyProtection="0">
      <alignment vertical="center"/>
    </xf>
    <xf numFmtId="0" fontId="110" fillId="14" borderId="168" applyNumberFormat="0" applyAlignment="0" applyProtection="0">
      <alignment vertical="center"/>
    </xf>
    <xf numFmtId="4" fontId="37" fillId="25" borderId="167" applyNumberFormat="0" applyProtection="0">
      <alignment horizontal="right" vertical="center"/>
    </xf>
    <xf numFmtId="4" fontId="37" fillId="26" borderId="167" applyNumberFormat="0" applyProtection="0">
      <alignment horizontal="right" vertical="center"/>
    </xf>
    <xf numFmtId="4" fontId="37" fillId="27" borderId="167" applyNumberFormat="0" applyProtection="0">
      <alignment horizontal="right" vertical="center"/>
    </xf>
    <xf numFmtId="0" fontId="2" fillId="5" borderId="167" applyNumberFormat="0" applyProtection="0">
      <alignment horizontal="left" vertical="center" indent="1"/>
    </xf>
    <xf numFmtId="0" fontId="2" fillId="5" borderId="167" applyNumberFormat="0" applyProtection="0">
      <alignment horizontal="left" vertical="top" indent="1"/>
    </xf>
    <xf numFmtId="0" fontId="2" fillId="7" borderId="167" applyNumberFormat="0" applyProtection="0">
      <alignment horizontal="left" vertical="center" indent="1"/>
    </xf>
    <xf numFmtId="0" fontId="2" fillId="7" borderId="167" applyNumberFormat="0" applyProtection="0">
      <alignment horizontal="left" vertical="top" indent="1"/>
    </xf>
    <xf numFmtId="0" fontId="2" fillId="4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center" indent="1"/>
    </xf>
    <xf numFmtId="0" fontId="2" fillId="10" borderId="167" applyNumberFormat="0" applyProtection="0">
      <alignment horizontal="left" vertical="top" indent="1"/>
    </xf>
    <xf numFmtId="0" fontId="2" fillId="48" borderId="166" applyNumberFormat="0">
      <protection locked="0"/>
    </xf>
    <xf numFmtId="0" fontId="98" fillId="5" borderId="172" applyBorder="0"/>
    <xf numFmtId="4" fontId="37" fillId="17" borderId="167" applyNumberFormat="0" applyProtection="0">
      <alignment vertical="center"/>
    </xf>
    <xf numFmtId="4" fontId="67" fillId="17" borderId="167" applyNumberFormat="0" applyProtection="0">
      <alignment vertical="center"/>
    </xf>
    <xf numFmtId="0" fontId="37" fillId="17" borderId="167" applyNumberFormat="0" applyProtection="0">
      <alignment horizontal="left" vertical="top" indent="1"/>
    </xf>
    <xf numFmtId="0" fontId="73" fillId="50" borderId="166"/>
    <xf numFmtId="4" fontId="100" fillId="10" borderId="167" applyNumberFormat="0" applyProtection="0">
      <alignment horizontal="right" vertical="center"/>
    </xf>
    <xf numFmtId="0" fontId="1" fillId="51" borderId="173" applyFont="0" applyAlignment="0">
      <alignment horizontal="left" indent="2"/>
    </xf>
    <xf numFmtId="0" fontId="1" fillId="53" borderId="173" applyFont="0" applyAlignment="0">
      <alignment horizontal="left" indent="2"/>
    </xf>
    <xf numFmtId="0" fontId="49" fillId="0" borderId="171" applyNumberFormat="0" applyFill="0" applyAlignment="0" applyProtection="0"/>
    <xf numFmtId="0" fontId="36" fillId="2" borderId="183" applyNumberFormat="0" applyProtection="0">
      <alignment horizontal="left" vertical="top" indent="1"/>
    </xf>
    <xf numFmtId="0" fontId="37" fillId="7" borderId="183" applyNumberFormat="0" applyProtection="0">
      <alignment horizontal="left" vertical="top" indent="1"/>
    </xf>
    <xf numFmtId="4" fontId="37" fillId="17" borderId="183" applyNumberFormat="0" applyProtection="0">
      <alignment horizontal="left" vertical="center" indent="1"/>
    </xf>
    <xf numFmtId="0" fontId="106" fillId="14" borderId="170" applyNumberFormat="0" applyAlignment="0" applyProtection="0">
      <alignment vertical="center"/>
    </xf>
    <xf numFmtId="4" fontId="37" fillId="8" borderId="183" applyNumberFormat="0" applyProtection="0">
      <alignment horizontal="right" vertical="center"/>
    </xf>
    <xf numFmtId="0" fontId="109" fillId="18" borderId="170" applyNumberFormat="0" applyAlignment="0" applyProtection="0">
      <alignment vertical="center"/>
    </xf>
    <xf numFmtId="0" fontId="110" fillId="14" borderId="168" applyNumberFormat="0" applyAlignment="0" applyProtection="0">
      <alignment vertical="center"/>
    </xf>
    <xf numFmtId="0" fontId="37" fillId="7" borderId="175" applyNumberFormat="0" applyProtection="0">
      <alignment horizontal="left" vertical="top" indent="1"/>
    </xf>
    <xf numFmtId="0" fontId="36" fillId="2" borderId="175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75" applyNumberFormat="0" applyProtection="0">
      <alignment horizontal="right" vertical="center"/>
    </xf>
    <xf numFmtId="4" fontId="37" fillId="23" borderId="175" applyNumberFormat="0" applyProtection="0">
      <alignment horizontal="right" vertical="center"/>
    </xf>
    <xf numFmtId="4" fontId="37" fillId="3" borderId="175" applyNumberFormat="0" applyProtection="0">
      <alignment horizontal="right" vertical="center"/>
    </xf>
    <xf numFmtId="4" fontId="37" fillId="17" borderId="175" applyNumberFormat="0" applyProtection="0">
      <alignment horizontal="left" vertical="center" indent="1"/>
    </xf>
    <xf numFmtId="0" fontId="30" fillId="0" borderId="174">
      <alignment horizontal="left" wrapText="1"/>
    </xf>
    <xf numFmtId="4" fontId="37" fillId="8" borderId="175" applyNumberFormat="0" applyProtection="0">
      <alignment horizontal="right" vertical="center"/>
    </xf>
    <xf numFmtId="4" fontId="37" fillId="24" borderId="175" applyNumberFormat="0" applyProtection="0">
      <alignment horizontal="right" vertical="center"/>
    </xf>
    <xf numFmtId="4" fontId="37" fillId="10" borderId="175" applyNumberFormat="0" applyProtection="0">
      <alignment horizontal="right" vertical="center"/>
    </xf>
    <xf numFmtId="4" fontId="36" fillId="2" borderId="175" applyNumberFormat="0" applyProtection="0">
      <alignment vertical="center"/>
    </xf>
    <xf numFmtId="3" fontId="82" fillId="0" borderId="174"/>
    <xf numFmtId="0" fontId="83" fillId="18" borderId="178" applyNumberFormat="0" applyAlignment="0" applyProtection="0"/>
    <xf numFmtId="0" fontId="84" fillId="0" borderId="179" applyNumberFormat="0" applyFill="0" applyAlignment="0" applyProtection="0">
      <alignment vertical="center"/>
    </xf>
    <xf numFmtId="4" fontId="37" fillId="21" borderId="175" applyNumberFormat="0" applyProtection="0">
      <alignment horizontal="right" vertical="center"/>
    </xf>
    <xf numFmtId="0" fontId="88" fillId="14" borderId="178" applyNumberFormat="0" applyAlignment="0" applyProtection="0"/>
    <xf numFmtId="0" fontId="2" fillId="17" borderId="177" applyNumberFormat="0" applyFont="0" applyAlignment="0" applyProtection="0"/>
    <xf numFmtId="0" fontId="2" fillId="17" borderId="177" applyNumberFormat="0" applyFont="0" applyAlignment="0" applyProtection="0"/>
    <xf numFmtId="4" fontId="67" fillId="10" borderId="175" applyNumberFormat="0" applyProtection="0">
      <alignment horizontal="right" vertical="center"/>
    </xf>
    <xf numFmtId="4" fontId="70" fillId="2" borderId="175" applyNumberFormat="0" applyProtection="0">
      <alignment vertical="center"/>
    </xf>
    <xf numFmtId="10" fontId="73" fillId="17" borderId="174" applyNumberFormat="0" applyBorder="0" applyAlignment="0" applyProtection="0"/>
    <xf numFmtId="4" fontId="37" fillId="7" borderId="175" applyNumberFormat="0" applyProtection="0">
      <alignment horizontal="right" vertical="center"/>
    </xf>
    <xf numFmtId="0" fontId="91" fillId="0" borderId="54"/>
    <xf numFmtId="0" fontId="2" fillId="4" borderId="175" applyNumberFormat="0" applyProtection="0">
      <alignment horizontal="left" vertical="top" indent="1"/>
    </xf>
    <xf numFmtId="0" fontId="47" fillId="14" borderId="176" applyNumberFormat="0" applyAlignment="0" applyProtection="0"/>
    <xf numFmtId="0" fontId="2" fillId="17" borderId="177" applyNumberFormat="0" applyFont="0" applyAlignment="0" applyProtection="0">
      <alignment vertical="center"/>
    </xf>
    <xf numFmtId="4" fontId="37" fillId="7" borderId="175" applyNumberFormat="0" applyProtection="0">
      <alignment horizontal="left" vertical="center" indent="1"/>
    </xf>
    <xf numFmtId="4" fontId="36" fillId="2" borderId="175" applyNumberFormat="0" applyProtection="0">
      <alignment horizontal="left" vertical="center" indent="1"/>
    </xf>
    <xf numFmtId="4" fontId="37" fillId="25" borderId="175" applyNumberFormat="0" applyProtection="0">
      <alignment horizontal="right" vertical="center"/>
    </xf>
    <xf numFmtId="4" fontId="37" fillId="26" borderId="175" applyNumberFormat="0" applyProtection="0">
      <alignment horizontal="right" vertical="center"/>
    </xf>
    <xf numFmtId="4" fontId="37" fillId="27" borderId="175" applyNumberFormat="0" applyProtection="0">
      <alignment horizontal="right" vertical="center"/>
    </xf>
    <xf numFmtId="0" fontId="2" fillId="5" borderId="175" applyNumberFormat="0" applyProtection="0">
      <alignment horizontal="left" vertical="center" indent="1"/>
    </xf>
    <xf numFmtId="0" fontId="2" fillId="5" borderId="175" applyNumberFormat="0" applyProtection="0">
      <alignment horizontal="left" vertical="top" indent="1"/>
    </xf>
    <xf numFmtId="0" fontId="2" fillId="7" borderId="175" applyNumberFormat="0" applyProtection="0">
      <alignment horizontal="left" vertical="center" indent="1"/>
    </xf>
    <xf numFmtId="0" fontId="2" fillId="7" borderId="175" applyNumberFormat="0" applyProtection="0">
      <alignment horizontal="left" vertical="top" indent="1"/>
    </xf>
    <xf numFmtId="0" fontId="2" fillId="4" borderId="175" applyNumberFormat="0" applyProtection="0">
      <alignment horizontal="left" vertical="center" indent="1"/>
    </xf>
    <xf numFmtId="0" fontId="2" fillId="10" borderId="175" applyNumberFormat="0" applyProtection="0">
      <alignment horizontal="left" vertical="center" indent="1"/>
    </xf>
    <xf numFmtId="0" fontId="2" fillId="10" borderId="175" applyNumberFormat="0" applyProtection="0">
      <alignment horizontal="left" vertical="top" indent="1"/>
    </xf>
    <xf numFmtId="0" fontId="2" fillId="48" borderId="174" applyNumberFormat="0">
      <protection locked="0"/>
    </xf>
    <xf numFmtId="0" fontId="98" fillId="5" borderId="180" applyBorder="0"/>
    <xf numFmtId="4" fontId="37" fillId="17" borderId="175" applyNumberFormat="0" applyProtection="0">
      <alignment vertical="center"/>
    </xf>
    <xf numFmtId="4" fontId="67" fillId="17" borderId="175" applyNumberFormat="0" applyProtection="0">
      <alignment vertical="center"/>
    </xf>
    <xf numFmtId="0" fontId="37" fillId="17" borderId="175" applyNumberFormat="0" applyProtection="0">
      <alignment horizontal="left" vertical="top" indent="1"/>
    </xf>
    <xf numFmtId="0" fontId="73" fillId="50" borderId="174"/>
    <xf numFmtId="4" fontId="100" fillId="10" borderId="175" applyNumberFormat="0" applyProtection="0">
      <alignment horizontal="right" vertical="center"/>
    </xf>
    <xf numFmtId="0" fontId="1" fillId="51" borderId="181" applyFont="0" applyAlignment="0">
      <alignment horizontal="left" indent="2"/>
    </xf>
    <xf numFmtId="0" fontId="1" fillId="53" borderId="181" applyFont="0" applyAlignment="0">
      <alignment horizontal="left" indent="2"/>
    </xf>
    <xf numFmtId="0" fontId="49" fillId="0" borderId="179" applyNumberFormat="0" applyFill="0" applyAlignment="0" applyProtection="0"/>
    <xf numFmtId="0" fontId="106" fillId="14" borderId="178" applyNumberFormat="0" applyAlignment="0" applyProtection="0">
      <alignment vertical="center"/>
    </xf>
    <xf numFmtId="0" fontId="109" fillId="18" borderId="178" applyNumberFormat="0" applyAlignment="0" applyProtection="0">
      <alignment vertical="center"/>
    </xf>
    <xf numFmtId="0" fontId="110" fillId="14" borderId="176" applyNumberFormat="0" applyAlignment="0" applyProtection="0">
      <alignment vertical="center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36" fillId="2" borderId="183" applyNumberFormat="0" applyProtection="0">
      <alignment horizontal="left" vertical="top" indent="1"/>
    </xf>
    <xf numFmtId="0" fontId="37" fillId="7" borderId="183" applyNumberFormat="0" applyProtection="0">
      <alignment horizontal="left" vertical="top" indent="1"/>
    </xf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183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37" fillId="17" borderId="183" applyNumberFormat="0" applyProtection="0">
      <alignment horizontal="left" vertical="center" indent="1"/>
    </xf>
    <xf numFmtId="0" fontId="30" fillId="0" borderId="182">
      <alignment horizontal="left" wrapText="1"/>
    </xf>
    <xf numFmtId="4" fontId="37" fillId="8" borderId="183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3" fontId="82" fillId="0" borderId="182"/>
    <xf numFmtId="0" fontId="83" fillId="18" borderId="186" applyNumberFormat="0" applyAlignment="0" applyProtection="0"/>
    <xf numFmtId="0" fontId="84" fillId="0" borderId="187" applyNumberFormat="0" applyFill="0" applyAlignment="0" applyProtection="0">
      <alignment vertical="center"/>
    </xf>
    <xf numFmtId="4" fontId="37" fillId="21" borderId="183" applyNumberFormat="0" applyProtection="0">
      <alignment horizontal="right" vertical="center"/>
    </xf>
    <xf numFmtId="0" fontId="88" fillId="14" borderId="186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82" applyNumberFormat="0" applyBorder="0" applyAlignment="0" applyProtection="0"/>
    <xf numFmtId="4" fontId="37" fillId="7" borderId="183" applyNumberFormat="0" applyProtection="0">
      <alignment horizontal="right" vertical="center"/>
    </xf>
    <xf numFmtId="0" fontId="91" fillId="0" borderId="54"/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0" fontId="2" fillId="17" borderId="185" applyNumberFormat="0" applyFon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4" fontId="37" fillId="13" borderId="183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37" fillId="17" borderId="183" applyNumberFormat="0" applyProtection="0">
      <alignment horizontal="left" vertical="center" indent="1"/>
    </xf>
    <xf numFmtId="0" fontId="30" fillId="0" borderId="182">
      <alignment horizontal="left" wrapText="1"/>
    </xf>
    <xf numFmtId="4" fontId="37" fillId="8" borderId="183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3" fontId="82" fillId="0" borderId="182"/>
    <xf numFmtId="0" fontId="83" fillId="18" borderId="186" applyNumberFormat="0" applyAlignment="0" applyProtection="0"/>
    <xf numFmtId="0" fontId="84" fillId="0" borderId="187" applyNumberFormat="0" applyFill="0" applyAlignment="0" applyProtection="0">
      <alignment vertical="center"/>
    </xf>
    <xf numFmtId="4" fontId="37" fillId="21" borderId="183" applyNumberFormat="0" applyProtection="0">
      <alignment horizontal="right" vertical="center"/>
    </xf>
    <xf numFmtId="0" fontId="88" fillId="14" borderId="186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82" applyNumberFormat="0" applyBorder="0" applyAlignment="0" applyProtection="0"/>
    <xf numFmtId="4" fontId="37" fillId="7" borderId="183" applyNumberFormat="0" applyProtection="0">
      <alignment horizontal="right" vertical="center"/>
    </xf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0" fontId="2" fillId="17" borderId="185" applyNumberFormat="0" applyFon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122" fillId="0" borderId="0"/>
    <xf numFmtId="0" fontId="150" fillId="0" borderId="182" applyNumberFormat="0" applyAlignment="0">
      <alignment horizontal="left" vertical="top" wrapText="1"/>
      <protection locked="0"/>
    </xf>
    <xf numFmtId="218" fontId="160" fillId="0" borderId="190" applyFont="0" applyFill="0" applyBorder="0" applyAlignment="0" applyProtection="0">
      <protection locked="0"/>
    </xf>
    <xf numFmtId="0" fontId="89" fillId="76" borderId="72" applyNumberFormat="0" applyAlignment="0" applyProtection="0"/>
    <xf numFmtId="200" fontId="89" fillId="76" borderId="72" applyNumberFormat="0" applyAlignment="0" applyProtection="0"/>
    <xf numFmtId="20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200" fontId="89" fillId="76" borderId="72" applyNumberFormat="0" applyAlignment="0" applyProtection="0"/>
    <xf numFmtId="20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89" fillId="76" borderId="72" applyNumberFormat="0" applyAlignment="0" applyProtection="0"/>
    <xf numFmtId="0" fontId="177" fillId="25" borderId="43">
      <alignment horizontal="left" vertical="center" shrinkToFit="1"/>
      <protection hidden="1"/>
    </xf>
    <xf numFmtId="181" fontId="180" fillId="0" borderId="182" applyFill="0" applyBorder="0" applyAlignment="0"/>
    <xf numFmtId="0" fontId="183" fillId="0" borderId="182" applyNumberFormat="0" applyAlignment="0">
      <alignment horizontal="left" vertical="top" wrapText="1"/>
      <protection locked="0"/>
    </xf>
    <xf numFmtId="178" fontId="187" fillId="17" borderId="44">
      <protection locked="0"/>
    </xf>
    <xf numFmtId="0" fontId="30" fillId="0" borderId="182">
      <protection locked="0"/>
    </xf>
    <xf numFmtId="177" fontId="200" fillId="78" borderId="182">
      <alignment horizontal="center"/>
    </xf>
    <xf numFmtId="0" fontId="201" fillId="0" borderId="0">
      <alignment horizontal="left"/>
    </xf>
    <xf numFmtId="200" fontId="35" fillId="0" borderId="34" applyNumberFormat="0" applyAlignment="0" applyProtection="0">
      <alignment horizontal="left" vertical="center"/>
    </xf>
    <xf numFmtId="200" fontId="35" fillId="0" borderId="34" applyNumberFormat="0" applyAlignment="0" applyProtection="0">
      <alignment horizontal="left" vertical="center"/>
    </xf>
    <xf numFmtId="0" fontId="35" fillId="0" borderId="153">
      <alignment horizontal="left" vertical="center"/>
    </xf>
    <xf numFmtId="200" fontId="35" fillId="0" borderId="153">
      <alignment horizontal="left" vertical="center"/>
    </xf>
    <xf numFmtId="200" fontId="35" fillId="0" borderId="153">
      <alignment horizontal="left" vertical="center"/>
    </xf>
    <xf numFmtId="257" fontId="2" fillId="17" borderId="0">
      <alignment horizontal="left" vertical="top"/>
    </xf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200" fontId="98" fillId="0" borderId="153" applyNumberFormat="0">
      <alignment horizontal="right" wrapText="1"/>
    </xf>
    <xf numFmtId="200" fontId="98" fillId="0" borderId="153" applyNumberFormat="0">
      <alignment horizontal="right" wrapText="1"/>
    </xf>
    <xf numFmtId="10" fontId="73" fillId="17" borderId="182" applyNumberFormat="0" applyBorder="0" applyAlignment="0" applyProtection="0"/>
    <xf numFmtId="10" fontId="73" fillId="17" borderId="182" applyNumberFormat="0" applyBorder="0" applyAlignment="0" applyProtection="0"/>
    <xf numFmtId="10" fontId="73" fillId="17" borderId="182" applyNumberFormat="0" applyBorder="0" applyAlignment="0" applyProtection="0"/>
    <xf numFmtId="0" fontId="210" fillId="2" borderId="191">
      <alignment vertical="center" wrapText="1"/>
    </xf>
    <xf numFmtId="0" fontId="222" fillId="48" borderId="144">
      <alignment horizontal="left" vertical="top" indent="2"/>
    </xf>
    <xf numFmtId="200" fontId="222" fillId="48" borderId="144">
      <alignment horizontal="left" vertical="top" indent="2"/>
    </xf>
    <xf numFmtId="200" fontId="222" fillId="48" borderId="144">
      <alignment horizontal="left" vertical="top" indent="2"/>
    </xf>
    <xf numFmtId="0" fontId="224" fillId="0" borderId="182" applyNumberFormat="0" applyAlignment="0">
      <alignment horizontal="left" vertical="top" wrapText="1"/>
      <protection locked="0"/>
    </xf>
    <xf numFmtId="0" fontId="2" fillId="0" borderId="0"/>
    <xf numFmtId="40" fontId="24" fillId="48" borderId="0">
      <alignment horizontal="right"/>
    </xf>
    <xf numFmtId="0" fontId="231" fillId="48" borderId="0">
      <alignment horizontal="right"/>
    </xf>
    <xf numFmtId="0" fontId="232" fillId="48" borderId="15"/>
    <xf numFmtId="0" fontId="232" fillId="0" borderId="0" applyBorder="0">
      <alignment horizontal="centerContinuous"/>
    </xf>
    <xf numFmtId="0" fontId="233" fillId="0" borderId="0" applyBorder="0">
      <alignment horizontal="centerContinuous"/>
    </xf>
    <xf numFmtId="276" fontId="2" fillId="0" borderId="182">
      <alignment horizontal="center" vertical="center"/>
    </xf>
    <xf numFmtId="0" fontId="239" fillId="0" borderId="146" applyBorder="0">
      <alignment vertical="top"/>
      <protection locked="0"/>
    </xf>
    <xf numFmtId="0" fontId="2" fillId="17" borderId="192"/>
    <xf numFmtId="0" fontId="240" fillId="1" borderId="153" applyNumberFormat="0" applyFont="0" applyAlignment="0">
      <alignment horizontal="center"/>
    </xf>
    <xf numFmtId="3" fontId="25" fillId="2" borderId="182">
      <alignment horizontal="left" vertical="top" wrapText="1"/>
      <protection locked="0"/>
    </xf>
    <xf numFmtId="0" fontId="200" fillId="94" borderId="193" applyNumberFormat="0" applyProtection="0">
      <alignment horizontal="center" wrapText="1"/>
    </xf>
    <xf numFmtId="200" fontId="200" fillId="94" borderId="193" applyNumberFormat="0" applyProtection="0">
      <alignment horizontal="center" wrapText="1"/>
    </xf>
    <xf numFmtId="200" fontId="200" fillId="94" borderId="193" applyNumberFormat="0" applyProtection="0">
      <alignment horizontal="center" wrapText="1"/>
    </xf>
    <xf numFmtId="0" fontId="2" fillId="48" borderId="182" applyNumberFormat="0" applyFont="0" applyFill="0" applyAlignment="0" applyProtection="0"/>
    <xf numFmtId="200" fontId="2" fillId="48" borderId="182" applyNumberFormat="0" applyFont="0" applyFill="0" applyAlignment="0" applyProtection="0"/>
    <xf numFmtId="200" fontId="2" fillId="48" borderId="182" applyNumberFormat="0" applyFont="0" applyFill="0" applyAlignment="0" applyProtection="0"/>
    <xf numFmtId="4" fontId="2" fillId="48" borderId="182" applyFont="0" applyFill="0" applyAlignment="0" applyProtection="0"/>
    <xf numFmtId="3" fontId="2" fillId="0" borderId="182" applyNumberFormat="0" applyFont="0" applyFill="0" applyAlignment="0" applyProtection="0">
      <alignment vertical="center"/>
    </xf>
    <xf numFmtId="3" fontId="2" fillId="0" borderId="182" applyNumberFormat="0" applyFont="0" applyFill="0" applyAlignment="0" applyProtection="0">
      <alignment vertical="center"/>
    </xf>
    <xf numFmtId="3" fontId="2" fillId="0" borderId="182" applyNumberFormat="0" applyFont="0" applyFill="0" applyAlignment="0" applyProtection="0">
      <alignment vertical="center"/>
    </xf>
    <xf numFmtId="3" fontId="2" fillId="0" borderId="182" applyNumberFormat="0" applyFont="0" applyFill="0" applyAlignment="0" applyProtection="0">
      <alignment vertical="center"/>
    </xf>
    <xf numFmtId="0" fontId="225" fillId="0" borderId="182" applyNumberFormat="0" applyAlignment="0">
      <alignment horizontal="left" vertical="top" wrapText="1"/>
      <protection locked="0"/>
    </xf>
    <xf numFmtId="0" fontId="273" fillId="0" borderId="44"/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4" fontId="37" fillId="13" borderId="183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7" borderId="183" applyNumberFormat="0" applyProtection="0">
      <alignment horizontal="left" vertical="center" indent="1"/>
    </xf>
    <xf numFmtId="0" fontId="21" fillId="17" borderId="41">
      <alignment horizontal="center" vertical="center" wrapText="1"/>
    </xf>
    <xf numFmtId="4" fontId="37" fillId="8" borderId="183" applyNumberFormat="0" applyProtection="0">
      <alignment horizontal="right" vertical="center"/>
    </xf>
    <xf numFmtId="0" fontId="74" fillId="34" borderId="72" applyNumberFormat="0" applyAlignment="0" applyProtection="0">
      <alignment vertical="center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0" fontId="83" fillId="18" borderId="186" applyNumberFormat="0" applyAlignment="0" applyProtection="0"/>
    <xf numFmtId="4" fontId="37" fillId="21" borderId="183" applyNumberFormat="0" applyProtection="0">
      <alignment horizontal="right" vertical="center"/>
    </xf>
    <xf numFmtId="0" fontId="88" fillId="14" borderId="186" applyNumberFormat="0" applyAlignment="0" applyProtection="0"/>
    <xf numFmtId="0" fontId="89" fillId="34" borderId="72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187" fontId="50" fillId="0" borderId="82" applyFont="0" applyFill="0" applyBorder="0" applyAlignment="0" applyProtection="0"/>
    <xf numFmtId="0" fontId="44" fillId="0" borderId="63" applyNumberFormat="0" applyFill="0" applyAlignment="0" applyProtection="0"/>
    <xf numFmtId="10" fontId="73" fillId="17" borderId="182" applyNumberFormat="0" applyBorder="0" applyAlignment="0" applyProtection="0"/>
    <xf numFmtId="4" fontId="37" fillId="7" borderId="183" applyNumberFormat="0" applyProtection="0">
      <alignment horizontal="right" vertical="center"/>
    </xf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0" fontId="83" fillId="18" borderId="186" applyNumberFormat="0" applyAlignment="0" applyProtection="0"/>
    <xf numFmtId="0" fontId="88" fillId="14" borderId="186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0" fontId="35" fillId="0" borderId="34" applyNumberFormat="0" applyAlignment="0" applyProtection="0">
      <alignment horizontal="left" vertical="center"/>
    </xf>
    <xf numFmtId="10" fontId="73" fillId="17" borderId="182" applyNumberFormat="0" applyBorder="0" applyAlignment="0" applyProtection="0"/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4" fontId="36" fillId="2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37" fillId="17" borderId="183" applyNumberFormat="0" applyProtection="0">
      <alignment horizontal="left" vertical="top" indent="1"/>
    </xf>
    <xf numFmtId="0" fontId="1" fillId="51" borderId="189" applyFont="0" applyAlignment="0">
      <alignment horizontal="left" indent="2"/>
    </xf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214" applyNumberFormat="0" applyAlignment="0" applyProtection="0"/>
    <xf numFmtId="4" fontId="36" fillId="28" borderId="102" applyNumberFormat="0" applyProtection="0">
      <alignment horizontal="left" vertical="center" indent="1"/>
    </xf>
    <xf numFmtId="4" fontId="37" fillId="17" borderId="183" applyNumberFormat="0" applyProtection="0">
      <alignment horizontal="left" vertical="center" indent="1"/>
    </xf>
    <xf numFmtId="4" fontId="37" fillId="8" borderId="183" applyNumberFormat="0" applyProtection="0">
      <alignment horizontal="right" vertical="center"/>
    </xf>
    <xf numFmtId="4" fontId="37" fillId="13" borderId="211" applyNumberFormat="0" applyProtection="0">
      <alignment horizontal="right" vertical="center"/>
    </xf>
    <xf numFmtId="4" fontId="37" fillId="7" borderId="195" applyNumberFormat="0" applyProtection="0">
      <alignment horizontal="left" vertical="center" indent="1"/>
    </xf>
    <xf numFmtId="0" fontId="21" fillId="17" borderId="41">
      <alignment horizontal="center" vertical="center" wrapText="1"/>
    </xf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4" fontId="37" fillId="10" borderId="211" applyNumberFormat="0" applyProtection="0">
      <alignment horizontal="right" vertical="center"/>
    </xf>
    <xf numFmtId="0" fontId="2" fillId="17" borderId="185" applyNumberFormat="0" applyFont="0" applyAlignment="0" applyProtection="0">
      <alignment vertical="center"/>
    </xf>
    <xf numFmtId="0" fontId="21" fillId="17" borderId="41">
      <alignment horizontal="center" vertical="center" wrapText="1"/>
    </xf>
    <xf numFmtId="4" fontId="70" fillId="2" borderId="211" applyNumberFormat="0" applyProtection="0">
      <alignment vertical="center"/>
    </xf>
    <xf numFmtId="0" fontId="47" fillId="14" borderId="196" applyNumberFormat="0" applyAlignment="0" applyProtection="0"/>
    <xf numFmtId="0" fontId="2" fillId="4" borderId="211" applyNumberFormat="0" applyProtection="0">
      <alignment horizontal="left" vertical="top" indent="1"/>
    </xf>
    <xf numFmtId="4" fontId="37" fillId="8" borderId="195" applyNumberFormat="0" applyProtection="0">
      <alignment horizontal="right" vertical="center"/>
    </xf>
    <xf numFmtId="0" fontId="84" fillId="0" borderId="215" applyNumberFormat="0" applyFill="0" applyAlignment="0" applyProtection="0">
      <alignment vertical="center"/>
    </xf>
    <xf numFmtId="4" fontId="37" fillId="7" borderId="211" applyNumberFormat="0" applyProtection="0">
      <alignment horizontal="right" vertical="center"/>
    </xf>
    <xf numFmtId="4" fontId="37" fillId="13" borderId="183" applyNumberFormat="0" applyProtection="0">
      <alignment horizontal="right" vertical="center"/>
    </xf>
    <xf numFmtId="4" fontId="37" fillId="7" borderId="211" applyNumberFormat="0" applyProtection="0">
      <alignment horizontal="left" vertical="center" indent="1"/>
    </xf>
    <xf numFmtId="0" fontId="2" fillId="4" borderId="195" applyNumberFormat="0" applyProtection="0">
      <alignment horizontal="left" vertical="top" indent="1"/>
    </xf>
    <xf numFmtId="0" fontId="2" fillId="17" borderId="197" applyNumberFormat="0" applyFont="0" applyAlignment="0" applyProtection="0"/>
    <xf numFmtId="4" fontId="37" fillId="23" borderId="195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70" fillId="2" borderId="211" applyNumberFormat="0" applyProtection="0">
      <alignment vertical="center"/>
    </xf>
    <xf numFmtId="4" fontId="37" fillId="13" borderId="195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10" fontId="73" fillId="17" borderId="210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198" applyNumberFormat="0" applyAlignment="0" applyProtection="0"/>
    <xf numFmtId="4" fontId="70" fillId="2" borderId="195" applyNumberFormat="0" applyProtection="0">
      <alignment vertical="center"/>
    </xf>
    <xf numFmtId="0" fontId="47" fillId="14" borderId="184" applyNumberFormat="0" applyAlignment="0" applyProtection="0"/>
    <xf numFmtId="4" fontId="37" fillId="7" borderId="183" applyNumberFormat="0" applyProtection="0">
      <alignment horizontal="right" vertical="center"/>
    </xf>
    <xf numFmtId="0" fontId="84" fillId="0" borderId="199" applyNumberFormat="0" applyFill="0" applyAlignment="0" applyProtection="0">
      <alignment vertical="center"/>
    </xf>
    <xf numFmtId="0" fontId="30" fillId="0" borderId="194">
      <alignment horizontal="left" wrapText="1"/>
    </xf>
    <xf numFmtId="4" fontId="37" fillId="17" borderId="183" applyNumberFormat="0" applyProtection="0">
      <alignment horizontal="left" vertical="center" indent="1"/>
    </xf>
    <xf numFmtId="4" fontId="37" fillId="17" borderId="195" applyNumberFormat="0" applyProtection="0">
      <alignment horizontal="left" vertical="center" indent="1"/>
    </xf>
    <xf numFmtId="0" fontId="2" fillId="4" borderId="183" applyNumberFormat="0" applyProtection="0">
      <alignment horizontal="left" vertical="top" indent="1"/>
    </xf>
    <xf numFmtId="4" fontId="37" fillId="13" borderId="183" applyNumberFormat="0" applyProtection="0">
      <alignment horizontal="right" vertical="center"/>
    </xf>
    <xf numFmtId="10" fontId="73" fillId="17" borderId="182" applyNumberFormat="0" applyBorder="0" applyAlignment="0" applyProtection="0"/>
    <xf numFmtId="0" fontId="21" fillId="17" borderId="41">
      <alignment horizontal="center" vertical="center" wrapText="1"/>
    </xf>
    <xf numFmtId="0" fontId="30" fillId="0" borderId="182">
      <alignment horizontal="left" wrapText="1"/>
    </xf>
    <xf numFmtId="0" fontId="83" fillId="18" borderId="198" applyNumberFormat="0" applyAlignment="0" applyProtection="0"/>
    <xf numFmtId="4" fontId="37" fillId="7" borderId="195" applyNumberFormat="0" applyProtection="0">
      <alignment horizontal="right" vertical="center"/>
    </xf>
    <xf numFmtId="0" fontId="44" fillId="0" borderId="63" applyNumberFormat="0" applyFill="0" applyAlignment="0" applyProtection="0"/>
    <xf numFmtId="0" fontId="35" fillId="0" borderId="34" applyNumberFormat="0" applyAlignment="0" applyProtection="0">
      <alignment horizontal="left" vertical="center"/>
    </xf>
    <xf numFmtId="4" fontId="37" fillId="23" borderId="211" applyNumberFormat="0" applyProtection="0">
      <alignment horizontal="right" vertical="center"/>
    </xf>
    <xf numFmtId="0" fontId="21" fillId="17" borderId="41">
      <alignment horizontal="center" vertical="center" wrapText="1"/>
    </xf>
    <xf numFmtId="4" fontId="36" fillId="2" borderId="195" applyNumberFormat="0" applyProtection="0">
      <alignment vertical="center"/>
    </xf>
    <xf numFmtId="4" fontId="37" fillId="3" borderId="211" applyNumberFormat="0" applyProtection="0">
      <alignment horizontal="right" vertical="center"/>
    </xf>
    <xf numFmtId="4" fontId="70" fillId="2" borderId="183" applyNumberFormat="0" applyProtection="0">
      <alignment vertical="center"/>
    </xf>
    <xf numFmtId="4" fontId="67" fillId="10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37" fillId="24" borderId="211" applyNumberFormat="0" applyProtection="0">
      <alignment horizontal="right" vertical="center"/>
    </xf>
    <xf numFmtId="4" fontId="37" fillId="3" borderId="195" applyNumberFormat="0" applyProtection="0">
      <alignment horizontal="right" vertical="center"/>
    </xf>
    <xf numFmtId="0" fontId="2" fillId="17" borderId="197" applyNumberFormat="0" applyFont="0" applyAlignment="0" applyProtection="0"/>
    <xf numFmtId="3" fontId="82" fillId="0" borderId="21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0" fontId="2" fillId="17" borderId="197" applyNumberFormat="0" applyFont="0" applyAlignment="0" applyProtection="0"/>
    <xf numFmtId="4" fontId="37" fillId="8" borderId="183" applyNumberFormat="0" applyProtection="0">
      <alignment horizontal="right" vertical="center"/>
    </xf>
    <xf numFmtId="0" fontId="88" fillId="14" borderId="214" applyNumberFormat="0" applyAlignment="0" applyProtection="0"/>
    <xf numFmtId="0" fontId="88" fillId="14" borderId="186" applyNumberFormat="0" applyAlignment="0" applyProtection="0"/>
    <xf numFmtId="0" fontId="88" fillId="14" borderId="198" applyNumberFormat="0" applyAlignment="0" applyProtection="0"/>
    <xf numFmtId="0" fontId="2" fillId="17" borderId="213" applyNumberFormat="0" applyFont="0" applyAlignment="0" applyProtection="0"/>
    <xf numFmtId="4" fontId="37" fillId="24" borderId="195" applyNumberFormat="0" applyProtection="0">
      <alignment horizontal="right" vertical="center"/>
    </xf>
    <xf numFmtId="4" fontId="36" fillId="28" borderId="102" applyNumberFormat="0" applyProtection="0">
      <alignment horizontal="left" vertical="center" indent="1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7" fillId="21" borderId="183" applyNumberFormat="0" applyProtection="0">
      <alignment horizontal="right" vertical="center"/>
    </xf>
    <xf numFmtId="4" fontId="36" fillId="2" borderId="211" applyNumberFormat="0" applyProtection="0">
      <alignment vertical="center"/>
    </xf>
    <xf numFmtId="0" fontId="59" fillId="0" borderId="63" applyNumberFormat="0" applyFill="0" applyAlignment="0" applyProtection="0">
      <alignment vertical="center"/>
    </xf>
    <xf numFmtId="0" fontId="30" fillId="0" borderId="182">
      <alignment horizontal="left" wrapText="1"/>
    </xf>
    <xf numFmtId="4" fontId="37" fillId="3" borderId="211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0" borderId="195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4" fontId="70" fillId="2" borderId="195" applyNumberFormat="0" applyProtection="0">
      <alignment vertical="center"/>
    </xf>
    <xf numFmtId="4" fontId="37" fillId="3" borderId="195" applyNumberFormat="0" applyProtection="0">
      <alignment horizontal="right" vertical="center"/>
    </xf>
    <xf numFmtId="4" fontId="37" fillId="13" borderId="195" applyNumberFormat="0" applyProtection="0">
      <alignment horizontal="right" vertical="center"/>
    </xf>
    <xf numFmtId="0" fontId="84" fillId="0" borderId="187" applyNumberFormat="0" applyFill="0" applyAlignment="0" applyProtection="0">
      <alignment vertical="center"/>
    </xf>
    <xf numFmtId="0" fontId="84" fillId="0" borderId="215" applyNumberFormat="0" applyFill="0" applyAlignment="0" applyProtection="0">
      <alignment vertical="center"/>
    </xf>
    <xf numFmtId="0" fontId="83" fillId="18" borderId="186" applyNumberFormat="0" applyAlignment="0" applyProtection="0"/>
    <xf numFmtId="0" fontId="84" fillId="0" borderId="199" applyNumberFormat="0" applyFill="0" applyAlignment="0" applyProtection="0">
      <alignment vertical="center"/>
    </xf>
    <xf numFmtId="3" fontId="82" fillId="0" borderId="182"/>
    <xf numFmtId="4" fontId="36" fillId="2" borderId="211" applyNumberFormat="0" applyProtection="0">
      <alignment horizontal="left" vertical="center" indent="1"/>
    </xf>
    <xf numFmtId="0" fontId="83" fillId="18" borderId="214" applyNumberFormat="0" applyAlignment="0" applyProtection="0"/>
    <xf numFmtId="3" fontId="82" fillId="0" borderId="194"/>
    <xf numFmtId="3" fontId="82" fillId="0" borderId="182"/>
    <xf numFmtId="0" fontId="83" fillId="18" borderId="186" applyNumberFormat="0" applyAlignment="0" applyProtection="0"/>
    <xf numFmtId="0" fontId="84" fillId="0" borderId="187" applyNumberFormat="0" applyFill="0" applyAlignment="0" applyProtection="0">
      <alignment vertical="center"/>
    </xf>
    <xf numFmtId="0" fontId="2" fillId="17" borderId="213" applyNumberFormat="0" applyFont="0" applyAlignment="0" applyProtection="0"/>
    <xf numFmtId="0" fontId="2" fillId="17" borderId="197" applyNumberFormat="0" applyFont="0" applyAlignment="0" applyProtection="0">
      <alignment vertical="center"/>
    </xf>
    <xf numFmtId="4" fontId="36" fillId="2" borderId="183" applyNumberFormat="0" applyProtection="0">
      <alignment vertical="center"/>
    </xf>
    <xf numFmtId="4" fontId="37" fillId="24" borderId="211" applyNumberFormat="0" applyProtection="0">
      <alignment horizontal="right" vertical="center"/>
    </xf>
    <xf numFmtId="4" fontId="37" fillId="10" borderId="195" applyNumberFormat="0" applyProtection="0">
      <alignment horizontal="right" vertical="center"/>
    </xf>
    <xf numFmtId="4" fontId="67" fillId="10" borderId="211" applyNumberFormat="0" applyProtection="0">
      <alignment horizontal="right" vertical="center"/>
    </xf>
    <xf numFmtId="0" fontId="47" fillId="14" borderId="196" applyNumberFormat="0" applyAlignment="0" applyProtection="0"/>
    <xf numFmtId="4" fontId="37" fillId="21" borderId="195" applyNumberFormat="0" applyProtection="0">
      <alignment horizontal="right" vertical="center"/>
    </xf>
    <xf numFmtId="4" fontId="37" fillId="21" borderId="183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24" borderId="195" applyNumberFormat="0" applyProtection="0">
      <alignment horizontal="right" vertical="center"/>
    </xf>
    <xf numFmtId="4" fontId="37" fillId="21" borderId="211" applyNumberFormat="0" applyProtection="0">
      <alignment horizontal="right" vertical="center"/>
    </xf>
    <xf numFmtId="0" fontId="88" fillId="14" borderId="186" applyNumberFormat="0" applyAlignment="0" applyProtection="0"/>
    <xf numFmtId="0" fontId="30" fillId="0" borderId="210">
      <alignment horizontal="left" wrapText="1"/>
    </xf>
    <xf numFmtId="4" fontId="37" fillId="7" borderId="211" applyNumberFormat="0" applyProtection="0">
      <alignment horizontal="right" vertical="center"/>
    </xf>
    <xf numFmtId="0" fontId="47" fillId="14" borderId="212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0" fontId="2" fillId="17" borderId="213" applyNumberFormat="0" applyFont="0" applyAlignment="0" applyProtection="0"/>
    <xf numFmtId="4" fontId="67" fillId="10" borderId="195" applyNumberFormat="0" applyProtection="0">
      <alignment horizontal="right" vertical="center"/>
    </xf>
    <xf numFmtId="4" fontId="37" fillId="10" borderId="211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23" borderId="211" applyNumberFormat="0" applyProtection="0">
      <alignment horizontal="right" vertical="center"/>
    </xf>
    <xf numFmtId="4" fontId="67" fillId="10" borderId="195" applyNumberFormat="0" applyProtection="0">
      <alignment horizontal="right" vertical="center"/>
    </xf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0" fontId="21" fillId="17" borderId="41">
      <alignment horizontal="center" vertical="center" wrapText="1"/>
    </xf>
    <xf numFmtId="0" fontId="35" fillId="0" borderId="34" applyNumberFormat="0" applyAlignment="0" applyProtection="0">
      <alignment horizontal="left" vertical="center"/>
    </xf>
    <xf numFmtId="0" fontId="35" fillId="0" borderId="153">
      <alignment horizontal="left" vertical="center"/>
    </xf>
    <xf numFmtId="0" fontId="21" fillId="17" borderId="41">
      <alignment horizontal="center" vertical="center" wrapText="1"/>
    </xf>
    <xf numFmtId="0" fontId="44" fillId="0" borderId="63" applyNumberFormat="0" applyFill="0" applyAlignment="0" applyProtection="0"/>
    <xf numFmtId="10" fontId="73" fillId="17" borderId="182" applyNumberFormat="0" applyBorder="0" applyAlignment="0" applyProtection="0"/>
    <xf numFmtId="4" fontId="37" fillId="7" borderId="183" applyNumberFormat="0" applyProtection="0">
      <alignment horizontal="right" vertical="center"/>
    </xf>
    <xf numFmtId="10" fontId="73" fillId="17" borderId="194" applyNumberFormat="0" applyBorder="0" applyAlignment="0" applyProtection="0"/>
    <xf numFmtId="3" fontId="82" fillId="0" borderId="194"/>
    <xf numFmtId="4" fontId="37" fillId="7" borderId="195" applyNumberFormat="0" applyProtection="0">
      <alignment horizontal="right" vertical="center"/>
    </xf>
    <xf numFmtId="0" fontId="2" fillId="4" borderId="183" applyNumberFormat="0" applyProtection="0">
      <alignment horizontal="left" vertical="top" indent="1"/>
    </xf>
    <xf numFmtId="0" fontId="2" fillId="4" borderId="195" applyNumberFormat="0" applyProtection="0">
      <alignment horizontal="left" vertical="top" indent="1"/>
    </xf>
    <xf numFmtId="0" fontId="47" fillId="14" borderId="184" applyNumberFormat="0" applyAlignment="0" applyProtection="0"/>
    <xf numFmtId="0" fontId="2" fillId="17" borderId="185" applyNumberFormat="0" applyFont="0" applyAlignment="0" applyProtection="0">
      <alignment vertical="center"/>
    </xf>
    <xf numFmtId="0" fontId="83" fillId="18" borderId="214" applyNumberFormat="0" applyAlignment="0" applyProtection="0"/>
    <xf numFmtId="4" fontId="36" fillId="2" borderId="195" applyNumberFormat="0" applyProtection="0">
      <alignment vertical="center"/>
    </xf>
    <xf numFmtId="4" fontId="37" fillId="17" borderId="195" applyNumberFormat="0" applyProtection="0">
      <alignment horizontal="left" vertical="center" indent="1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7" borderId="195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83" fillId="18" borderId="198" applyNumberFormat="0" applyAlignment="0" applyProtection="0"/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2" fillId="17" borderId="197" applyNumberFormat="0" applyFont="0" applyAlignment="0" applyProtection="0"/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7" fillId="14" borderId="212" applyNumberFormat="0" applyAlignment="0" applyProtection="0"/>
    <xf numFmtId="0" fontId="49" fillId="0" borderId="187" applyNumberFormat="0" applyFill="0" applyAlignment="0" applyProtection="0"/>
    <xf numFmtId="0" fontId="36" fillId="2" borderId="183" applyNumberFormat="0" applyProtection="0">
      <alignment horizontal="left" vertical="top" indent="1"/>
    </xf>
    <xf numFmtId="0" fontId="37" fillId="7" borderId="183" applyNumberFormat="0" applyProtection="0">
      <alignment horizontal="left" vertical="top" indent="1"/>
    </xf>
    <xf numFmtId="4" fontId="37" fillId="8" borderId="195" applyNumberFormat="0" applyProtection="0">
      <alignment horizontal="right" vertical="center"/>
    </xf>
    <xf numFmtId="4" fontId="36" fillId="2" borderId="211" applyNumberFormat="0" applyProtection="0">
      <alignment vertical="center"/>
    </xf>
    <xf numFmtId="0" fontId="106" fillId="14" borderId="186" applyNumberFormat="0" applyAlignment="0" applyProtection="0">
      <alignment vertical="center"/>
    </xf>
    <xf numFmtId="4" fontId="36" fillId="2" borderId="195" applyNumberFormat="0" applyProtection="0">
      <alignment horizontal="left" vertical="center" indent="1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4" fontId="37" fillId="13" borderId="183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37" fillId="17" borderId="183" applyNumberFormat="0" applyProtection="0">
      <alignment horizontal="left" vertical="center" indent="1"/>
    </xf>
    <xf numFmtId="0" fontId="30" fillId="0" borderId="182">
      <alignment horizontal="left" wrapText="1"/>
    </xf>
    <xf numFmtId="4" fontId="37" fillId="8" borderId="183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3" fontId="82" fillId="0" borderId="182"/>
    <xf numFmtId="0" fontId="83" fillId="18" borderId="186" applyNumberFormat="0" applyAlignment="0" applyProtection="0"/>
    <xf numFmtId="0" fontId="84" fillId="0" borderId="187" applyNumberFormat="0" applyFill="0" applyAlignment="0" applyProtection="0">
      <alignment vertical="center"/>
    </xf>
    <xf numFmtId="4" fontId="37" fillId="21" borderId="183" applyNumberFormat="0" applyProtection="0">
      <alignment horizontal="right" vertical="center"/>
    </xf>
    <xf numFmtId="0" fontId="88" fillId="14" borderId="186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82" applyNumberFormat="0" applyBorder="0" applyAlignment="0" applyProtection="0"/>
    <xf numFmtId="4" fontId="37" fillId="7" borderId="183" applyNumberFormat="0" applyProtection="0">
      <alignment horizontal="right" vertical="center"/>
    </xf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0" fontId="2" fillId="17" borderId="185" applyNumberFormat="0" applyFon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0" fontId="2" fillId="17" borderId="197" applyNumberFormat="0" applyFon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6" fillId="28" borderId="102" applyNumberFormat="0" applyProtection="0">
      <alignment horizontal="left" vertical="center" indent="1"/>
    </xf>
    <xf numFmtId="4" fontId="37" fillId="23" borderId="195" applyNumberFormat="0" applyProtection="0">
      <alignment horizontal="right" vertical="center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4" fontId="37" fillId="21" borderId="195" applyNumberFormat="0" applyProtection="0">
      <alignment horizontal="right" vertical="center"/>
    </xf>
    <xf numFmtId="3" fontId="82" fillId="0" borderId="210"/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82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82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0" fontId="1" fillId="53" borderId="189" applyFont="0" applyAlignment="0">
      <alignment horizontal="left" indent="2"/>
    </xf>
    <xf numFmtId="0" fontId="2" fillId="17" borderId="213" applyNumberFormat="0" applyFont="0" applyAlignment="0" applyProtection="0">
      <alignment vertical="center"/>
    </xf>
    <xf numFmtId="0" fontId="30" fillId="0" borderId="210">
      <alignment horizontal="left" wrapText="1"/>
    </xf>
    <xf numFmtId="0" fontId="49" fillId="0" borderId="187" applyNumberFormat="0" applyFill="0" applyAlignment="0" applyProtection="0"/>
    <xf numFmtId="4" fontId="67" fillId="10" borderId="211" applyNumberFormat="0" applyProtection="0">
      <alignment horizontal="right" vertical="center"/>
    </xf>
    <xf numFmtId="0" fontId="36" fillId="2" borderId="195" applyNumberFormat="0" applyProtection="0">
      <alignment horizontal="left" vertical="top" indent="1"/>
    </xf>
    <xf numFmtId="0" fontId="37" fillId="7" borderId="195" applyNumberFormat="0" applyProtection="0">
      <alignment horizontal="left" vertical="top" indent="1"/>
    </xf>
    <xf numFmtId="0" fontId="2" fillId="17" borderId="213" applyNumberFormat="0" applyFont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0" fontId="30" fillId="0" borderId="194">
      <alignment horizontal="left" wrapText="1"/>
    </xf>
    <xf numFmtId="0" fontId="37" fillId="7" borderId="183" applyNumberFormat="0" applyProtection="0">
      <alignment horizontal="left" vertical="top" indent="1"/>
    </xf>
    <xf numFmtId="0" fontId="36" fillId="2" borderId="183" applyNumberFormat="0" applyProtection="0">
      <alignment horizontal="left" vertical="top" indent="1"/>
    </xf>
    <xf numFmtId="4" fontId="37" fillId="13" borderId="183" applyNumberFormat="0" applyProtection="0">
      <alignment horizontal="right" vertical="center"/>
    </xf>
    <xf numFmtId="4" fontId="37" fillId="23" borderId="183" applyNumberFormat="0" applyProtection="0">
      <alignment horizontal="right" vertical="center"/>
    </xf>
    <xf numFmtId="4" fontId="37" fillId="3" borderId="183" applyNumberFormat="0" applyProtection="0">
      <alignment horizontal="right" vertical="center"/>
    </xf>
    <xf numFmtId="4" fontId="37" fillId="17" borderId="183" applyNumberFormat="0" applyProtection="0">
      <alignment horizontal="left" vertical="center" indent="1"/>
    </xf>
    <xf numFmtId="0" fontId="30" fillId="0" borderId="194">
      <alignment horizontal="left" wrapText="1"/>
    </xf>
    <xf numFmtId="4" fontId="37" fillId="8" borderId="183" applyNumberFormat="0" applyProtection="0">
      <alignment horizontal="right" vertical="center"/>
    </xf>
    <xf numFmtId="4" fontId="37" fillId="24" borderId="183" applyNumberFormat="0" applyProtection="0">
      <alignment horizontal="right" vertical="center"/>
    </xf>
    <xf numFmtId="4" fontId="37" fillId="10" borderId="183" applyNumberFormat="0" applyProtection="0">
      <alignment horizontal="right" vertical="center"/>
    </xf>
    <xf numFmtId="4" fontId="36" fillId="2" borderId="183" applyNumberFormat="0" applyProtection="0">
      <alignment vertical="center"/>
    </xf>
    <xf numFmtId="3" fontId="82" fillId="0" borderId="194"/>
    <xf numFmtId="0" fontId="83" fillId="18" borderId="186" applyNumberFormat="0" applyAlignment="0" applyProtection="0"/>
    <xf numFmtId="0" fontId="84" fillId="0" borderId="187" applyNumberFormat="0" applyFill="0" applyAlignment="0" applyProtection="0">
      <alignment vertical="center"/>
    </xf>
    <xf numFmtId="4" fontId="37" fillId="21" borderId="183" applyNumberFormat="0" applyProtection="0">
      <alignment horizontal="right" vertical="center"/>
    </xf>
    <xf numFmtId="0" fontId="88" fillId="14" borderId="186" applyNumberFormat="0" applyAlignment="0" applyProtection="0"/>
    <xf numFmtId="0" fontId="2" fillId="17" borderId="185" applyNumberFormat="0" applyFont="0" applyAlignment="0" applyProtection="0"/>
    <xf numFmtId="0" fontId="2" fillId="17" borderId="185" applyNumberFormat="0" applyFont="0" applyAlignment="0" applyProtection="0"/>
    <xf numFmtId="4" fontId="67" fillId="10" borderId="183" applyNumberFormat="0" applyProtection="0">
      <alignment horizontal="right" vertical="center"/>
    </xf>
    <xf numFmtId="4" fontId="70" fillId="2" borderId="183" applyNumberFormat="0" applyProtection="0">
      <alignment vertical="center"/>
    </xf>
    <xf numFmtId="10" fontId="73" fillId="17" borderId="194" applyNumberFormat="0" applyBorder="0" applyAlignment="0" applyProtection="0"/>
    <xf numFmtId="4" fontId="37" fillId="7" borderId="183" applyNumberFormat="0" applyProtection="0">
      <alignment horizontal="right" vertical="center"/>
    </xf>
    <xf numFmtId="10" fontId="73" fillId="17" borderId="194" applyNumberFormat="0" applyBorder="0" applyAlignment="0" applyProtection="0"/>
    <xf numFmtId="0" fontId="2" fillId="4" borderId="183" applyNumberFormat="0" applyProtection="0">
      <alignment horizontal="left" vertical="top" indent="1"/>
    </xf>
    <xf numFmtId="0" fontId="47" fillId="14" borderId="184" applyNumberFormat="0" applyAlignment="0" applyProtection="0"/>
    <xf numFmtId="0" fontId="2" fillId="17" borderId="185" applyNumberFormat="0" applyFont="0" applyAlignment="0" applyProtection="0">
      <alignment vertical="center"/>
    </xf>
    <xf numFmtId="4" fontId="37" fillId="7" borderId="183" applyNumberFormat="0" applyProtection="0">
      <alignment horizontal="left" vertical="center" indent="1"/>
    </xf>
    <xf numFmtId="4" fontId="36" fillId="2" borderId="183" applyNumberFormat="0" applyProtection="0">
      <alignment horizontal="left" vertical="center" indent="1"/>
    </xf>
    <xf numFmtId="4" fontId="37" fillId="25" borderId="183" applyNumberFormat="0" applyProtection="0">
      <alignment horizontal="right" vertical="center"/>
    </xf>
    <xf numFmtId="4" fontId="37" fillId="26" borderId="183" applyNumberFormat="0" applyProtection="0">
      <alignment horizontal="right" vertical="center"/>
    </xf>
    <xf numFmtId="4" fontId="37" fillId="27" borderId="183" applyNumberFormat="0" applyProtection="0">
      <alignment horizontal="right" vertical="center"/>
    </xf>
    <xf numFmtId="0" fontId="2" fillId="5" borderId="183" applyNumberFormat="0" applyProtection="0">
      <alignment horizontal="left" vertical="center" indent="1"/>
    </xf>
    <xf numFmtId="0" fontId="2" fillId="5" borderId="183" applyNumberFormat="0" applyProtection="0">
      <alignment horizontal="left" vertical="top" indent="1"/>
    </xf>
    <xf numFmtId="0" fontId="2" fillId="7" borderId="183" applyNumberFormat="0" applyProtection="0">
      <alignment horizontal="left" vertical="center" indent="1"/>
    </xf>
    <xf numFmtId="0" fontId="2" fillId="7" borderId="183" applyNumberFormat="0" applyProtection="0">
      <alignment horizontal="left" vertical="top" indent="1"/>
    </xf>
    <xf numFmtId="0" fontId="2" fillId="4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center" indent="1"/>
    </xf>
    <xf numFmtId="0" fontId="2" fillId="10" borderId="183" applyNumberFormat="0" applyProtection="0">
      <alignment horizontal="left" vertical="top" indent="1"/>
    </xf>
    <xf numFmtId="0" fontId="2" fillId="48" borderId="194" applyNumberFormat="0">
      <protection locked="0"/>
    </xf>
    <xf numFmtId="0" fontId="98" fillId="5" borderId="188" applyBorder="0"/>
    <xf numFmtId="4" fontId="37" fillId="17" borderId="183" applyNumberFormat="0" applyProtection="0">
      <alignment vertical="center"/>
    </xf>
    <xf numFmtId="4" fontId="67" fillId="17" borderId="183" applyNumberFormat="0" applyProtection="0">
      <alignment vertical="center"/>
    </xf>
    <xf numFmtId="0" fontId="37" fillId="17" borderId="183" applyNumberFormat="0" applyProtection="0">
      <alignment horizontal="left" vertical="top" indent="1"/>
    </xf>
    <xf numFmtId="0" fontId="73" fillId="50" borderId="194"/>
    <xf numFmtId="4" fontId="100" fillId="10" borderId="183" applyNumberFormat="0" applyProtection="0">
      <alignment horizontal="right" vertical="center"/>
    </xf>
    <xf numFmtId="0" fontId="1" fillId="51" borderId="189" applyFont="0" applyAlignment="0">
      <alignment horizontal="left" indent="2"/>
    </xf>
    <xf numFmtId="43" fontId="1" fillId="52" borderId="32"/>
    <xf numFmtId="0" fontId="1" fillId="53" borderId="189" applyFont="0" applyAlignment="0">
      <alignment horizontal="left" indent="2"/>
    </xf>
    <xf numFmtId="0" fontId="49" fillId="0" borderId="187" applyNumberFormat="0" applyFill="0" applyAlignment="0" applyProtection="0"/>
    <xf numFmtId="0" fontId="106" fillId="14" borderId="186" applyNumberFormat="0" applyAlignment="0" applyProtection="0">
      <alignment vertical="center"/>
    </xf>
    <xf numFmtId="0" fontId="109" fillId="18" borderId="186" applyNumberFormat="0" applyAlignment="0" applyProtection="0">
      <alignment vertical="center"/>
    </xf>
    <xf numFmtId="0" fontId="110" fillId="14" borderId="184" applyNumberFormat="0" applyAlignment="0" applyProtection="0">
      <alignment vertical="center"/>
    </xf>
    <xf numFmtId="4" fontId="36" fillId="2" borderId="195" applyNumberFormat="0" applyProtection="0">
      <alignment horizontal="left" vertical="center" indent="1"/>
    </xf>
    <xf numFmtId="4" fontId="37" fillId="25" borderId="195" applyNumberFormat="0" applyProtection="0">
      <alignment horizontal="right" vertical="center"/>
    </xf>
    <xf numFmtId="4" fontId="37" fillId="26" borderId="195" applyNumberFormat="0" applyProtection="0">
      <alignment horizontal="right" vertical="center"/>
    </xf>
    <xf numFmtId="4" fontId="37" fillId="27" borderId="195" applyNumberFormat="0" applyProtection="0">
      <alignment horizontal="right" vertical="center"/>
    </xf>
    <xf numFmtId="4" fontId="37" fillId="21" borderId="211" applyNumberFormat="0" applyProtection="0">
      <alignment horizontal="right" vertical="center"/>
    </xf>
    <xf numFmtId="0" fontId="2" fillId="5" borderId="195" applyNumberFormat="0" applyProtection="0">
      <alignment horizontal="left" vertical="center" indent="1"/>
    </xf>
    <xf numFmtId="0" fontId="2" fillId="5" borderId="195" applyNumberFormat="0" applyProtection="0">
      <alignment horizontal="left" vertical="top" indent="1"/>
    </xf>
    <xf numFmtId="0" fontId="2" fillId="7" borderId="195" applyNumberFormat="0" applyProtection="0">
      <alignment horizontal="left" vertical="center" indent="1"/>
    </xf>
    <xf numFmtId="0" fontId="2" fillId="7" borderId="195" applyNumberFormat="0" applyProtection="0">
      <alignment horizontal="left" vertical="top" indent="1"/>
    </xf>
    <xf numFmtId="0" fontId="2" fillId="4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top" indent="1"/>
    </xf>
    <xf numFmtId="0" fontId="2" fillId="48" borderId="194" applyNumberFormat="0">
      <protection locked="0"/>
    </xf>
    <xf numFmtId="0" fontId="98" fillId="5" borderId="200" applyBorder="0"/>
    <xf numFmtId="4" fontId="37" fillId="17" borderId="195" applyNumberFormat="0" applyProtection="0">
      <alignment vertical="center"/>
    </xf>
    <xf numFmtId="4" fontId="67" fillId="17" borderId="195" applyNumberFormat="0" applyProtection="0">
      <alignment vertical="center"/>
    </xf>
    <xf numFmtId="0" fontId="37" fillId="17" borderId="195" applyNumberFormat="0" applyProtection="0">
      <alignment horizontal="left" vertical="top" indent="1"/>
    </xf>
    <xf numFmtId="0" fontId="73" fillId="50" borderId="194"/>
    <xf numFmtId="4" fontId="100" fillId="10" borderId="195" applyNumberFormat="0" applyProtection="0">
      <alignment horizontal="right" vertical="center"/>
    </xf>
    <xf numFmtId="0" fontId="1" fillId="51" borderId="201" applyFont="0" applyAlignment="0">
      <alignment horizontal="left" indent="2"/>
    </xf>
    <xf numFmtId="0" fontId="1" fillId="53" borderId="201" applyFont="0" applyAlignment="0">
      <alignment horizontal="left" indent="2"/>
    </xf>
    <xf numFmtId="0" fontId="49" fillId="0" borderId="199" applyNumberFormat="0" applyFill="0" applyAlignment="0" applyProtection="0"/>
    <xf numFmtId="0" fontId="36" fillId="2" borderId="195" applyNumberFormat="0" applyProtection="0">
      <alignment horizontal="left" vertical="top" indent="1"/>
    </xf>
    <xf numFmtId="0" fontId="37" fillId="7" borderId="195" applyNumberFormat="0" applyProtection="0">
      <alignment horizontal="left" vertical="top" indent="1"/>
    </xf>
    <xf numFmtId="0" fontId="2" fillId="4" borderId="211" applyNumberFormat="0" applyProtection="0">
      <alignment horizontal="left" vertical="top" indent="1"/>
    </xf>
    <xf numFmtId="0" fontId="106" fillId="14" borderId="198" applyNumberFormat="0" applyAlignment="0" applyProtection="0">
      <alignment vertical="center"/>
    </xf>
    <xf numFmtId="4" fontId="37" fillId="8" borderId="211" applyNumberFormat="0" applyProtection="0">
      <alignment horizontal="right" vertical="center"/>
    </xf>
    <xf numFmtId="4" fontId="37" fillId="13" borderId="211" applyNumberFormat="0" applyProtection="0">
      <alignment horizontal="right" vertical="center"/>
    </xf>
    <xf numFmtId="0" fontId="2" fillId="17" borderId="213" applyNumberFormat="0" applyFont="0" applyAlignment="0" applyProtection="0">
      <alignment vertical="center"/>
    </xf>
    <xf numFmtId="0" fontId="109" fillId="18" borderId="198" applyNumberFormat="0" applyAlignment="0" applyProtection="0">
      <alignment vertical="center"/>
    </xf>
    <xf numFmtId="0" fontId="110" fillId="14" borderId="196" applyNumberFormat="0" applyAlignment="0" applyProtection="0">
      <alignment vertical="center"/>
    </xf>
    <xf numFmtId="10" fontId="73" fillId="17" borderId="210" applyNumberFormat="0" applyBorder="0" applyAlignment="0" applyProtection="0"/>
    <xf numFmtId="0" fontId="37" fillId="7" borderId="195" applyNumberFormat="0" applyProtection="0">
      <alignment horizontal="left" vertical="top" indent="1"/>
    </xf>
    <xf numFmtId="0" fontId="36" fillId="2" borderId="195" applyNumberFormat="0" applyProtection="0">
      <alignment horizontal="left" vertical="top" indent="1"/>
    </xf>
    <xf numFmtId="4" fontId="37" fillId="17" borderId="211" applyNumberFormat="0" applyProtection="0">
      <alignment horizontal="left" vertical="center" indent="1"/>
    </xf>
    <xf numFmtId="4" fontId="37" fillId="13" borderId="195" applyNumberFormat="0" applyProtection="0">
      <alignment horizontal="right" vertical="center"/>
    </xf>
    <xf numFmtId="4" fontId="37" fillId="23" borderId="195" applyNumberFormat="0" applyProtection="0">
      <alignment horizontal="right" vertical="center"/>
    </xf>
    <xf numFmtId="4" fontId="37" fillId="3" borderId="195" applyNumberFormat="0" applyProtection="0">
      <alignment horizontal="right" vertical="center"/>
    </xf>
    <xf numFmtId="4" fontId="37" fillId="17" borderId="195" applyNumberFormat="0" applyProtection="0">
      <alignment horizontal="left" vertical="center" indent="1"/>
    </xf>
    <xf numFmtId="0" fontId="30" fillId="0" borderId="194">
      <alignment horizontal="left" wrapText="1"/>
    </xf>
    <xf numFmtId="4" fontId="37" fillId="8" borderId="195" applyNumberFormat="0" applyProtection="0">
      <alignment horizontal="right" vertical="center"/>
    </xf>
    <xf numFmtId="4" fontId="37" fillId="24" borderId="195" applyNumberFormat="0" applyProtection="0">
      <alignment horizontal="right" vertical="center"/>
    </xf>
    <xf numFmtId="4" fontId="37" fillId="10" borderId="195" applyNumberFormat="0" applyProtection="0">
      <alignment horizontal="right" vertical="center"/>
    </xf>
    <xf numFmtId="4" fontId="36" fillId="2" borderId="195" applyNumberFormat="0" applyProtection="0">
      <alignment vertical="center"/>
    </xf>
    <xf numFmtId="3" fontId="82" fillId="0" borderId="194"/>
    <xf numFmtId="0" fontId="83" fillId="18" borderId="198" applyNumberFormat="0" applyAlignment="0" applyProtection="0"/>
    <xf numFmtId="0" fontId="84" fillId="0" borderId="199" applyNumberFormat="0" applyFill="0" applyAlignment="0" applyProtection="0">
      <alignment vertical="center"/>
    </xf>
    <xf numFmtId="4" fontId="37" fillId="21" borderId="195" applyNumberFormat="0" applyProtection="0">
      <alignment horizontal="right" vertical="center"/>
    </xf>
    <xf numFmtId="0" fontId="88" fillId="14" borderId="198" applyNumberFormat="0" applyAlignment="0" applyProtection="0"/>
    <xf numFmtId="0" fontId="2" fillId="17" borderId="197" applyNumberFormat="0" applyFont="0" applyAlignment="0" applyProtection="0"/>
    <xf numFmtId="0" fontId="2" fillId="17" borderId="197" applyNumberFormat="0" applyFont="0" applyAlignment="0" applyProtection="0"/>
    <xf numFmtId="4" fontId="67" fillId="10" borderId="195" applyNumberFormat="0" applyProtection="0">
      <alignment horizontal="right" vertical="center"/>
    </xf>
    <xf numFmtId="4" fontId="70" fillId="2" borderId="195" applyNumberFormat="0" applyProtection="0">
      <alignment vertical="center"/>
    </xf>
    <xf numFmtId="0" fontId="35" fillId="0" borderId="34" applyNumberFormat="0" applyAlignment="0" applyProtection="0">
      <alignment horizontal="left" vertical="center"/>
    </xf>
    <xf numFmtId="10" fontId="73" fillId="17" borderId="194" applyNumberFormat="0" applyBorder="0" applyAlignment="0" applyProtection="0"/>
    <xf numFmtId="4" fontId="37" fillId="7" borderId="195" applyNumberFormat="0" applyProtection="0">
      <alignment horizontal="right" vertical="center"/>
    </xf>
    <xf numFmtId="0" fontId="2" fillId="4" borderId="195" applyNumberFormat="0" applyProtection="0">
      <alignment horizontal="left" vertical="top" indent="1"/>
    </xf>
    <xf numFmtId="0" fontId="47" fillId="14" borderId="196" applyNumberFormat="0" applyAlignment="0" applyProtection="0"/>
    <xf numFmtId="0" fontId="2" fillId="17" borderId="197" applyNumberFormat="0" applyFont="0" applyAlignment="0" applyProtection="0">
      <alignment vertical="center"/>
    </xf>
    <xf numFmtId="4" fontId="37" fillId="7" borderId="195" applyNumberFormat="0" applyProtection="0">
      <alignment horizontal="left" vertical="center" indent="1"/>
    </xf>
    <xf numFmtId="4" fontId="36" fillId="2" borderId="195" applyNumberFormat="0" applyProtection="0">
      <alignment horizontal="left" vertical="center" indent="1"/>
    </xf>
    <xf numFmtId="4" fontId="37" fillId="25" borderId="195" applyNumberFormat="0" applyProtection="0">
      <alignment horizontal="right" vertical="center"/>
    </xf>
    <xf numFmtId="4" fontId="37" fillId="26" borderId="195" applyNumberFormat="0" applyProtection="0">
      <alignment horizontal="right" vertical="center"/>
    </xf>
    <xf numFmtId="4" fontId="37" fillId="27" borderId="195" applyNumberFormat="0" applyProtection="0">
      <alignment horizontal="right" vertical="center"/>
    </xf>
    <xf numFmtId="0" fontId="2" fillId="5" borderId="195" applyNumberFormat="0" applyProtection="0">
      <alignment horizontal="left" vertical="center" indent="1"/>
    </xf>
    <xf numFmtId="0" fontId="2" fillId="5" borderId="195" applyNumberFormat="0" applyProtection="0">
      <alignment horizontal="left" vertical="top" indent="1"/>
    </xf>
    <xf numFmtId="0" fontId="2" fillId="7" borderId="195" applyNumberFormat="0" applyProtection="0">
      <alignment horizontal="left" vertical="center" indent="1"/>
    </xf>
    <xf numFmtId="0" fontId="2" fillId="7" borderId="195" applyNumberFormat="0" applyProtection="0">
      <alignment horizontal="left" vertical="top" indent="1"/>
    </xf>
    <xf numFmtId="0" fontId="2" fillId="4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top" indent="1"/>
    </xf>
    <xf numFmtId="0" fontId="2" fillId="48" borderId="194" applyNumberFormat="0">
      <protection locked="0"/>
    </xf>
    <xf numFmtId="0" fontId="98" fillId="5" borderId="200" applyBorder="0"/>
    <xf numFmtId="4" fontId="37" fillId="17" borderId="195" applyNumberFormat="0" applyProtection="0">
      <alignment vertical="center"/>
    </xf>
    <xf numFmtId="4" fontId="67" fillId="17" borderId="195" applyNumberFormat="0" applyProtection="0">
      <alignment vertical="center"/>
    </xf>
    <xf numFmtId="0" fontId="37" fillId="17" borderId="195" applyNumberFormat="0" applyProtection="0">
      <alignment horizontal="left" vertical="top" indent="1"/>
    </xf>
    <xf numFmtId="0" fontId="73" fillId="50" borderId="194"/>
    <xf numFmtId="4" fontId="100" fillId="10" borderId="195" applyNumberFormat="0" applyProtection="0">
      <alignment horizontal="right" vertical="center"/>
    </xf>
    <xf numFmtId="0" fontId="1" fillId="51" borderId="201" applyFont="0" applyAlignment="0">
      <alignment horizontal="left" indent="2"/>
    </xf>
    <xf numFmtId="0" fontId="1" fillId="53" borderId="201" applyFont="0" applyAlignment="0">
      <alignment horizontal="left" indent="2"/>
    </xf>
    <xf numFmtId="0" fontId="49" fillId="0" borderId="199" applyNumberFormat="0" applyFill="0" applyAlignment="0" applyProtection="0"/>
    <xf numFmtId="0" fontId="106" fillId="14" borderId="198" applyNumberFormat="0" applyAlignment="0" applyProtection="0">
      <alignment vertical="center"/>
    </xf>
    <xf numFmtId="0" fontId="109" fillId="18" borderId="198" applyNumberFormat="0" applyAlignment="0" applyProtection="0">
      <alignment vertical="center"/>
    </xf>
    <xf numFmtId="0" fontId="110" fillId="14" borderId="196" applyNumberFormat="0" applyAlignment="0" applyProtection="0">
      <alignment vertical="center"/>
    </xf>
    <xf numFmtId="4" fontId="37" fillId="25" borderId="195" applyNumberFormat="0" applyProtection="0">
      <alignment horizontal="right" vertical="center"/>
    </xf>
    <xf numFmtId="4" fontId="37" fillId="26" borderId="195" applyNumberFormat="0" applyProtection="0">
      <alignment horizontal="right" vertical="center"/>
    </xf>
    <xf numFmtId="4" fontId="37" fillId="27" borderId="195" applyNumberFormat="0" applyProtection="0">
      <alignment horizontal="right" vertical="center"/>
    </xf>
    <xf numFmtId="0" fontId="2" fillId="5" borderId="195" applyNumberFormat="0" applyProtection="0">
      <alignment horizontal="left" vertical="center" indent="1"/>
    </xf>
    <xf numFmtId="0" fontId="2" fillId="5" borderId="195" applyNumberFormat="0" applyProtection="0">
      <alignment horizontal="left" vertical="top" indent="1"/>
    </xf>
    <xf numFmtId="0" fontId="2" fillId="7" borderId="195" applyNumberFormat="0" applyProtection="0">
      <alignment horizontal="left" vertical="center" indent="1"/>
    </xf>
    <xf numFmtId="0" fontId="2" fillId="7" borderId="195" applyNumberFormat="0" applyProtection="0">
      <alignment horizontal="left" vertical="top" indent="1"/>
    </xf>
    <xf numFmtId="0" fontId="2" fillId="4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center" indent="1"/>
    </xf>
    <xf numFmtId="0" fontId="2" fillId="10" borderId="195" applyNumberFormat="0" applyProtection="0">
      <alignment horizontal="left" vertical="top" indent="1"/>
    </xf>
    <xf numFmtId="0" fontId="2" fillId="48" borderId="194" applyNumberFormat="0">
      <protection locked="0"/>
    </xf>
    <xf numFmtId="0" fontId="98" fillId="5" borderId="200" applyBorder="0"/>
    <xf numFmtId="4" fontId="37" fillId="17" borderId="195" applyNumberFormat="0" applyProtection="0">
      <alignment vertical="center"/>
    </xf>
    <xf numFmtId="4" fontId="67" fillId="17" borderId="195" applyNumberFormat="0" applyProtection="0">
      <alignment vertical="center"/>
    </xf>
    <xf numFmtId="0" fontId="37" fillId="17" borderId="195" applyNumberFormat="0" applyProtection="0">
      <alignment horizontal="left" vertical="top" indent="1"/>
    </xf>
    <xf numFmtId="0" fontId="73" fillId="50" borderId="194"/>
    <xf numFmtId="4" fontId="100" fillId="10" borderId="195" applyNumberFormat="0" applyProtection="0">
      <alignment horizontal="right" vertical="center"/>
    </xf>
    <xf numFmtId="0" fontId="1" fillId="51" borderId="201" applyFont="0" applyAlignment="0">
      <alignment horizontal="left" indent="2"/>
    </xf>
    <xf numFmtId="0" fontId="1" fillId="53" borderId="201" applyFont="0" applyAlignment="0">
      <alignment horizontal="left" indent="2"/>
    </xf>
    <xf numFmtId="0" fontId="49" fillId="0" borderId="199" applyNumberFormat="0" applyFill="0" applyAlignment="0" applyProtection="0"/>
    <xf numFmtId="0" fontId="36" fillId="2" borderId="211" applyNumberFormat="0" applyProtection="0">
      <alignment horizontal="left" vertical="top" indent="1"/>
    </xf>
    <xf numFmtId="0" fontId="37" fillId="7" borderId="211" applyNumberFormat="0" applyProtection="0">
      <alignment horizontal="left" vertical="top" indent="1"/>
    </xf>
    <xf numFmtId="4" fontId="37" fillId="17" borderId="211" applyNumberFormat="0" applyProtection="0">
      <alignment horizontal="left" vertical="center" indent="1"/>
    </xf>
    <xf numFmtId="0" fontId="106" fillId="14" borderId="198" applyNumberFormat="0" applyAlignment="0" applyProtection="0">
      <alignment vertical="center"/>
    </xf>
    <xf numFmtId="4" fontId="37" fillId="8" borderId="211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0" fontId="109" fillId="18" borderId="198" applyNumberFormat="0" applyAlignment="0" applyProtection="0">
      <alignment vertical="center"/>
    </xf>
    <xf numFmtId="0" fontId="110" fillId="14" borderId="196" applyNumberFormat="0" applyAlignment="0" applyProtection="0">
      <alignment vertical="center"/>
    </xf>
    <xf numFmtId="0" fontId="37" fillId="7" borderId="203" applyNumberFormat="0" applyProtection="0">
      <alignment horizontal="left" vertical="top" indent="1"/>
    </xf>
    <xf numFmtId="0" fontId="36" fillId="2" borderId="203" applyNumberFormat="0" applyProtection="0">
      <alignment horizontal="left" vertical="top" indent="1"/>
    </xf>
    <xf numFmtId="4" fontId="37" fillId="13" borderId="203" applyNumberFormat="0" applyProtection="0">
      <alignment horizontal="right" vertical="center"/>
    </xf>
    <xf numFmtId="4" fontId="37" fillId="23" borderId="203" applyNumberFormat="0" applyProtection="0">
      <alignment horizontal="right" vertical="center"/>
    </xf>
    <xf numFmtId="4" fontId="37" fillId="3" borderId="203" applyNumberFormat="0" applyProtection="0">
      <alignment horizontal="right" vertical="center"/>
    </xf>
    <xf numFmtId="4" fontId="37" fillId="17" borderId="203" applyNumberFormat="0" applyProtection="0">
      <alignment horizontal="left" vertical="center" indent="1"/>
    </xf>
    <xf numFmtId="0" fontId="30" fillId="0" borderId="202">
      <alignment horizontal="left" wrapText="1"/>
    </xf>
    <xf numFmtId="4" fontId="37" fillId="8" borderId="203" applyNumberFormat="0" applyProtection="0">
      <alignment horizontal="right" vertical="center"/>
    </xf>
    <xf numFmtId="4" fontId="37" fillId="24" borderId="203" applyNumberFormat="0" applyProtection="0">
      <alignment horizontal="right" vertical="center"/>
    </xf>
    <xf numFmtId="4" fontId="37" fillId="10" borderId="203" applyNumberFormat="0" applyProtection="0">
      <alignment horizontal="right" vertical="center"/>
    </xf>
    <xf numFmtId="4" fontId="36" fillId="2" borderId="203" applyNumberFormat="0" applyProtection="0">
      <alignment vertical="center"/>
    </xf>
    <xf numFmtId="3" fontId="82" fillId="0" borderId="202"/>
    <xf numFmtId="0" fontId="83" fillId="18" borderId="206" applyNumberFormat="0" applyAlignment="0" applyProtection="0"/>
    <xf numFmtId="0" fontId="84" fillId="0" borderId="207" applyNumberFormat="0" applyFill="0" applyAlignment="0" applyProtection="0">
      <alignment vertical="center"/>
    </xf>
    <xf numFmtId="4" fontId="37" fillId="21" borderId="203" applyNumberFormat="0" applyProtection="0">
      <alignment horizontal="right" vertical="center"/>
    </xf>
    <xf numFmtId="0" fontId="88" fillId="14" borderId="206" applyNumberFormat="0" applyAlignment="0" applyProtection="0"/>
    <xf numFmtId="0" fontId="2" fillId="17" borderId="205" applyNumberFormat="0" applyFont="0" applyAlignment="0" applyProtection="0"/>
    <xf numFmtId="0" fontId="2" fillId="17" borderId="205" applyNumberFormat="0" applyFont="0" applyAlignment="0" applyProtection="0"/>
    <xf numFmtId="4" fontId="67" fillId="10" borderId="203" applyNumberFormat="0" applyProtection="0">
      <alignment horizontal="right" vertical="center"/>
    </xf>
    <xf numFmtId="4" fontId="70" fillId="2" borderId="203" applyNumberFormat="0" applyProtection="0">
      <alignment vertical="center"/>
    </xf>
    <xf numFmtId="10" fontId="73" fillId="17" borderId="202" applyNumberFormat="0" applyBorder="0" applyAlignment="0" applyProtection="0"/>
    <xf numFmtId="4" fontId="37" fillId="7" borderId="203" applyNumberFormat="0" applyProtection="0">
      <alignment horizontal="right" vertical="center"/>
    </xf>
    <xf numFmtId="0" fontId="2" fillId="4" borderId="203" applyNumberFormat="0" applyProtection="0">
      <alignment horizontal="left" vertical="top" indent="1"/>
    </xf>
    <xf numFmtId="0" fontId="47" fillId="14" borderId="204" applyNumberFormat="0" applyAlignment="0" applyProtection="0"/>
    <xf numFmtId="0" fontId="2" fillId="17" borderId="205" applyNumberFormat="0" applyFont="0" applyAlignment="0" applyProtection="0">
      <alignment vertical="center"/>
    </xf>
    <xf numFmtId="4" fontId="37" fillId="7" borderId="203" applyNumberFormat="0" applyProtection="0">
      <alignment horizontal="left" vertical="center" indent="1"/>
    </xf>
    <xf numFmtId="4" fontId="36" fillId="2" borderId="203" applyNumberFormat="0" applyProtection="0">
      <alignment horizontal="left" vertical="center" indent="1"/>
    </xf>
    <xf numFmtId="4" fontId="37" fillId="25" borderId="203" applyNumberFormat="0" applyProtection="0">
      <alignment horizontal="right" vertical="center"/>
    </xf>
    <xf numFmtId="4" fontId="37" fillId="26" borderId="203" applyNumberFormat="0" applyProtection="0">
      <alignment horizontal="right" vertical="center"/>
    </xf>
    <xf numFmtId="4" fontId="37" fillId="27" borderId="203" applyNumberFormat="0" applyProtection="0">
      <alignment horizontal="right" vertical="center"/>
    </xf>
    <xf numFmtId="0" fontId="2" fillId="5" borderId="203" applyNumberFormat="0" applyProtection="0">
      <alignment horizontal="left" vertical="center" indent="1"/>
    </xf>
    <xf numFmtId="0" fontId="2" fillId="5" borderId="203" applyNumberFormat="0" applyProtection="0">
      <alignment horizontal="left" vertical="top" indent="1"/>
    </xf>
    <xf numFmtId="0" fontId="2" fillId="7" borderId="203" applyNumberFormat="0" applyProtection="0">
      <alignment horizontal="left" vertical="center" indent="1"/>
    </xf>
    <xf numFmtId="0" fontId="2" fillId="7" borderId="203" applyNumberFormat="0" applyProtection="0">
      <alignment horizontal="left" vertical="top" indent="1"/>
    </xf>
    <xf numFmtId="0" fontId="2" fillId="4" borderId="203" applyNumberFormat="0" applyProtection="0">
      <alignment horizontal="left" vertical="center" indent="1"/>
    </xf>
    <xf numFmtId="0" fontId="2" fillId="10" borderId="203" applyNumberFormat="0" applyProtection="0">
      <alignment horizontal="left" vertical="center" indent="1"/>
    </xf>
    <xf numFmtId="0" fontId="2" fillId="10" borderId="203" applyNumberFormat="0" applyProtection="0">
      <alignment horizontal="left" vertical="top" indent="1"/>
    </xf>
    <xf numFmtId="0" fontId="2" fillId="48" borderId="202" applyNumberFormat="0">
      <protection locked="0"/>
    </xf>
    <xf numFmtId="0" fontId="98" fillId="5" borderId="208" applyBorder="0"/>
    <xf numFmtId="4" fontId="37" fillId="17" borderId="203" applyNumberFormat="0" applyProtection="0">
      <alignment vertical="center"/>
    </xf>
    <xf numFmtId="4" fontId="67" fillId="17" borderId="203" applyNumberFormat="0" applyProtection="0">
      <alignment vertical="center"/>
    </xf>
    <xf numFmtId="0" fontId="37" fillId="17" borderId="203" applyNumberFormat="0" applyProtection="0">
      <alignment horizontal="left" vertical="top" indent="1"/>
    </xf>
    <xf numFmtId="0" fontId="73" fillId="50" borderId="202"/>
    <xf numFmtId="4" fontId="100" fillId="10" borderId="203" applyNumberFormat="0" applyProtection="0">
      <alignment horizontal="right" vertical="center"/>
    </xf>
    <xf numFmtId="0" fontId="1" fillId="51" borderId="209" applyFont="0" applyAlignment="0">
      <alignment horizontal="left" indent="2"/>
    </xf>
    <xf numFmtId="0" fontId="1" fillId="53" borderId="209" applyFont="0" applyAlignment="0">
      <alignment horizontal="left" indent="2"/>
    </xf>
    <xf numFmtId="0" fontId="49" fillId="0" borderId="207" applyNumberFormat="0" applyFill="0" applyAlignment="0" applyProtection="0"/>
    <xf numFmtId="0" fontId="106" fillId="14" borderId="206" applyNumberFormat="0" applyAlignment="0" applyProtection="0">
      <alignment vertical="center"/>
    </xf>
    <xf numFmtId="0" fontId="109" fillId="18" borderId="206" applyNumberFormat="0" applyAlignment="0" applyProtection="0">
      <alignment vertical="center"/>
    </xf>
    <xf numFmtId="0" fontId="110" fillId="14" borderId="204" applyNumberFormat="0" applyAlignment="0" applyProtection="0">
      <alignment vertical="center"/>
    </xf>
    <xf numFmtId="4" fontId="37" fillId="25" borderId="211" applyNumberFormat="0" applyProtection="0">
      <alignment horizontal="right" vertical="center"/>
    </xf>
    <xf numFmtId="4" fontId="37" fillId="26" borderId="211" applyNumberFormat="0" applyProtection="0">
      <alignment horizontal="right" vertical="center"/>
    </xf>
    <xf numFmtId="4" fontId="37" fillId="27" borderId="211" applyNumberFormat="0" applyProtection="0">
      <alignment horizontal="right" vertical="center"/>
    </xf>
    <xf numFmtId="0" fontId="2" fillId="5" borderId="211" applyNumberFormat="0" applyProtection="0">
      <alignment horizontal="left" vertical="center" indent="1"/>
    </xf>
    <xf numFmtId="0" fontId="2" fillId="5" borderId="211" applyNumberFormat="0" applyProtection="0">
      <alignment horizontal="left" vertical="top" indent="1"/>
    </xf>
    <xf numFmtId="0" fontId="2" fillId="7" borderId="211" applyNumberFormat="0" applyProtection="0">
      <alignment horizontal="left" vertical="center" indent="1"/>
    </xf>
    <xf numFmtId="0" fontId="2" fillId="7" borderId="211" applyNumberFormat="0" applyProtection="0">
      <alignment horizontal="left" vertical="top" indent="1"/>
    </xf>
    <xf numFmtId="0" fontId="2" fillId="4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top" indent="1"/>
    </xf>
    <xf numFmtId="0" fontId="2" fillId="48" borderId="210" applyNumberFormat="0">
      <protection locked="0"/>
    </xf>
    <xf numFmtId="0" fontId="98" fillId="5" borderId="216" applyBorder="0"/>
    <xf numFmtId="4" fontId="37" fillId="17" borderId="211" applyNumberFormat="0" applyProtection="0">
      <alignment vertical="center"/>
    </xf>
    <xf numFmtId="4" fontId="67" fillId="17" borderId="211" applyNumberFormat="0" applyProtection="0">
      <alignment vertical="center"/>
    </xf>
    <xf numFmtId="0" fontId="37" fillId="17" borderId="211" applyNumberFormat="0" applyProtection="0">
      <alignment horizontal="left" vertical="top" indent="1"/>
    </xf>
    <xf numFmtId="0" fontId="73" fillId="50" borderId="210"/>
    <xf numFmtId="4" fontId="100" fillId="10" borderId="211" applyNumberFormat="0" applyProtection="0">
      <alignment horizontal="right" vertical="center"/>
    </xf>
    <xf numFmtId="0" fontId="1" fillId="51" borderId="217" applyFont="0" applyAlignment="0">
      <alignment horizontal="left" indent="2"/>
    </xf>
    <xf numFmtId="43" fontId="1" fillId="52" borderId="32"/>
    <xf numFmtId="0" fontId="1" fillId="53" borderId="217" applyFont="0" applyAlignment="0">
      <alignment horizontal="left" indent="2"/>
    </xf>
    <xf numFmtId="0" fontId="49" fillId="0" borderId="215" applyNumberFormat="0" applyFill="0" applyAlignment="0" applyProtection="0"/>
    <xf numFmtId="0" fontId="36" fillId="2" borderId="211" applyNumberFormat="0" applyProtection="0">
      <alignment horizontal="left" vertical="top" indent="1"/>
    </xf>
    <xf numFmtId="0" fontId="37" fillId="7" borderId="211" applyNumberFormat="0" applyProtection="0">
      <alignment horizontal="left" vertical="top" indent="1"/>
    </xf>
    <xf numFmtId="0" fontId="106" fillId="14" borderId="214" applyNumberFormat="0" applyAlignment="0" applyProtection="0">
      <alignment vertical="center"/>
    </xf>
    <xf numFmtId="0" fontId="109" fillId="18" borderId="214" applyNumberFormat="0" applyAlignment="0" applyProtection="0">
      <alignment vertical="center"/>
    </xf>
    <xf numFmtId="0" fontId="110" fillId="14" borderId="212" applyNumberFormat="0" applyAlignment="0" applyProtection="0">
      <alignment vertical="center"/>
    </xf>
    <xf numFmtId="0" fontId="37" fillId="7" borderId="211" applyNumberFormat="0" applyProtection="0">
      <alignment horizontal="left" vertical="top" indent="1"/>
    </xf>
    <xf numFmtId="0" fontId="36" fillId="2" borderId="211" applyNumberFormat="0" applyProtection="0">
      <alignment horizontal="left" vertical="top" indent="1"/>
    </xf>
    <xf numFmtId="4" fontId="37" fillId="13" borderId="211" applyNumberFormat="0" applyProtection="0">
      <alignment horizontal="right" vertical="center"/>
    </xf>
    <xf numFmtId="4" fontId="37" fillId="23" borderId="211" applyNumberFormat="0" applyProtection="0">
      <alignment horizontal="right" vertical="center"/>
    </xf>
    <xf numFmtId="4" fontId="37" fillId="3" borderId="211" applyNumberFormat="0" applyProtection="0">
      <alignment horizontal="right" vertical="center"/>
    </xf>
    <xf numFmtId="4" fontId="37" fillId="17" borderId="211" applyNumberFormat="0" applyProtection="0">
      <alignment horizontal="left" vertical="center" indent="1"/>
    </xf>
    <xf numFmtId="0" fontId="30" fillId="0" borderId="210">
      <alignment horizontal="left" wrapText="1"/>
    </xf>
    <xf numFmtId="4" fontId="37" fillId="8" borderId="211" applyNumberFormat="0" applyProtection="0">
      <alignment horizontal="right" vertical="center"/>
    </xf>
    <xf numFmtId="4" fontId="37" fillId="24" borderId="211" applyNumberFormat="0" applyProtection="0">
      <alignment horizontal="right" vertical="center"/>
    </xf>
    <xf numFmtId="4" fontId="37" fillId="10" borderId="211" applyNumberFormat="0" applyProtection="0">
      <alignment horizontal="right" vertical="center"/>
    </xf>
    <xf numFmtId="4" fontId="36" fillId="2" borderId="211" applyNumberFormat="0" applyProtection="0">
      <alignment vertical="center"/>
    </xf>
    <xf numFmtId="3" fontId="82" fillId="0" borderId="210"/>
    <xf numFmtId="0" fontId="83" fillId="18" borderId="214" applyNumberFormat="0" applyAlignment="0" applyProtection="0"/>
    <xf numFmtId="0" fontId="84" fillId="0" borderId="215" applyNumberFormat="0" applyFill="0" applyAlignment="0" applyProtection="0">
      <alignment vertical="center"/>
    </xf>
    <xf numFmtId="4" fontId="37" fillId="21" borderId="211" applyNumberFormat="0" applyProtection="0">
      <alignment horizontal="right" vertical="center"/>
    </xf>
    <xf numFmtId="0" fontId="88" fillId="14" borderId="214" applyNumberFormat="0" applyAlignment="0" applyProtection="0"/>
    <xf numFmtId="0" fontId="2" fillId="17" borderId="213" applyNumberFormat="0" applyFont="0" applyAlignment="0" applyProtection="0"/>
    <xf numFmtId="0" fontId="2" fillId="17" borderId="213" applyNumberFormat="0" applyFont="0" applyAlignment="0" applyProtection="0"/>
    <xf numFmtId="4" fontId="67" fillId="10" borderId="211" applyNumberFormat="0" applyProtection="0">
      <alignment horizontal="right" vertical="center"/>
    </xf>
    <xf numFmtId="4" fontId="70" fillId="2" borderId="211" applyNumberFormat="0" applyProtection="0">
      <alignment vertical="center"/>
    </xf>
    <xf numFmtId="10" fontId="73" fillId="17" borderId="210" applyNumberFormat="0" applyBorder="0" applyAlignment="0" applyProtection="0"/>
    <xf numFmtId="4" fontId="37" fillId="7" borderId="211" applyNumberFormat="0" applyProtection="0">
      <alignment horizontal="right" vertical="center"/>
    </xf>
    <xf numFmtId="0" fontId="2" fillId="4" borderId="211" applyNumberFormat="0" applyProtection="0">
      <alignment horizontal="left" vertical="top" indent="1"/>
    </xf>
    <xf numFmtId="0" fontId="47" fillId="14" borderId="212" applyNumberFormat="0" applyAlignment="0" applyProtection="0"/>
    <xf numFmtId="0" fontId="2" fillId="17" borderId="213" applyNumberFormat="0" applyFont="0" applyAlignment="0" applyProtection="0">
      <alignment vertical="center"/>
    </xf>
    <xf numFmtId="4" fontId="37" fillId="7" borderId="211" applyNumberFormat="0" applyProtection="0">
      <alignment horizontal="left" vertical="center" indent="1"/>
    </xf>
    <xf numFmtId="4" fontId="36" fillId="2" borderId="211" applyNumberFormat="0" applyProtection="0">
      <alignment horizontal="left" vertical="center" indent="1"/>
    </xf>
    <xf numFmtId="4" fontId="37" fillId="25" borderId="211" applyNumberFormat="0" applyProtection="0">
      <alignment horizontal="right" vertical="center"/>
    </xf>
    <xf numFmtId="4" fontId="37" fillId="26" borderId="211" applyNumberFormat="0" applyProtection="0">
      <alignment horizontal="right" vertical="center"/>
    </xf>
    <xf numFmtId="4" fontId="37" fillId="27" borderId="211" applyNumberFormat="0" applyProtection="0">
      <alignment horizontal="right" vertical="center"/>
    </xf>
    <xf numFmtId="0" fontId="2" fillId="5" borderId="211" applyNumberFormat="0" applyProtection="0">
      <alignment horizontal="left" vertical="center" indent="1"/>
    </xf>
    <xf numFmtId="0" fontId="2" fillId="5" borderId="211" applyNumberFormat="0" applyProtection="0">
      <alignment horizontal="left" vertical="top" indent="1"/>
    </xf>
    <xf numFmtId="0" fontId="2" fillId="7" borderId="211" applyNumberFormat="0" applyProtection="0">
      <alignment horizontal="left" vertical="center" indent="1"/>
    </xf>
    <xf numFmtId="0" fontId="2" fillId="7" borderId="211" applyNumberFormat="0" applyProtection="0">
      <alignment horizontal="left" vertical="top" indent="1"/>
    </xf>
    <xf numFmtId="0" fontId="2" fillId="4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top" indent="1"/>
    </xf>
    <xf numFmtId="0" fontId="2" fillId="48" borderId="210" applyNumberFormat="0">
      <protection locked="0"/>
    </xf>
    <xf numFmtId="0" fontId="98" fillId="5" borderId="216" applyBorder="0"/>
    <xf numFmtId="4" fontId="37" fillId="17" borderId="211" applyNumberFormat="0" applyProtection="0">
      <alignment vertical="center"/>
    </xf>
    <xf numFmtId="4" fontId="67" fillId="17" borderId="211" applyNumberFormat="0" applyProtection="0">
      <alignment vertical="center"/>
    </xf>
    <xf numFmtId="0" fontId="37" fillId="17" borderId="211" applyNumberFormat="0" applyProtection="0">
      <alignment horizontal="left" vertical="top" indent="1"/>
    </xf>
    <xf numFmtId="0" fontId="73" fillId="50" borderId="210"/>
    <xf numFmtId="4" fontId="100" fillId="10" borderId="211" applyNumberFormat="0" applyProtection="0">
      <alignment horizontal="right" vertical="center"/>
    </xf>
    <xf numFmtId="0" fontId="1" fillId="51" borderId="217" applyFont="0" applyAlignment="0">
      <alignment horizontal="left" indent="2"/>
    </xf>
    <xf numFmtId="43" fontId="1" fillId="52" borderId="32"/>
    <xf numFmtId="0" fontId="1" fillId="53" borderId="217" applyFont="0" applyAlignment="0">
      <alignment horizontal="left" indent="2"/>
    </xf>
    <xf numFmtId="0" fontId="49" fillId="0" borderId="215" applyNumberFormat="0" applyFill="0" applyAlignment="0" applyProtection="0"/>
    <xf numFmtId="0" fontId="106" fillId="14" borderId="214" applyNumberFormat="0" applyAlignment="0" applyProtection="0">
      <alignment vertical="center"/>
    </xf>
    <xf numFmtId="0" fontId="109" fillId="18" borderId="214" applyNumberFormat="0" applyAlignment="0" applyProtection="0">
      <alignment vertical="center"/>
    </xf>
    <xf numFmtId="0" fontId="110" fillId="14" borderId="212" applyNumberFormat="0" applyAlignment="0" applyProtection="0">
      <alignment vertical="center"/>
    </xf>
    <xf numFmtId="4" fontId="37" fillId="7" borderId="211" applyNumberFormat="0" applyProtection="0">
      <alignment horizontal="left" vertical="center" indent="1"/>
    </xf>
    <xf numFmtId="4" fontId="36" fillId="2" borderId="211" applyNumberFormat="0" applyProtection="0">
      <alignment horizontal="left" vertical="center" indent="1"/>
    </xf>
    <xf numFmtId="4" fontId="37" fillId="25" borderId="211" applyNumberFormat="0" applyProtection="0">
      <alignment horizontal="right" vertical="center"/>
    </xf>
    <xf numFmtId="4" fontId="37" fillId="26" borderId="211" applyNumberFormat="0" applyProtection="0">
      <alignment horizontal="right" vertical="center"/>
    </xf>
    <xf numFmtId="4" fontId="37" fillId="27" borderId="211" applyNumberFormat="0" applyProtection="0">
      <alignment horizontal="right" vertical="center"/>
    </xf>
    <xf numFmtId="0" fontId="2" fillId="5" borderId="211" applyNumberFormat="0" applyProtection="0">
      <alignment horizontal="left" vertical="center" indent="1"/>
    </xf>
    <xf numFmtId="0" fontId="2" fillId="5" borderId="211" applyNumberFormat="0" applyProtection="0">
      <alignment horizontal="left" vertical="top" indent="1"/>
    </xf>
    <xf numFmtId="0" fontId="2" fillId="7" borderId="211" applyNumberFormat="0" applyProtection="0">
      <alignment horizontal="left" vertical="center" indent="1"/>
    </xf>
    <xf numFmtId="0" fontId="2" fillId="7" borderId="211" applyNumberFormat="0" applyProtection="0">
      <alignment horizontal="left" vertical="top" indent="1"/>
    </xf>
    <xf numFmtId="0" fontId="2" fillId="4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top" indent="1"/>
    </xf>
    <xf numFmtId="0" fontId="2" fillId="48" borderId="210" applyNumberFormat="0">
      <protection locked="0"/>
    </xf>
    <xf numFmtId="0" fontId="98" fillId="5" borderId="216" applyBorder="0"/>
    <xf numFmtId="4" fontId="37" fillId="17" borderId="211" applyNumberFormat="0" applyProtection="0">
      <alignment vertical="center"/>
    </xf>
    <xf numFmtId="4" fontId="67" fillId="17" borderId="211" applyNumberFormat="0" applyProtection="0">
      <alignment vertical="center"/>
    </xf>
    <xf numFmtId="0" fontId="37" fillId="17" borderId="211" applyNumberFormat="0" applyProtection="0">
      <alignment horizontal="left" vertical="top" indent="1"/>
    </xf>
    <xf numFmtId="0" fontId="73" fillId="50" borderId="210"/>
    <xf numFmtId="4" fontId="100" fillId="10" borderId="211" applyNumberFormat="0" applyProtection="0">
      <alignment horizontal="right" vertical="center"/>
    </xf>
    <xf numFmtId="0" fontId="1" fillId="51" borderId="217" applyFont="0" applyAlignment="0">
      <alignment horizontal="left" indent="2"/>
    </xf>
    <xf numFmtId="43" fontId="1" fillId="52" borderId="32"/>
    <xf numFmtId="0" fontId="1" fillId="53" borderId="217" applyFont="0" applyAlignment="0">
      <alignment horizontal="left" indent="2"/>
    </xf>
    <xf numFmtId="0" fontId="49" fillId="0" borderId="215" applyNumberFormat="0" applyFill="0" applyAlignment="0" applyProtection="0"/>
    <xf numFmtId="0" fontId="106" fillId="14" borderId="214" applyNumberFormat="0" applyAlignment="0" applyProtection="0">
      <alignment vertical="center"/>
    </xf>
    <xf numFmtId="0" fontId="109" fillId="18" borderId="214" applyNumberFormat="0" applyAlignment="0" applyProtection="0">
      <alignment vertical="center"/>
    </xf>
    <xf numFmtId="0" fontId="110" fillId="14" borderId="212" applyNumberFormat="0" applyAlignment="0" applyProtection="0">
      <alignment vertical="center"/>
    </xf>
    <xf numFmtId="0" fontId="37" fillId="7" borderId="211" applyNumberFormat="0" applyProtection="0">
      <alignment horizontal="left" vertical="top" indent="1"/>
    </xf>
    <xf numFmtId="0" fontId="36" fillId="2" borderId="211" applyNumberFormat="0" applyProtection="0">
      <alignment horizontal="left" vertical="top" indent="1"/>
    </xf>
    <xf numFmtId="4" fontId="37" fillId="13" borderId="211" applyNumberFormat="0" applyProtection="0">
      <alignment horizontal="right" vertical="center"/>
    </xf>
    <xf numFmtId="4" fontId="37" fillId="23" borderId="211" applyNumberFormat="0" applyProtection="0">
      <alignment horizontal="right" vertical="center"/>
    </xf>
    <xf numFmtId="4" fontId="37" fillId="3" borderId="211" applyNumberFormat="0" applyProtection="0">
      <alignment horizontal="right" vertical="center"/>
    </xf>
    <xf numFmtId="4" fontId="37" fillId="17" borderId="211" applyNumberFormat="0" applyProtection="0">
      <alignment horizontal="left" vertical="center" indent="1"/>
    </xf>
    <xf numFmtId="0" fontId="30" fillId="0" borderId="210">
      <alignment horizontal="left" wrapText="1"/>
    </xf>
    <xf numFmtId="4" fontId="37" fillId="8" borderId="211" applyNumberFormat="0" applyProtection="0">
      <alignment horizontal="right" vertical="center"/>
    </xf>
    <xf numFmtId="4" fontId="37" fillId="24" borderId="211" applyNumberFormat="0" applyProtection="0">
      <alignment horizontal="right" vertical="center"/>
    </xf>
    <xf numFmtId="4" fontId="37" fillId="10" borderId="211" applyNumberFormat="0" applyProtection="0">
      <alignment horizontal="right" vertical="center"/>
    </xf>
    <xf numFmtId="4" fontId="36" fillId="2" borderId="211" applyNumberFormat="0" applyProtection="0">
      <alignment vertical="center"/>
    </xf>
    <xf numFmtId="3" fontId="82" fillId="0" borderId="210"/>
    <xf numFmtId="0" fontId="83" fillId="18" borderId="214" applyNumberFormat="0" applyAlignment="0" applyProtection="0"/>
    <xf numFmtId="0" fontId="84" fillId="0" borderId="215" applyNumberFormat="0" applyFill="0" applyAlignment="0" applyProtection="0">
      <alignment vertical="center"/>
    </xf>
    <xf numFmtId="4" fontId="37" fillId="21" borderId="211" applyNumberFormat="0" applyProtection="0">
      <alignment horizontal="right" vertical="center"/>
    </xf>
    <xf numFmtId="0" fontId="88" fillId="14" borderId="214" applyNumberFormat="0" applyAlignment="0" applyProtection="0"/>
    <xf numFmtId="0" fontId="2" fillId="17" borderId="213" applyNumberFormat="0" applyFont="0" applyAlignment="0" applyProtection="0"/>
    <xf numFmtId="0" fontId="2" fillId="17" borderId="213" applyNumberFormat="0" applyFont="0" applyAlignment="0" applyProtection="0"/>
    <xf numFmtId="4" fontId="67" fillId="10" borderId="211" applyNumberFormat="0" applyProtection="0">
      <alignment horizontal="right" vertical="center"/>
    </xf>
    <xf numFmtId="4" fontId="70" fillId="2" borderId="211" applyNumberFormat="0" applyProtection="0">
      <alignment vertical="center"/>
    </xf>
    <xf numFmtId="10" fontId="73" fillId="17" borderId="210" applyNumberFormat="0" applyBorder="0" applyAlignment="0" applyProtection="0"/>
    <xf numFmtId="4" fontId="37" fillId="7" borderId="211" applyNumberFormat="0" applyProtection="0">
      <alignment horizontal="right" vertical="center"/>
    </xf>
    <xf numFmtId="0" fontId="2" fillId="4" borderId="211" applyNumberFormat="0" applyProtection="0">
      <alignment horizontal="left" vertical="top" indent="1"/>
    </xf>
    <xf numFmtId="0" fontId="47" fillId="14" borderId="212" applyNumberFormat="0" applyAlignment="0" applyProtection="0"/>
    <xf numFmtId="0" fontId="2" fillId="17" borderId="213" applyNumberFormat="0" applyFont="0" applyAlignment="0" applyProtection="0">
      <alignment vertical="center"/>
    </xf>
    <xf numFmtId="4" fontId="37" fillId="7" borderId="211" applyNumberFormat="0" applyProtection="0">
      <alignment horizontal="left" vertical="center" indent="1"/>
    </xf>
    <xf numFmtId="4" fontId="36" fillId="2" borderId="211" applyNumberFormat="0" applyProtection="0">
      <alignment horizontal="left" vertical="center" indent="1"/>
    </xf>
    <xf numFmtId="4" fontId="37" fillId="25" borderId="211" applyNumberFormat="0" applyProtection="0">
      <alignment horizontal="right" vertical="center"/>
    </xf>
    <xf numFmtId="4" fontId="37" fillId="26" borderId="211" applyNumberFormat="0" applyProtection="0">
      <alignment horizontal="right" vertical="center"/>
    </xf>
    <xf numFmtId="4" fontId="37" fillId="27" borderId="211" applyNumberFormat="0" applyProtection="0">
      <alignment horizontal="right" vertical="center"/>
    </xf>
    <xf numFmtId="0" fontId="2" fillId="5" borderId="211" applyNumberFormat="0" applyProtection="0">
      <alignment horizontal="left" vertical="center" indent="1"/>
    </xf>
    <xf numFmtId="0" fontId="2" fillId="5" borderId="211" applyNumberFormat="0" applyProtection="0">
      <alignment horizontal="left" vertical="top" indent="1"/>
    </xf>
    <xf numFmtId="0" fontId="2" fillId="7" borderId="211" applyNumberFormat="0" applyProtection="0">
      <alignment horizontal="left" vertical="center" indent="1"/>
    </xf>
    <xf numFmtId="0" fontId="2" fillId="7" borderId="211" applyNumberFormat="0" applyProtection="0">
      <alignment horizontal="left" vertical="top" indent="1"/>
    </xf>
    <xf numFmtId="0" fontId="2" fillId="4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center" indent="1"/>
    </xf>
    <xf numFmtId="0" fontId="2" fillId="10" borderId="211" applyNumberFormat="0" applyProtection="0">
      <alignment horizontal="left" vertical="top" indent="1"/>
    </xf>
    <xf numFmtId="0" fontId="2" fillId="48" borderId="210" applyNumberFormat="0">
      <protection locked="0"/>
    </xf>
    <xf numFmtId="0" fontId="98" fillId="5" borderId="216" applyBorder="0"/>
    <xf numFmtId="4" fontId="37" fillId="17" borderId="211" applyNumberFormat="0" applyProtection="0">
      <alignment vertical="center"/>
    </xf>
    <xf numFmtId="4" fontId="67" fillId="17" borderId="211" applyNumberFormat="0" applyProtection="0">
      <alignment vertical="center"/>
    </xf>
    <xf numFmtId="0" fontId="37" fillId="17" borderId="211" applyNumberFormat="0" applyProtection="0">
      <alignment horizontal="left" vertical="top" indent="1"/>
    </xf>
    <xf numFmtId="0" fontId="73" fillId="50" borderId="210"/>
    <xf numFmtId="4" fontId="100" fillId="10" borderId="211" applyNumberFormat="0" applyProtection="0">
      <alignment horizontal="right" vertical="center"/>
    </xf>
    <xf numFmtId="0" fontId="1" fillId="51" borderId="217" applyFont="0" applyAlignment="0">
      <alignment horizontal="left" indent="2"/>
    </xf>
    <xf numFmtId="43" fontId="1" fillId="52" borderId="32"/>
    <xf numFmtId="0" fontId="1" fillId="53" borderId="217" applyFont="0" applyAlignment="0">
      <alignment horizontal="left" indent="2"/>
    </xf>
    <xf numFmtId="0" fontId="49" fillId="0" borderId="215" applyNumberFormat="0" applyFill="0" applyAlignment="0" applyProtection="0"/>
    <xf numFmtId="0" fontId="106" fillId="14" borderId="214" applyNumberFormat="0" applyAlignment="0" applyProtection="0">
      <alignment vertical="center"/>
    </xf>
    <xf numFmtId="0" fontId="109" fillId="18" borderId="214" applyNumberFormat="0" applyAlignment="0" applyProtection="0">
      <alignment vertical="center"/>
    </xf>
    <xf numFmtId="0" fontId="110" fillId="14" borderId="212" applyNumberFormat="0" applyAlignment="0" applyProtection="0">
      <alignment vertical="center"/>
    </xf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2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60" borderId="236" applyNumberFormat="0" applyAlignment="0" applyProtection="0"/>
    <xf numFmtId="0" fontId="122" fillId="0" borderId="0"/>
    <xf numFmtId="4" fontId="37" fillId="13" borderId="240" applyNumberFormat="0" applyProtection="0">
      <alignment horizontal="right" vertical="center"/>
    </xf>
    <xf numFmtId="0" fontId="42" fillId="0" borderId="54">
      <alignment horizontal="center"/>
    </xf>
    <xf numFmtId="0" fontId="36" fillId="2" borderId="240" applyNumberFormat="0" applyProtection="0">
      <alignment horizontal="left" vertical="top" indent="1"/>
    </xf>
    <xf numFmtId="0" fontId="273" fillId="0" borderId="44"/>
    <xf numFmtId="0" fontId="225" fillId="0" borderId="231" applyNumberFormat="0" applyAlignment="0">
      <alignment horizontal="left" vertical="top" wrapText="1"/>
      <protection locked="0"/>
    </xf>
    <xf numFmtId="0" fontId="49" fillId="0" borderId="243" applyNumberFormat="0" applyFill="0" applyAlignment="0" applyProtection="0"/>
    <xf numFmtId="200" fontId="49" fillId="0" borderId="243" applyNumberFormat="0" applyFill="0" applyAlignment="0" applyProtection="0"/>
    <xf numFmtId="20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20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0" fontId="49" fillId="0" borderId="243" applyNumberFormat="0" applyFill="0" applyAlignment="0" applyProtection="0"/>
    <xf numFmtId="200" fontId="49" fillId="0" borderId="243" applyNumberFormat="0" applyFill="0" applyAlignment="0" applyProtection="0"/>
    <xf numFmtId="0" fontId="49" fillId="0" borderId="243" applyNumberFormat="0" applyFill="0" applyAlignment="0" applyProtection="0"/>
    <xf numFmtId="3" fontId="2" fillId="0" borderId="231" applyNumberFormat="0" applyFont="0" applyFill="0" applyAlignment="0" applyProtection="0">
      <alignment vertical="center"/>
    </xf>
    <xf numFmtId="4" fontId="2" fillId="48" borderId="231" applyFont="0" applyFill="0" applyAlignment="0" applyProtection="0"/>
    <xf numFmtId="200" fontId="2" fillId="48" borderId="231" applyNumberFormat="0" applyFont="0" applyFill="0" applyAlignment="0" applyProtection="0"/>
    <xf numFmtId="200" fontId="2" fillId="48" borderId="231" applyNumberFormat="0" applyFont="0" applyFill="0" applyAlignment="0" applyProtection="0"/>
    <xf numFmtId="0" fontId="2" fillId="48" borderId="231" applyNumberFormat="0" applyFont="0" applyFill="0" applyAlignment="0" applyProtection="0"/>
    <xf numFmtId="200" fontId="200" fillId="94" borderId="242" applyNumberFormat="0" applyProtection="0">
      <alignment horizontal="center" wrapText="1"/>
    </xf>
    <xf numFmtId="200" fontId="200" fillId="94" borderId="242" applyNumberFormat="0" applyProtection="0">
      <alignment horizontal="center" wrapText="1"/>
    </xf>
    <xf numFmtId="0" fontId="200" fillId="94" borderId="242" applyNumberFormat="0" applyProtection="0">
      <alignment horizontal="center" wrapText="1"/>
    </xf>
    <xf numFmtId="3" fontId="25" fillId="2" borderId="231">
      <alignment horizontal="left" vertical="top" wrapText="1"/>
      <protection locked="0"/>
    </xf>
    <xf numFmtId="0" fontId="240" fillId="1" borderId="153" applyNumberFormat="0" applyFont="0" applyAlignment="0">
      <alignment horizontal="center"/>
    </xf>
    <xf numFmtId="0" fontId="2" fillId="17" borderId="241"/>
    <xf numFmtId="200" fontId="2" fillId="30" borderId="239" applyNumberFormat="0" applyProtection="0">
      <alignment horizontal="left" vertical="center" indent="1"/>
    </xf>
    <xf numFmtId="200" fontId="2" fillId="30" borderId="239" applyNumberFormat="0" applyProtection="0">
      <alignment horizontal="left" vertical="center" indent="1"/>
    </xf>
    <xf numFmtId="0" fontId="37" fillId="7" borderId="240" applyNumberFormat="0" applyProtection="0">
      <alignment horizontal="left" vertical="top" indent="1"/>
    </xf>
    <xf numFmtId="4" fontId="37" fillId="90" borderId="240" applyNumberFormat="0" applyProtection="0">
      <alignment horizontal="right" vertical="center"/>
    </xf>
    <xf numFmtId="200" fontId="37" fillId="17" borderId="240" applyNumberFormat="0">
      <alignment horizontal="left" vertical="top" indent="1"/>
    </xf>
    <xf numFmtId="200" fontId="37" fillId="17" borderId="240" applyNumberFormat="0">
      <alignment horizontal="left" vertical="top" indent="1"/>
    </xf>
    <xf numFmtId="0" fontId="37" fillId="17" borderId="240" applyNumberFormat="0" applyProtection="0">
      <alignment horizontal="left" vertical="top" indent="1"/>
    </xf>
    <xf numFmtId="4" fontId="37" fillId="17" borderId="240" applyNumberFormat="0" applyProtection="0">
      <alignment horizontal="left" vertical="center" indent="1"/>
    </xf>
    <xf numFmtId="4" fontId="67" fillId="17" borderId="240" applyNumberFormat="0" applyProtection="0">
      <alignment vertical="center"/>
    </xf>
    <xf numFmtId="4" fontId="37" fillId="17" borderId="240" applyNumberFormat="0" applyProtection="0">
      <alignment vertical="center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4" fontId="37" fillId="68" borderId="240" applyNumberFormat="0" applyProtection="0">
      <alignment horizontal="right" vertical="center"/>
    </xf>
    <xf numFmtId="4" fontId="37" fillId="64" borderId="240" applyNumberFormat="0" applyProtection="0">
      <alignment horizontal="right" vertical="center"/>
    </xf>
    <xf numFmtId="4" fontId="37" fillId="70" borderId="240" applyNumberFormat="0" applyProtection="0">
      <alignment horizontal="right" vertical="center"/>
    </xf>
    <xf numFmtId="4" fontId="37" fillId="62" borderId="240" applyNumberFormat="0" applyProtection="0">
      <alignment horizontal="right" vertical="center"/>
    </xf>
    <xf numFmtId="4" fontId="37" fillId="56" borderId="240" applyNumberFormat="0" applyProtection="0">
      <alignment horizontal="right" vertical="center"/>
    </xf>
    <xf numFmtId="200" fontId="36" fillId="88" borderId="240" applyNumberFormat="0">
      <alignment horizontal="left" vertical="top" indent="1"/>
    </xf>
    <xf numFmtId="200" fontId="36" fillId="88" borderId="240" applyNumberFormat="0">
      <alignment horizontal="left" vertical="top" indent="1"/>
    </xf>
    <xf numFmtId="0" fontId="36" fillId="2" borderId="240" applyNumberFormat="0" applyProtection="0">
      <alignment horizontal="left" vertical="top" indent="1"/>
    </xf>
    <xf numFmtId="4" fontId="36" fillId="2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70" fillId="2" borderId="240" applyNumberFormat="0" applyProtection="0">
      <alignment vertical="center"/>
    </xf>
    <xf numFmtId="4" fontId="36" fillId="83" borderId="240" applyNumberFormat="0" applyProtection="0">
      <alignment vertical="center"/>
    </xf>
    <xf numFmtId="276" fontId="2" fillId="0" borderId="231">
      <alignment horizontal="center" vertical="center"/>
    </xf>
    <xf numFmtId="200" fontId="235" fillId="48" borderId="54"/>
    <xf numFmtId="200" fontId="235" fillId="48" borderId="54"/>
    <xf numFmtId="0" fontId="235" fillId="48" borderId="54"/>
    <xf numFmtId="0" fontId="233" fillId="0" borderId="0" applyBorder="0">
      <alignment horizontal="centerContinuous"/>
    </xf>
    <xf numFmtId="0" fontId="232" fillId="0" borderId="0" applyBorder="0">
      <alignment horizontal="centerContinuous"/>
    </xf>
    <xf numFmtId="0" fontId="232" fillId="48" borderId="15"/>
    <xf numFmtId="40" fontId="24" fillId="48" borderId="0">
      <alignment horizontal="right"/>
    </xf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20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0" fontId="47" fillId="73" borderId="239" applyNumberFormat="0" applyAlignment="0" applyProtection="0"/>
    <xf numFmtId="200" fontId="47" fillId="73" borderId="239" applyNumberFormat="0" applyAlignment="0" applyProtection="0"/>
    <xf numFmtId="200" fontId="47" fillId="73" borderId="239" applyNumberFormat="0" applyAlignment="0" applyProtection="0"/>
    <xf numFmtId="0" fontId="2" fillId="84" borderId="238" applyNumberFormat="0" applyFont="0" applyAlignment="0" applyProtection="0"/>
    <xf numFmtId="20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2" fillId="84" borderId="238" applyNumberFormat="0" applyFont="0" applyAlignment="0" applyProtection="0"/>
    <xf numFmtId="20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0" fontId="3" fillId="84" borderId="238" applyNumberFormat="0" applyFont="0" applyAlignment="0" applyProtection="0"/>
    <xf numFmtId="200" fontId="3" fillId="84" borderId="238" applyNumberFormat="0" applyFont="0" applyAlignment="0" applyProtection="0"/>
    <xf numFmtId="0" fontId="2" fillId="84" borderId="238" applyNumberFormat="0" applyFont="0" applyAlignment="0" applyProtection="0"/>
    <xf numFmtId="0" fontId="2" fillId="84" borderId="238" applyNumberFormat="0" applyFont="0" applyAlignment="0" applyProtection="0"/>
    <xf numFmtId="0" fontId="2" fillId="84" borderId="238" applyNumberFormat="0" applyFont="0" applyAlignment="0" applyProtection="0"/>
    <xf numFmtId="0" fontId="3" fillId="84" borderId="238" applyNumberFormat="0" applyFont="0" applyAlignment="0" applyProtection="0"/>
    <xf numFmtId="176" fontId="2" fillId="14" borderId="220" applyNumberFormat="0" applyFill="0" applyBorder="0">
      <alignment vertical="top" wrapText="1"/>
    </xf>
    <xf numFmtId="176" fontId="2" fillId="14" borderId="220" applyNumberFormat="0" applyFill="0" applyBorder="0">
      <alignment vertical="top" wrapText="1"/>
    </xf>
    <xf numFmtId="176" fontId="2" fillId="14" borderId="220" applyNumberFormat="0" applyFill="0" applyBorder="0">
      <alignment vertical="top" wrapText="1"/>
    </xf>
    <xf numFmtId="176" fontId="2" fillId="14" borderId="220" applyNumberFormat="0" applyFill="0" applyBorder="0">
      <alignment vertical="top" wrapText="1"/>
    </xf>
    <xf numFmtId="176" fontId="2" fillId="14" borderId="220" applyNumberFormat="0" applyFill="0" applyBorder="0">
      <alignment vertical="top" wrapText="1"/>
    </xf>
    <xf numFmtId="0" fontId="2" fillId="0" borderId="0"/>
    <xf numFmtId="0" fontId="150" fillId="0" borderId="218" applyNumberFormat="0" applyAlignment="0">
      <alignment horizontal="left" vertical="top" wrapText="1"/>
      <protection locked="0"/>
    </xf>
    <xf numFmtId="218" fontId="160" fillId="0" borderId="221" applyFont="0" applyFill="0" applyBorder="0" applyAlignment="0" applyProtection="0">
      <protection locked="0"/>
    </xf>
    <xf numFmtId="0" fontId="88" fillId="73" borderId="222" applyNumberFormat="0" applyAlignment="0" applyProtection="0"/>
    <xf numFmtId="200" fontId="88" fillId="73" borderId="222" applyNumberFormat="0" applyAlignment="0" applyProtection="0"/>
    <xf numFmtId="20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200" fontId="88" fillId="73" borderId="222" applyNumberFormat="0" applyAlignment="0" applyProtection="0"/>
    <xf numFmtId="20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88" fillId="73" borderId="222" applyNumberFormat="0" applyAlignment="0" applyProtection="0"/>
    <xf numFmtId="0" fontId="224" fillId="0" borderId="231" applyNumberFormat="0" applyAlignment="0">
      <alignment horizontal="left" vertical="top" wrapText="1"/>
      <protection locked="0"/>
    </xf>
    <xf numFmtId="0" fontId="223" fillId="0" borderId="54"/>
    <xf numFmtId="0" fontId="210" fillId="2" borderId="237">
      <alignment vertical="center" wrapText="1"/>
    </xf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200" fontId="83" fillId="60" borderId="236" applyNumberFormat="0" applyAlignment="0" applyProtection="0"/>
    <xf numFmtId="20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200" fontId="83" fillId="60" borderId="236" applyNumberFormat="0" applyAlignment="0" applyProtection="0"/>
    <xf numFmtId="20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10" fontId="73" fillId="17" borderId="231" applyNumberFormat="0" applyBorder="0" applyAlignment="0" applyProtection="0"/>
    <xf numFmtId="10" fontId="73" fillId="17" borderId="231" applyNumberFormat="0" applyBorder="0" applyAlignment="0" applyProtection="0"/>
    <xf numFmtId="10" fontId="73" fillId="17" borderId="231" applyNumberFormat="0" applyBorder="0" applyAlignment="0" applyProtection="0"/>
    <xf numFmtId="10" fontId="73" fillId="17" borderId="231" applyNumberFormat="0" applyBorder="0" applyAlignment="0" applyProtection="0"/>
    <xf numFmtId="10" fontId="73" fillId="17" borderId="231" applyNumberFormat="0" applyBorder="0" applyAlignment="0" applyProtection="0"/>
    <xf numFmtId="0" fontId="204" fillId="0" borderId="54">
      <alignment horizontal="center"/>
    </xf>
    <xf numFmtId="200" fontId="98" fillId="0" borderId="153" applyNumberFormat="0">
      <alignment horizontal="right" wrapText="1"/>
    </xf>
    <xf numFmtId="20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98" fillId="0" borderId="153" applyNumberFormat="0">
      <alignment horizontal="right" wrapText="1"/>
    </xf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63" applyNumberFormat="0" applyFill="0" applyAlignment="0" applyProtection="0"/>
    <xf numFmtId="257" fontId="2" fillId="17" borderId="0">
      <alignment horizontal="left" vertical="top"/>
    </xf>
    <xf numFmtId="200" fontId="35" fillId="0" borderId="153">
      <alignment horizontal="left" vertical="center"/>
    </xf>
    <xf numFmtId="200" fontId="35" fillId="0" borderId="153">
      <alignment horizontal="left" vertical="center"/>
    </xf>
    <xf numFmtId="0" fontId="201" fillId="0" borderId="0">
      <alignment horizontal="left"/>
    </xf>
    <xf numFmtId="177" fontId="200" fillId="78" borderId="231">
      <alignment horizontal="center"/>
    </xf>
    <xf numFmtId="3" fontId="30" fillId="48" borderId="142">
      <protection locked="0"/>
    </xf>
    <xf numFmtId="0" fontId="30" fillId="0" borderId="231">
      <protection locked="0"/>
    </xf>
    <xf numFmtId="178" fontId="187" fillId="17" borderId="44">
      <protection locked="0"/>
    </xf>
    <xf numFmtId="0" fontId="183" fillId="0" borderId="231" applyNumberFormat="0" applyAlignment="0">
      <alignment horizontal="left" vertical="top" wrapText="1"/>
      <protection locked="0"/>
    </xf>
    <xf numFmtId="181" fontId="180" fillId="0" borderId="231" applyFill="0" applyBorder="0" applyAlignment="0"/>
    <xf numFmtId="181" fontId="180" fillId="0" borderId="218" applyFill="0" applyBorder="0" applyAlignment="0"/>
    <xf numFmtId="0" fontId="183" fillId="0" borderId="218" applyNumberFormat="0" applyAlignment="0">
      <alignment horizontal="left" vertical="top" wrapText="1"/>
      <protection locked="0"/>
    </xf>
    <xf numFmtId="0" fontId="30" fillId="0" borderId="218">
      <protection locked="0"/>
    </xf>
    <xf numFmtId="177" fontId="200" fillId="78" borderId="218">
      <alignment horizontal="center"/>
    </xf>
    <xf numFmtId="0" fontId="201" fillId="0" borderId="0">
      <alignment horizontal="left"/>
    </xf>
    <xf numFmtId="0" fontId="35" fillId="0" borderId="219">
      <alignment horizontal="left" vertical="center"/>
    </xf>
    <xf numFmtId="200" fontId="35" fillId="0" borderId="219">
      <alignment horizontal="left" vertical="center"/>
    </xf>
    <xf numFmtId="200" fontId="35" fillId="0" borderId="219">
      <alignment horizontal="left" vertical="center"/>
    </xf>
    <xf numFmtId="257" fontId="2" fillId="17" borderId="0">
      <alignment horizontal="left" vertical="top"/>
    </xf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200" fontId="44" fillId="0" borderId="63" applyNumberFormat="0" applyFill="0" applyAlignment="0" applyProtection="0"/>
    <xf numFmtId="20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44" fillId="0" borderId="63" applyNumberFormat="0" applyFill="0" applyAlignment="0" applyProtection="0"/>
    <xf numFmtId="0" fontId="98" fillId="0" borderId="219" applyNumberFormat="0">
      <alignment horizontal="right" wrapText="1"/>
    </xf>
    <xf numFmtId="0" fontId="98" fillId="0" borderId="219" applyNumberFormat="0">
      <alignment horizontal="right" wrapText="1"/>
    </xf>
    <xf numFmtId="0" fontId="98" fillId="0" borderId="219" applyNumberFormat="0">
      <alignment horizontal="right" wrapText="1"/>
    </xf>
    <xf numFmtId="0" fontId="98" fillId="0" borderId="219" applyNumberFormat="0">
      <alignment horizontal="right" wrapText="1"/>
    </xf>
    <xf numFmtId="0" fontId="98" fillId="0" borderId="219" applyNumberFormat="0">
      <alignment horizontal="right" wrapText="1"/>
    </xf>
    <xf numFmtId="0" fontId="98" fillId="0" borderId="219" applyNumberFormat="0">
      <alignment horizontal="right" wrapText="1"/>
    </xf>
    <xf numFmtId="200" fontId="98" fillId="0" borderId="219" applyNumberFormat="0">
      <alignment horizontal="right" wrapText="1"/>
    </xf>
    <xf numFmtId="200" fontId="98" fillId="0" borderId="219" applyNumberFormat="0">
      <alignment horizontal="right" wrapText="1"/>
    </xf>
    <xf numFmtId="10" fontId="73" fillId="17" borderId="218" applyNumberFormat="0" applyBorder="0" applyAlignment="0" applyProtection="0"/>
    <xf numFmtId="10" fontId="73" fillId="17" borderId="218" applyNumberFormat="0" applyBorder="0" applyAlignment="0" applyProtection="0"/>
    <xf numFmtId="10" fontId="73" fillId="17" borderId="218" applyNumberFormat="0" applyBorder="0" applyAlignment="0" applyProtection="0"/>
    <xf numFmtId="10" fontId="73" fillId="17" borderId="218" applyNumberFormat="0" applyBorder="0" applyAlignment="0" applyProtection="0"/>
    <xf numFmtId="10" fontId="73" fillId="17" borderId="218" applyNumberFormat="0" applyBorder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200" fontId="83" fillId="60" borderId="222" applyNumberFormat="0" applyAlignment="0" applyProtection="0"/>
    <xf numFmtId="20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200" fontId="83" fillId="60" borderId="222" applyNumberFormat="0" applyAlignment="0" applyProtection="0"/>
    <xf numFmtId="20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83" fillId="60" borderId="222" applyNumberFormat="0" applyAlignment="0" applyProtection="0"/>
    <xf numFmtId="0" fontId="210" fillId="2" borderId="223">
      <alignment vertical="center" wrapText="1"/>
    </xf>
    <xf numFmtId="3" fontId="219" fillId="0" borderId="41">
      <alignment horizontal="centerContinuous" vertical="center"/>
    </xf>
    <xf numFmtId="0" fontId="224" fillId="0" borderId="218" applyNumberFormat="0" applyAlignment="0">
      <alignment horizontal="left" vertical="top" wrapText="1"/>
      <protection locked="0"/>
    </xf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200" fontId="88" fillId="73" borderId="236" applyNumberFormat="0" applyAlignment="0" applyProtection="0"/>
    <xf numFmtId="20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0" fontId="88" fillId="73" borderId="236" applyNumberFormat="0" applyAlignment="0" applyProtection="0"/>
    <xf numFmtId="218" fontId="160" fillId="0" borderId="235" applyFont="0" applyFill="0" applyBorder="0" applyAlignment="0" applyProtection="0">
      <protection locked="0"/>
    </xf>
    <xf numFmtId="0" fontId="150" fillId="0" borderId="231" applyNumberFormat="0" applyAlignment="0">
      <alignment horizontal="left" vertical="top" wrapText="1"/>
      <protection locked="0"/>
    </xf>
    <xf numFmtId="176" fontId="2" fillId="14" borderId="234" applyNumberFormat="0" applyFill="0" applyBorder="0">
      <alignment vertical="top" wrapText="1"/>
    </xf>
    <xf numFmtId="176" fontId="2" fillId="14" borderId="234" applyNumberFormat="0" applyFill="0" applyBorder="0">
      <alignment vertical="top" wrapText="1"/>
    </xf>
    <xf numFmtId="176" fontId="2" fillId="14" borderId="234" applyNumberFormat="0" applyFill="0" applyBorder="0">
      <alignment vertical="top" wrapText="1"/>
    </xf>
    <xf numFmtId="176" fontId="2" fillId="14" borderId="234" applyNumberFormat="0" applyFill="0" applyBorder="0">
      <alignment vertical="top" wrapText="1"/>
    </xf>
    <xf numFmtId="0" fontId="2" fillId="0" borderId="0"/>
    <xf numFmtId="0" fontId="3" fillId="84" borderId="224" applyNumberFormat="0" applyFont="0" applyAlignment="0" applyProtection="0"/>
    <xf numFmtId="0" fontId="2" fillId="84" borderId="224" applyNumberFormat="0" applyFont="0" applyAlignment="0" applyProtection="0"/>
    <xf numFmtId="0" fontId="2" fillId="84" borderId="224" applyNumberFormat="0" applyFont="0" applyAlignment="0" applyProtection="0"/>
    <xf numFmtId="0" fontId="2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3" fillId="84" borderId="224" applyNumberFormat="0" applyFont="0" applyAlignment="0" applyProtection="0"/>
    <xf numFmtId="0" fontId="2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2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3" fillId="84" borderId="224" applyNumberFormat="0" applyFont="0" applyAlignment="0" applyProtection="0"/>
    <xf numFmtId="200" fontId="3" fillId="84" borderId="224" applyNumberFormat="0" applyFont="0" applyAlignment="0" applyProtection="0"/>
    <xf numFmtId="200" fontId="3" fillId="84" borderId="224" applyNumberFormat="0" applyFont="0" applyAlignment="0" applyProtection="0"/>
    <xf numFmtId="0" fontId="2" fillId="84" borderId="224" applyNumberFormat="0" applyFont="0" applyAlignment="0" applyProtection="0"/>
    <xf numFmtId="0" fontId="47" fillId="73" borderId="225" applyNumberFormat="0" applyAlignment="0" applyProtection="0"/>
    <xf numFmtId="200" fontId="47" fillId="73" borderId="225" applyNumberFormat="0" applyAlignment="0" applyProtection="0"/>
    <xf numFmtId="20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200" fontId="47" fillId="73" borderId="225" applyNumberFormat="0" applyAlignment="0" applyProtection="0"/>
    <xf numFmtId="20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0" fontId="47" fillId="73" borderId="225" applyNumberFormat="0" applyAlignment="0" applyProtection="0"/>
    <xf numFmtId="40" fontId="24" fillId="48" borderId="0">
      <alignment horizontal="right"/>
    </xf>
    <xf numFmtId="0" fontId="231" fillId="48" borderId="0">
      <alignment horizontal="right"/>
    </xf>
    <xf numFmtId="0" fontId="232" fillId="48" borderId="15"/>
    <xf numFmtId="0" fontId="232" fillId="0" borderId="0" applyBorder="0">
      <alignment horizontal="centerContinuous"/>
    </xf>
    <xf numFmtId="0" fontId="233" fillId="0" borderId="0" applyBorder="0">
      <alignment horizontal="centerContinuous"/>
    </xf>
    <xf numFmtId="276" fontId="2" fillId="0" borderId="218">
      <alignment horizontal="center" vertical="center"/>
    </xf>
    <xf numFmtId="4" fontId="36" fillId="83" borderId="226" applyNumberFormat="0" applyProtection="0">
      <alignment vertical="center"/>
    </xf>
    <xf numFmtId="4" fontId="70" fillId="2" borderId="226" applyNumberFormat="0" applyProtection="0">
      <alignment vertical="center"/>
    </xf>
    <xf numFmtId="4" fontId="36" fillId="2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0" fontId="36" fillId="2" borderId="226" applyNumberFormat="0" applyProtection="0">
      <alignment horizontal="left" vertical="top" indent="1"/>
    </xf>
    <xf numFmtId="200" fontId="36" fillId="88" borderId="226" applyNumberFormat="0">
      <alignment horizontal="left" vertical="top" indent="1"/>
    </xf>
    <xf numFmtId="200" fontId="36" fillId="88" borderId="226" applyNumberFormat="0">
      <alignment horizontal="left" vertical="top" indent="1"/>
    </xf>
    <xf numFmtId="4" fontId="37" fillId="56" borderId="226" applyNumberFormat="0" applyProtection="0">
      <alignment horizontal="right" vertical="center"/>
    </xf>
    <xf numFmtId="4" fontId="37" fillId="62" borderId="226" applyNumberFormat="0" applyProtection="0">
      <alignment horizontal="right" vertical="center"/>
    </xf>
    <xf numFmtId="4" fontId="37" fillId="70" borderId="226" applyNumberFormat="0" applyProtection="0">
      <alignment horizontal="right" vertical="center"/>
    </xf>
    <xf numFmtId="4" fontId="37" fillId="64" borderId="226" applyNumberFormat="0" applyProtection="0">
      <alignment horizontal="right" vertical="center"/>
    </xf>
    <xf numFmtId="4" fontId="37" fillId="68" borderId="226" applyNumberFormat="0" applyProtection="0">
      <alignment horizontal="right" vertical="center"/>
    </xf>
    <xf numFmtId="4" fontId="37" fillId="72" borderId="226" applyNumberFormat="0" applyProtection="0">
      <alignment horizontal="right" vertical="center"/>
    </xf>
    <xf numFmtId="4" fontId="37" fillId="71" borderId="226" applyNumberFormat="0" applyProtection="0">
      <alignment horizontal="right" vertical="center"/>
    </xf>
    <xf numFmtId="4" fontId="37" fillId="89" borderId="226" applyNumberFormat="0" applyProtection="0">
      <alignment horizontal="right" vertical="center"/>
    </xf>
    <xf numFmtId="4" fontId="37" fillId="63" borderId="226" applyNumberFormat="0" applyProtection="0">
      <alignment horizontal="right" vertical="center"/>
    </xf>
    <xf numFmtId="4" fontId="37" fillId="91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0" fontId="2" fillId="10" borderId="226" applyNumberFormat="0" applyProtection="0">
      <alignment horizontal="left" vertical="top" indent="1"/>
    </xf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4" fontId="37" fillId="17" borderId="226" applyNumberFormat="0" applyProtection="0">
      <alignment horizontal="left" vertical="center" indent="1"/>
    </xf>
    <xf numFmtId="0" fontId="37" fillId="17" borderId="226" applyNumberFormat="0" applyProtection="0">
      <alignment horizontal="left" vertical="top" indent="1"/>
    </xf>
    <xf numFmtId="200" fontId="37" fillId="17" borderId="226" applyNumberFormat="0">
      <alignment horizontal="left" vertical="top" indent="1"/>
    </xf>
    <xf numFmtId="200" fontId="37" fillId="17" borderId="226" applyNumberFormat="0">
      <alignment horizontal="left" vertical="top" indent="1"/>
    </xf>
    <xf numFmtId="4" fontId="37" fillId="90" borderId="226" applyNumberFormat="0" applyProtection="0">
      <alignment horizontal="right" vertical="center"/>
    </xf>
    <xf numFmtId="4" fontId="67" fillId="90" borderId="226" applyNumberFormat="0" applyProtection="0">
      <alignment horizontal="right" vertical="center"/>
    </xf>
    <xf numFmtId="4" fontId="37" fillId="91" borderId="226" applyNumberFormat="0" applyProtection="0">
      <alignment horizontal="left" vertical="center" indent="1"/>
    </xf>
    <xf numFmtId="0" fontId="37" fillId="7" borderId="226" applyNumberFormat="0" applyProtection="0">
      <alignment horizontal="left" vertical="top" indent="1"/>
    </xf>
    <xf numFmtId="200" fontId="2" fillId="30" borderId="225" applyNumberFormat="0" applyProtection="0">
      <alignment horizontal="left" vertical="center" indent="1"/>
    </xf>
    <xf numFmtId="200" fontId="2" fillId="30" borderId="225" applyNumberFormat="0" applyProtection="0">
      <alignment horizontal="left" vertical="center" indent="1"/>
    </xf>
    <xf numFmtId="4" fontId="100" fillId="90" borderId="226" applyNumberFormat="0" applyProtection="0">
      <alignment horizontal="right" vertical="center"/>
    </xf>
    <xf numFmtId="0" fontId="2" fillId="17" borderId="227"/>
    <xf numFmtId="0" fontId="240" fillId="1" borderId="219" applyNumberFormat="0" applyFont="0" applyAlignment="0">
      <alignment horizontal="center"/>
    </xf>
    <xf numFmtId="3" fontId="25" fillId="2" borderId="218">
      <alignment horizontal="left" vertical="top" wrapText="1"/>
      <protection locked="0"/>
    </xf>
    <xf numFmtId="0" fontId="200" fillId="94" borderId="228" applyNumberFormat="0" applyProtection="0">
      <alignment horizontal="center" wrapText="1"/>
    </xf>
    <xf numFmtId="200" fontId="200" fillId="94" borderId="228" applyNumberFormat="0" applyProtection="0">
      <alignment horizontal="center" wrapText="1"/>
    </xf>
    <xf numFmtId="200" fontId="200" fillId="94" borderId="228" applyNumberFormat="0" applyProtection="0">
      <alignment horizontal="center" wrapText="1"/>
    </xf>
    <xf numFmtId="0" fontId="2" fillId="48" borderId="218" applyNumberFormat="0" applyFont="0" applyFill="0" applyAlignment="0" applyProtection="0"/>
    <xf numFmtId="200" fontId="2" fillId="48" borderId="218" applyNumberFormat="0" applyFont="0" applyFill="0" applyAlignment="0" applyProtection="0"/>
    <xf numFmtId="200" fontId="2" fillId="48" borderId="218" applyNumberFormat="0" applyFont="0" applyFill="0" applyAlignment="0" applyProtection="0"/>
    <xf numFmtId="4" fontId="2" fillId="48" borderId="218" applyFont="0" applyFill="0" applyAlignment="0" applyProtection="0"/>
    <xf numFmtId="3" fontId="2" fillId="0" borderId="218" applyNumberFormat="0" applyFont="0" applyFill="0" applyAlignment="0" applyProtection="0">
      <alignment vertical="center"/>
    </xf>
    <xf numFmtId="3" fontId="2" fillId="0" borderId="218" applyNumberFormat="0" applyFont="0" applyFill="0" applyAlignment="0" applyProtection="0">
      <alignment vertical="center"/>
    </xf>
    <xf numFmtId="3" fontId="2" fillId="0" borderId="218" applyNumberFormat="0" applyFont="0" applyFill="0" applyAlignment="0" applyProtection="0">
      <alignment vertical="center"/>
    </xf>
    <xf numFmtId="3" fontId="2" fillId="0" borderId="218" applyNumberFormat="0" applyFont="0" applyFill="0" applyAlignment="0" applyProtection="0">
      <alignment vertical="center"/>
    </xf>
    <xf numFmtId="0" fontId="49" fillId="0" borderId="229" applyNumberFormat="0" applyFill="0" applyAlignment="0" applyProtection="0"/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20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20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0" fontId="49" fillId="0" borderId="229" applyNumberFormat="0" applyFill="0" applyAlignment="0" applyProtection="0"/>
    <xf numFmtId="200" fontId="49" fillId="0" borderId="229" applyNumberFormat="0" applyFill="0" applyAlignment="0" applyProtection="0"/>
    <xf numFmtId="200" fontId="49" fillId="0" borderId="229" applyNumberFormat="0" applyFill="0" applyAlignment="0" applyProtection="0"/>
    <xf numFmtId="0" fontId="49" fillId="0" borderId="229" applyNumberFormat="0" applyFill="0" applyAlignment="0" applyProtection="0"/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4" fontId="2" fillId="0" borderId="230" applyNumberFormat="0" applyFont="0" applyFill="0" applyAlignment="0" applyProtection="0">
      <alignment vertical="center"/>
    </xf>
    <xf numFmtId="0" fontId="225" fillId="0" borderId="231" applyNumberFormat="0" applyAlignment="0">
      <alignment horizontal="left" vertical="top" wrapText="1"/>
      <protection locked="0"/>
    </xf>
    <xf numFmtId="0" fontId="122" fillId="0" borderId="0"/>
    <xf numFmtId="4" fontId="37" fillId="63" borderId="240" applyNumberFormat="0" applyProtection="0">
      <alignment horizontal="right" vertical="center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3" fontId="2" fillId="0" borderId="231" applyNumberFormat="0" applyFont="0" applyFill="0" applyAlignment="0" applyProtection="0">
      <alignment vertical="center"/>
    </xf>
    <xf numFmtId="0" fontId="231" fillId="48" borderId="0">
      <alignment horizontal="right"/>
    </xf>
    <xf numFmtId="0" fontId="2" fillId="10" borderId="240" applyNumberFormat="0" applyProtection="0">
      <alignment horizontal="left" vertical="top" indent="1"/>
    </xf>
    <xf numFmtId="0" fontId="3" fillId="84" borderId="238" applyNumberFormat="0" applyFont="0" applyAlignment="0" applyProtection="0"/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100" fillId="90" borderId="240" applyNumberFormat="0" applyProtection="0">
      <alignment horizontal="right" vertical="center"/>
    </xf>
    <xf numFmtId="0" fontId="37" fillId="7" borderId="240" applyNumberFormat="0" applyProtection="0">
      <alignment horizontal="left" vertical="top" indent="1"/>
    </xf>
    <xf numFmtId="3" fontId="2" fillId="0" borderId="231" applyNumberFormat="0" applyFont="0" applyFill="0" applyAlignment="0" applyProtection="0">
      <alignment vertical="center"/>
    </xf>
    <xf numFmtId="3" fontId="2" fillId="0" borderId="231" applyNumberFormat="0" applyFont="0" applyFill="0" applyAlignment="0" applyProtection="0">
      <alignment vertical="center"/>
    </xf>
    <xf numFmtId="4" fontId="37" fillId="17" borderId="226" applyNumberFormat="0" applyProtection="0">
      <alignment horizontal="left" vertical="center" indent="1"/>
    </xf>
    <xf numFmtId="4" fontId="37" fillId="91" borderId="240" applyNumberFormat="0" applyProtection="0">
      <alignment horizontal="left" vertical="center" indent="1"/>
    </xf>
    <xf numFmtId="4" fontId="67" fillId="90" borderId="240" applyNumberFormat="0" applyProtection="0">
      <alignment horizontal="right" vertical="center"/>
    </xf>
    <xf numFmtId="0" fontId="2" fillId="10" borderId="240" applyNumberFormat="0" applyProtection="0">
      <alignment horizontal="left" vertical="top" indent="1"/>
    </xf>
    <xf numFmtId="0" fontId="2" fillId="10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30" fillId="0" borderId="231">
      <alignment horizontal="left" wrapText="1"/>
    </xf>
    <xf numFmtId="0" fontId="2" fillId="84" borderId="238" applyNumberFormat="0" applyFont="0" applyAlignment="0" applyProtection="0"/>
    <xf numFmtId="200" fontId="3" fillId="84" borderId="238" applyNumberFormat="0" applyFont="0" applyAlignment="0" applyProtection="0"/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176" fontId="2" fillId="14" borderId="234" applyNumberFormat="0" applyFill="0" applyBorder="0">
      <alignment vertical="top" wrapTex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top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center" indent="1"/>
    </xf>
    <xf numFmtId="4" fontId="37" fillId="91" borderId="240" applyNumberFormat="0" applyProtection="0">
      <alignment horizontal="right" vertical="center"/>
    </xf>
    <xf numFmtId="4" fontId="37" fillId="89" borderId="240" applyNumberFormat="0" applyProtection="0">
      <alignment horizontal="right" vertical="center"/>
    </xf>
    <xf numFmtId="4" fontId="37" fillId="71" borderId="240" applyNumberFormat="0" applyProtection="0">
      <alignment horizontal="right" vertical="center"/>
    </xf>
    <xf numFmtId="4" fontId="37" fillId="72" borderId="240" applyNumberFormat="0" applyProtection="0">
      <alignment horizontal="right" vertical="center"/>
    </xf>
    <xf numFmtId="4" fontId="37" fillId="8" borderId="226" applyNumberFormat="0" applyProtection="0">
      <alignment horizontal="right" vertical="center"/>
    </xf>
    <xf numFmtId="4" fontId="36" fillId="2" borderId="240" applyNumberFormat="0" applyProtection="0">
      <alignment horizontal="left" vertical="center" indent="1"/>
    </xf>
    <xf numFmtId="200" fontId="238" fillId="0" borderId="54">
      <alignment horizontal="center"/>
    </xf>
    <xf numFmtId="200" fontId="238" fillId="0" borderId="54">
      <alignment horizontal="center"/>
    </xf>
    <xf numFmtId="0" fontId="238" fillId="0" borderId="54">
      <alignment horizontal="center"/>
    </xf>
    <xf numFmtId="4" fontId="37" fillId="24" borderId="226" applyNumberFormat="0" applyProtection="0">
      <alignment horizontal="right" vertical="center"/>
    </xf>
    <xf numFmtId="0" fontId="83" fillId="60" borderId="236" applyNumberFormat="0" applyAlignment="0" applyProtection="0"/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200" fontId="47" fillId="73" borderId="239" applyNumberFormat="0" applyAlignment="0" applyProtection="0"/>
    <xf numFmtId="0" fontId="47" fillId="73" borderId="239" applyNumberFormat="0" applyAlignment="0" applyProtection="0"/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83" fillId="60" borderId="236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0" fontId="35" fillId="0" borderId="153">
      <alignment horizontal="left" vertical="center"/>
    </xf>
    <xf numFmtId="0" fontId="44" fillId="0" borderId="63" applyNumberFormat="0" applyFill="0" applyAlignment="0" applyProtection="0"/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88" fillId="73" borderId="236" applyNumberFormat="0" applyAlignment="0" applyProtection="0"/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43" fontId="1" fillId="52" borderId="32"/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200" fontId="44" fillId="0" borderId="63" applyNumberFormat="0" applyFill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222" applyNumberFormat="0" applyAlignment="0" applyProtection="0"/>
    <xf numFmtId="0" fontId="88" fillId="73" borderId="236" applyNumberFormat="0" applyAlignment="0" applyProtection="0"/>
    <xf numFmtId="4" fontId="37" fillId="17" borderId="226" applyNumberFormat="0" applyProtection="0">
      <alignment horizontal="left" vertical="center" indent="1"/>
    </xf>
    <xf numFmtId="4" fontId="37" fillId="8" borderId="226" applyNumberFormat="0" applyProtection="0">
      <alignment horizontal="right" vertical="center"/>
    </xf>
    <xf numFmtId="4" fontId="37" fillId="13" borderId="226" applyNumberFormat="0" applyProtection="0">
      <alignment horizontal="right" vertical="center"/>
    </xf>
    <xf numFmtId="4" fontId="37" fillId="7" borderId="226" applyNumberFormat="0" applyProtection="0">
      <alignment horizontal="left" vertical="center" indent="1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0" borderId="226" applyNumberFormat="0" applyProtection="0">
      <alignment horizontal="right" vertical="center"/>
    </xf>
    <xf numFmtId="0" fontId="2" fillId="17" borderId="224" applyNumberFormat="0" applyFont="0" applyAlignment="0" applyProtection="0">
      <alignment vertical="center"/>
    </xf>
    <xf numFmtId="4" fontId="70" fillId="2" borderId="226" applyNumberFormat="0" applyProtection="0">
      <alignment vertical="center"/>
    </xf>
    <xf numFmtId="0" fontId="47" fillId="14" borderId="225" applyNumberFormat="0" applyAlignment="0" applyProtection="0"/>
    <xf numFmtId="0" fontId="2" fillId="4" borderId="226" applyNumberFormat="0" applyProtection="0">
      <alignment horizontal="left" vertical="top" indent="1"/>
    </xf>
    <xf numFmtId="4" fontId="37" fillId="8" borderId="226" applyNumberFormat="0" applyProtection="0">
      <alignment horizontal="right" vertical="center"/>
    </xf>
    <xf numFmtId="0" fontId="84" fillId="0" borderId="229" applyNumberFormat="0" applyFill="0" applyAlignment="0" applyProtection="0">
      <alignment vertical="center"/>
    </xf>
    <xf numFmtId="4" fontId="37" fillId="7" borderId="226" applyNumberFormat="0" applyProtection="0">
      <alignment horizontal="right" vertical="center"/>
    </xf>
    <xf numFmtId="4" fontId="37" fillId="13" borderId="226" applyNumberFormat="0" applyProtection="0">
      <alignment horizontal="right" vertical="center"/>
    </xf>
    <xf numFmtId="4" fontId="37" fillId="7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top" indent="1"/>
    </xf>
    <xf numFmtId="0" fontId="2" fillId="17" borderId="224" applyNumberFormat="0" applyFont="0" applyAlignment="0" applyProtection="0"/>
    <xf numFmtId="4" fontId="37" fillId="2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4" fontId="37" fillId="13" borderId="226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10" fontId="73" fillId="17" borderId="231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222" applyNumberFormat="0" applyAlignment="0" applyProtection="0"/>
    <xf numFmtId="4" fontId="70" fillId="2" borderId="226" applyNumberFormat="0" applyProtection="0">
      <alignment vertical="center"/>
    </xf>
    <xf numFmtId="0" fontId="47" fillId="14" borderId="225" applyNumberFormat="0" applyAlignment="0" applyProtection="0"/>
    <xf numFmtId="4" fontId="37" fillId="7" borderId="226" applyNumberFormat="0" applyProtection="0">
      <alignment horizontal="right" vertical="center"/>
    </xf>
    <xf numFmtId="0" fontId="84" fillId="0" borderId="229" applyNumberFormat="0" applyFill="0" applyAlignment="0" applyProtection="0">
      <alignment vertical="center"/>
    </xf>
    <xf numFmtId="0" fontId="30" fillId="0" borderId="231">
      <alignment horizontal="left" wrapText="1"/>
    </xf>
    <xf numFmtId="4" fontId="37" fillId="17" borderId="226" applyNumberFormat="0" applyProtection="0">
      <alignment horizontal="left" vertical="center" indent="1"/>
    </xf>
    <xf numFmtId="200" fontId="88" fillId="73" borderId="236" applyNumberFormat="0" applyAlignment="0" applyProtection="0"/>
    <xf numFmtId="4" fontId="37" fillId="17" borderId="226" applyNumberFormat="0" applyProtection="0">
      <alignment horizontal="left" vertical="center" indent="1"/>
    </xf>
    <xf numFmtId="0" fontId="2" fillId="4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10" fontId="73" fillId="17" borderId="218" applyNumberFormat="0" applyBorder="0" applyAlignment="0" applyProtection="0"/>
    <xf numFmtId="0" fontId="30" fillId="0" borderId="202">
      <alignment horizontal="left" wrapText="1"/>
    </xf>
    <xf numFmtId="0" fontId="83" fillId="18" borderId="222" applyNumberFormat="0" applyAlignment="0" applyProtection="0"/>
    <xf numFmtId="0" fontId="35" fillId="0" borderId="153">
      <alignment horizontal="left" vertical="center"/>
    </xf>
    <xf numFmtId="4" fontId="37" fillId="7" borderId="226" applyNumberFormat="0" applyProtection="0">
      <alignment horizontal="right" vertical="center"/>
    </xf>
    <xf numFmtId="0" fontId="44" fillId="0" borderId="63" applyNumberFormat="0" applyFill="0" applyAlignment="0" applyProtection="0"/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4" fontId="37" fillId="23" borderId="226" applyNumberFormat="0" applyProtection="0">
      <alignment horizontal="right" vertical="center"/>
    </xf>
    <xf numFmtId="187" fontId="50" fillId="0" borderId="82" applyFont="0" applyFill="0" applyBorder="0" applyAlignment="0" applyProtection="0"/>
    <xf numFmtId="4" fontId="36" fillId="2" borderId="226" applyNumberFormat="0" applyProtection="0">
      <alignment vertical="center"/>
    </xf>
    <xf numFmtId="4" fontId="37" fillId="3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4" fontId="67" fillId="10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0" fontId="2" fillId="17" borderId="224" applyNumberFormat="0" applyFont="0" applyAlignment="0" applyProtection="0"/>
    <xf numFmtId="3" fontId="82" fillId="0" borderId="231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37" fillId="8" borderId="226" applyNumberFormat="0" applyProtection="0">
      <alignment horizontal="right" vertical="center"/>
    </xf>
    <xf numFmtId="0" fontId="88" fillId="14" borderId="222" applyNumberFormat="0" applyAlignment="0" applyProtection="0"/>
    <xf numFmtId="0" fontId="88" fillId="14" borderId="222" applyNumberFormat="0" applyAlignment="0" applyProtection="0"/>
    <xf numFmtId="0" fontId="88" fillId="14" borderId="222" applyNumberFormat="0" applyAlignment="0" applyProtection="0"/>
    <xf numFmtId="0" fontId="2" fillId="17" borderId="224" applyNumberFormat="0" applyFont="0" applyAlignment="0" applyProtection="0"/>
    <xf numFmtId="4" fontId="37" fillId="24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7" fillId="21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0" fontId="59" fillId="0" borderId="63" applyNumberFormat="0" applyFill="0" applyAlignment="0" applyProtection="0">
      <alignment vertical="center"/>
    </xf>
    <xf numFmtId="0" fontId="30" fillId="0" borderId="218">
      <alignment horizontal="left" wrapText="1"/>
    </xf>
    <xf numFmtId="4" fontId="37" fillId="3" borderId="226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0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4" fontId="70" fillId="2" borderId="226" applyNumberFormat="0" applyProtection="0">
      <alignment vertical="center"/>
    </xf>
    <xf numFmtId="4" fontId="37" fillId="3" borderId="226" applyNumberFormat="0" applyProtection="0">
      <alignment horizontal="right" vertical="center"/>
    </xf>
    <xf numFmtId="4" fontId="37" fillId="13" borderId="226" applyNumberFormat="0" applyProtection="0">
      <alignment horizontal="right" vertical="center"/>
    </xf>
    <xf numFmtId="0" fontId="84" fillId="0" borderId="229" applyNumberFormat="0" applyFill="0" applyAlignment="0" applyProtection="0">
      <alignment vertical="center"/>
    </xf>
    <xf numFmtId="0" fontId="84" fillId="0" borderId="229" applyNumberFormat="0" applyFill="0" applyAlignment="0" applyProtection="0">
      <alignment vertical="center"/>
    </xf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3" fontId="82" fillId="0" borderId="218"/>
    <xf numFmtId="4" fontId="36" fillId="2" borderId="226" applyNumberFormat="0" applyProtection="0">
      <alignment horizontal="left" vertical="center" indent="1"/>
    </xf>
    <xf numFmtId="0" fontId="83" fillId="18" borderId="222" applyNumberFormat="0" applyAlignment="0" applyProtection="0"/>
    <xf numFmtId="3" fontId="82" fillId="0" borderId="231"/>
    <xf numFmtId="3" fontId="82" fillId="0" borderId="202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0" fontId="2" fillId="17" borderId="224" applyNumberFormat="0" applyFont="0" applyAlignment="0" applyProtection="0"/>
    <xf numFmtId="0" fontId="2" fillId="17" borderId="224" applyNumberFormat="0" applyFont="0" applyAlignment="0" applyProtection="0">
      <alignment vertical="center"/>
    </xf>
    <xf numFmtId="4" fontId="36" fillId="2" borderId="226" applyNumberFormat="0" applyProtection="0">
      <alignment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67" fillId="10" borderId="226" applyNumberFormat="0" applyProtection="0">
      <alignment horizontal="right" vertical="center"/>
    </xf>
    <xf numFmtId="0" fontId="47" fillId="14" borderId="225" applyNumberFormat="0" applyAlignment="0" applyProtection="0"/>
    <xf numFmtId="4" fontId="37" fillId="21" borderId="226" applyNumberFormat="0" applyProtection="0">
      <alignment horizontal="right" vertical="center"/>
    </xf>
    <xf numFmtId="4" fontId="37" fillId="21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30" fillId="0" borderId="231">
      <alignment horizontal="left" wrapText="1"/>
    </xf>
    <xf numFmtId="4" fontId="37" fillId="7" borderId="226" applyNumberFormat="0" applyProtection="0">
      <alignment horizontal="right" vertical="center"/>
    </xf>
    <xf numFmtId="0" fontId="47" fillId="14" borderId="225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67" fillId="10" borderId="226" applyNumberFormat="0" applyProtection="0">
      <alignment horizontal="right" vertical="center"/>
    </xf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0" fontId="35" fillId="0" borderId="153">
      <alignment horizontal="left" vertical="center"/>
    </xf>
    <xf numFmtId="0" fontId="44" fillId="0" borderId="63" applyNumberFormat="0" applyFill="0" applyAlignment="0" applyProtection="0"/>
    <xf numFmtId="0" fontId="35" fillId="0" borderId="153">
      <alignment horizontal="left" vertical="center"/>
    </xf>
    <xf numFmtId="10" fontId="73" fillId="17" borderId="202" applyNumberFormat="0" applyBorder="0" applyAlignment="0" applyProtection="0"/>
    <xf numFmtId="4" fontId="37" fillId="7" borderId="226" applyNumberFormat="0" applyProtection="0">
      <alignment horizontal="right" vertical="center"/>
    </xf>
    <xf numFmtId="10" fontId="73" fillId="17" borderId="231" applyNumberFormat="0" applyBorder="0" applyAlignment="0" applyProtection="0"/>
    <xf numFmtId="3" fontId="82" fillId="0" borderId="231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200" fontId="88" fillId="73" borderId="236" applyNumberFormat="0" applyAlignment="0" applyProtection="0"/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0" fontId="83" fillId="18" borderId="222" applyNumberFormat="0" applyAlignment="0" applyProtection="0"/>
    <xf numFmtId="4" fontId="36" fillId="2" borderId="226" applyNumberFormat="0" applyProtection="0">
      <alignment vertical="center"/>
    </xf>
    <xf numFmtId="4" fontId="37" fillId="17" borderId="226" applyNumberFormat="0" applyProtection="0">
      <alignment horizontal="left" vertical="center" indent="1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7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83" fillId="18" borderId="222" applyNumberFormat="0" applyAlignment="0" applyProtection="0"/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02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2" fillId="17" borderId="224" applyNumberFormat="0" applyFont="0" applyAlignment="0" applyProtection="0"/>
    <xf numFmtId="0" fontId="73" fillId="50" borderId="202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7" fillId="14" borderId="225" applyNumberFormat="0" applyAlignment="0" applyProtection="0"/>
    <xf numFmtId="0" fontId="49" fillId="0" borderId="229" applyNumberFormat="0" applyFill="0" applyAlignment="0" applyProtection="0"/>
    <xf numFmtId="187" fontId="50" fillId="0" borderId="82" applyFont="0" applyFill="0" applyBorder="0" applyAlignment="0" applyProtection="0"/>
    <xf numFmtId="0" fontId="36" fillId="2" borderId="226" applyNumberFormat="0" applyProtection="0">
      <alignment horizontal="left" vertical="top" indent="1"/>
    </xf>
    <xf numFmtId="0" fontId="37" fillId="7" borderId="226" applyNumberFormat="0" applyProtection="0">
      <alignment horizontal="left" vertical="top" indent="1"/>
    </xf>
    <xf numFmtId="4" fontId="37" fillId="8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0" fontId="106" fillId="14" borderId="222" applyNumberFormat="0" applyAlignment="0" applyProtection="0">
      <alignment vertical="center"/>
    </xf>
    <xf numFmtId="4" fontId="36" fillId="2" borderId="226" applyNumberFormat="0" applyProtection="0">
      <alignment horizontal="left" vertical="center" indent="1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18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18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18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18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18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2" fillId="17" borderId="224" applyNumberFormat="0" applyFont="0" applyAlignment="0" applyProtection="0">
      <alignment vertical="center"/>
    </xf>
    <xf numFmtId="0" fontId="35" fillId="0" borderId="153">
      <alignment horizontal="left"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3" borderId="226" applyNumberFormat="0" applyProtection="0">
      <alignment horizontal="right" vertical="center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4" fontId="37" fillId="21" borderId="226" applyNumberFormat="0" applyProtection="0">
      <alignment horizontal="right" vertical="center"/>
    </xf>
    <xf numFmtId="3" fontId="82" fillId="0" borderId="231"/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18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18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43" fontId="1" fillId="52" borderId="32"/>
    <xf numFmtId="0" fontId="1" fillId="53" borderId="233" applyFont="0" applyAlignment="0">
      <alignment horizontal="left" indent="2"/>
    </xf>
    <xf numFmtId="0" fontId="2" fillId="17" borderId="224" applyNumberFormat="0" applyFont="0" applyAlignment="0" applyProtection="0">
      <alignment vertical="center"/>
    </xf>
    <xf numFmtId="0" fontId="30" fillId="0" borderId="231">
      <alignment horizontal="left" wrapText="1"/>
    </xf>
    <xf numFmtId="0" fontId="49" fillId="0" borderId="229" applyNumberFormat="0" applyFill="0" applyAlignment="0" applyProtection="0"/>
    <xf numFmtId="4" fontId="67" fillId="10" borderId="226" applyNumberFormat="0" applyProtection="0">
      <alignment horizontal="right" vertical="center"/>
    </xf>
    <xf numFmtId="0" fontId="36" fillId="2" borderId="226" applyNumberFormat="0" applyProtection="0">
      <alignment horizontal="left" vertical="top" indent="1"/>
    </xf>
    <xf numFmtId="0" fontId="37" fillId="7" borderId="226" applyNumberFormat="0" applyProtection="0">
      <alignment horizontal="left" vertical="top" indent="1"/>
    </xf>
    <xf numFmtId="0" fontId="2" fillId="17" borderId="224" applyNumberFormat="0" applyFont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30" fillId="0" borderId="231">
      <alignment horizontal="left" wrapText="1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10" fontId="73" fillId="17" borderId="231" applyNumberFormat="0" applyBorder="0" applyAlignment="0" applyProtection="0"/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4" fontId="37" fillId="21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36" fillId="2" borderId="226" applyNumberFormat="0" applyProtection="0">
      <alignment horizontal="left" vertical="top" indent="1"/>
    </xf>
    <xf numFmtId="0" fontId="37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top" indent="1"/>
    </xf>
    <xf numFmtId="0" fontId="106" fillId="14" borderId="222" applyNumberFormat="0" applyAlignment="0" applyProtection="0">
      <alignment vertical="center"/>
    </xf>
    <xf numFmtId="4" fontId="37" fillId="8" borderId="226" applyNumberFormat="0" applyProtection="0">
      <alignment horizontal="right" vertical="center"/>
    </xf>
    <xf numFmtId="4" fontId="37" fillId="13" borderId="226" applyNumberFormat="0" applyProtection="0">
      <alignment horizontal="right" vertical="center"/>
    </xf>
    <xf numFmtId="0" fontId="2" fillId="17" borderId="224" applyNumberFormat="0" applyFon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10" fontId="73" fillId="17" borderId="231" applyNumberFormat="0" applyBorder="0" applyAlignment="0" applyProtection="0"/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7" borderId="226" applyNumberFormat="0" applyProtection="0">
      <alignment horizontal="left" vertical="center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43" fontId="1" fillId="52" borderId="32"/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36" fillId="2" borderId="226" applyNumberFormat="0" applyProtection="0">
      <alignment horizontal="left" vertical="top" indent="1"/>
    </xf>
    <xf numFmtId="0" fontId="37" fillId="7" borderId="226" applyNumberFormat="0" applyProtection="0">
      <alignment horizontal="left" vertical="top" indent="1"/>
    </xf>
    <xf numFmtId="4" fontId="37" fillId="17" borderId="226" applyNumberFormat="0" applyProtection="0">
      <alignment horizontal="left" vertical="center" indent="1"/>
    </xf>
    <xf numFmtId="0" fontId="106" fillId="14" borderId="222" applyNumberFormat="0" applyAlignment="0" applyProtection="0">
      <alignment vertical="center"/>
    </xf>
    <xf numFmtId="4" fontId="37" fillId="8" borderId="226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36" fillId="2" borderId="226" applyNumberFormat="0" applyProtection="0">
      <alignment horizontal="left" vertical="top" indent="1"/>
    </xf>
    <xf numFmtId="0" fontId="37" fillId="7" borderId="226" applyNumberFormat="0" applyProtection="0">
      <alignment horizontal="left" vertical="top" indent="1"/>
    </xf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0" fontId="37" fillId="7" borderId="226" applyNumberFormat="0" applyProtection="0">
      <alignment horizontal="left" vertical="top" indent="1"/>
    </xf>
    <xf numFmtId="0" fontId="36" fillId="2" borderId="226" applyNumberFormat="0" applyProtection="0">
      <alignment horizontal="left" vertical="top" indent="1"/>
    </xf>
    <xf numFmtId="4" fontId="37" fillId="13" borderId="226" applyNumberFormat="0" applyProtection="0">
      <alignment horizontal="right" vertical="center"/>
    </xf>
    <xf numFmtId="4" fontId="37" fillId="23" borderId="226" applyNumberFormat="0" applyProtection="0">
      <alignment horizontal="right" vertical="center"/>
    </xf>
    <xf numFmtId="4" fontId="37" fillId="3" borderId="226" applyNumberFormat="0" applyProtection="0">
      <alignment horizontal="right" vertical="center"/>
    </xf>
    <xf numFmtId="4" fontId="37" fillId="17" borderId="226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26" applyNumberFormat="0" applyProtection="0">
      <alignment horizontal="right" vertical="center"/>
    </xf>
    <xf numFmtId="4" fontId="37" fillId="24" borderId="226" applyNumberFormat="0" applyProtection="0">
      <alignment horizontal="right" vertical="center"/>
    </xf>
    <xf numFmtId="4" fontId="37" fillId="10" borderId="226" applyNumberFormat="0" applyProtection="0">
      <alignment horizontal="right" vertical="center"/>
    </xf>
    <xf numFmtId="4" fontId="36" fillId="2" borderId="226" applyNumberFormat="0" applyProtection="0">
      <alignment vertical="center"/>
    </xf>
    <xf numFmtId="3" fontId="82" fillId="0" borderId="231"/>
    <xf numFmtId="0" fontId="83" fillId="18" borderId="222" applyNumberFormat="0" applyAlignment="0" applyProtection="0"/>
    <xf numFmtId="0" fontId="84" fillId="0" borderId="229" applyNumberFormat="0" applyFill="0" applyAlignment="0" applyProtection="0">
      <alignment vertical="center"/>
    </xf>
    <xf numFmtId="4" fontId="37" fillId="21" borderId="226" applyNumberFormat="0" applyProtection="0">
      <alignment horizontal="right" vertical="center"/>
    </xf>
    <xf numFmtId="0" fontId="88" fillId="14" borderId="222" applyNumberFormat="0" applyAlignment="0" applyProtection="0"/>
    <xf numFmtId="0" fontId="2" fillId="17" borderId="224" applyNumberFormat="0" applyFont="0" applyAlignment="0" applyProtection="0"/>
    <xf numFmtId="0" fontId="2" fillId="17" borderId="224" applyNumberFormat="0" applyFont="0" applyAlignment="0" applyProtection="0"/>
    <xf numFmtId="4" fontId="67" fillId="10" borderId="226" applyNumberFormat="0" applyProtection="0">
      <alignment horizontal="right" vertical="center"/>
    </xf>
    <xf numFmtId="4" fontId="70" fillId="2" borderId="226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26" applyNumberFormat="0" applyProtection="0">
      <alignment horizontal="right" vertical="center"/>
    </xf>
    <xf numFmtId="0" fontId="2" fillId="4" borderId="226" applyNumberFormat="0" applyProtection="0">
      <alignment horizontal="left" vertical="top" indent="1"/>
    </xf>
    <xf numFmtId="0" fontId="47" fillId="14" borderId="225" applyNumberFormat="0" applyAlignment="0" applyProtection="0"/>
    <xf numFmtId="0" fontId="2" fillId="17" borderId="224" applyNumberFormat="0" applyFont="0" applyAlignment="0" applyProtection="0">
      <alignment vertical="center"/>
    </xf>
    <xf numFmtId="4" fontId="37" fillId="7" borderId="226" applyNumberFormat="0" applyProtection="0">
      <alignment horizontal="left" vertical="center" indent="1"/>
    </xf>
    <xf numFmtId="4" fontId="36" fillId="2" borderId="226" applyNumberFormat="0" applyProtection="0">
      <alignment horizontal="left" vertical="center" indent="1"/>
    </xf>
    <xf numFmtId="4" fontId="37" fillId="25" borderId="226" applyNumberFormat="0" applyProtection="0">
      <alignment horizontal="right" vertical="center"/>
    </xf>
    <xf numFmtId="4" fontId="37" fillId="26" borderId="226" applyNumberFormat="0" applyProtection="0">
      <alignment horizontal="right" vertical="center"/>
    </xf>
    <xf numFmtId="4" fontId="37" fillId="27" borderId="226" applyNumberFormat="0" applyProtection="0">
      <alignment horizontal="right" vertical="center"/>
    </xf>
    <xf numFmtId="0" fontId="2" fillId="5" borderId="226" applyNumberFormat="0" applyProtection="0">
      <alignment horizontal="left" vertical="center" indent="1"/>
    </xf>
    <xf numFmtId="0" fontId="2" fillId="5" borderId="226" applyNumberFormat="0" applyProtection="0">
      <alignment horizontal="left" vertical="top" indent="1"/>
    </xf>
    <xf numFmtId="0" fontId="2" fillId="7" borderId="226" applyNumberFormat="0" applyProtection="0">
      <alignment horizontal="left" vertical="center" indent="1"/>
    </xf>
    <xf numFmtId="0" fontId="2" fillId="7" borderId="226" applyNumberFormat="0" applyProtection="0">
      <alignment horizontal="left" vertical="top" indent="1"/>
    </xf>
    <xf numFmtId="0" fontId="2" fillId="4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center" indent="1"/>
    </xf>
    <xf numFmtId="0" fontId="2" fillId="10" borderId="226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32" applyBorder="0"/>
    <xf numFmtId="4" fontId="37" fillId="17" borderId="226" applyNumberFormat="0" applyProtection="0">
      <alignment vertical="center"/>
    </xf>
    <xf numFmtId="4" fontId="67" fillId="17" borderId="226" applyNumberFormat="0" applyProtection="0">
      <alignment vertical="center"/>
    </xf>
    <xf numFmtId="0" fontId="37" fillId="17" borderId="226" applyNumberFormat="0" applyProtection="0">
      <alignment horizontal="left" vertical="top" indent="1"/>
    </xf>
    <xf numFmtId="0" fontId="73" fillId="50" borderId="231"/>
    <xf numFmtId="4" fontId="100" fillId="10" borderId="226" applyNumberFormat="0" applyProtection="0">
      <alignment horizontal="right" vertical="center"/>
    </xf>
    <xf numFmtId="0" fontId="1" fillId="51" borderId="233" applyFont="0" applyAlignment="0">
      <alignment horizontal="left" indent="2"/>
    </xf>
    <xf numFmtId="0" fontId="1" fillId="53" borderId="233" applyFont="0" applyAlignment="0">
      <alignment horizontal="left" indent="2"/>
    </xf>
    <xf numFmtId="0" fontId="49" fillId="0" borderId="229" applyNumberFormat="0" applyFill="0" applyAlignment="0" applyProtection="0"/>
    <xf numFmtId="0" fontId="106" fillId="14" borderId="222" applyNumberFormat="0" applyAlignment="0" applyProtection="0">
      <alignment vertical="center"/>
    </xf>
    <xf numFmtId="0" fontId="109" fillId="18" borderId="222" applyNumberFormat="0" applyAlignment="0" applyProtection="0">
      <alignment vertical="center"/>
    </xf>
    <xf numFmtId="0" fontId="110" fillId="14" borderId="225" applyNumberFormat="0" applyAlignment="0" applyProtection="0">
      <alignment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0" fontId="35" fillId="0" borderId="153">
      <alignment horizontal="left" vertical="center"/>
    </xf>
    <xf numFmtId="0" fontId="44" fillId="0" borderId="63" applyNumberFormat="0" applyFill="0" applyAlignment="0" applyProtection="0"/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91" fillId="0" borderId="54"/>
    <xf numFmtId="0" fontId="2" fillId="4" borderId="240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91" fillId="0" borderId="54"/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59" fillId="0" borderId="63" applyNumberFormat="0" applyFill="0" applyAlignment="0" applyProtection="0">
      <alignment vertical="center"/>
    </xf>
    <xf numFmtId="0" fontId="88" fillId="14" borderId="236" applyNumberFormat="0" applyAlignment="0" applyProtection="0"/>
    <xf numFmtId="197" fontId="93" fillId="0" borderId="77" applyBorder="0">
      <alignment horizontal="center" vertical="center" wrapText="1"/>
    </xf>
    <xf numFmtId="4" fontId="36" fillId="28" borderId="68" applyNumberFormat="0" applyProtection="0">
      <alignment horizontal="left" vertical="center" indent="1"/>
    </xf>
    <xf numFmtId="4" fontId="37" fillId="17" borderId="240" applyNumberFormat="0" applyProtection="0">
      <alignment horizontal="left" vertical="center" indent="1"/>
    </xf>
    <xf numFmtId="4" fontId="37" fillId="8" borderId="240" applyNumberFormat="0" applyProtection="0">
      <alignment horizontal="right" vertical="center"/>
    </xf>
    <xf numFmtId="4" fontId="37" fillId="13" borderId="240" applyNumberFormat="0" applyProtection="0">
      <alignment horizontal="right" vertical="center"/>
    </xf>
    <xf numFmtId="4" fontId="37" fillId="7" borderId="240" applyNumberFormat="0" applyProtection="0">
      <alignment horizontal="left" vertical="center" indent="1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4" fontId="37" fillId="10" borderId="240" applyNumberFormat="0" applyProtection="0">
      <alignment horizontal="right" vertical="center"/>
    </xf>
    <xf numFmtId="0" fontId="2" fillId="17" borderId="238" applyNumberFormat="0" applyFont="0" applyAlignment="0" applyProtection="0">
      <alignment vertical="center"/>
    </xf>
    <xf numFmtId="4" fontId="70" fillId="2" borderId="240" applyNumberFormat="0" applyProtection="0">
      <alignment vertical="center"/>
    </xf>
    <xf numFmtId="0" fontId="47" fillId="14" borderId="239" applyNumberFormat="0" applyAlignment="0" applyProtection="0"/>
    <xf numFmtId="0" fontId="2" fillId="4" borderId="240" applyNumberFormat="0" applyProtection="0">
      <alignment horizontal="left" vertical="top" indent="1"/>
    </xf>
    <xf numFmtId="0" fontId="42" fillId="0" borderId="54">
      <alignment horizontal="center"/>
    </xf>
    <xf numFmtId="4" fontId="37" fillId="8" borderId="240" applyNumberFormat="0" applyProtection="0">
      <alignment horizontal="right" vertical="center"/>
    </xf>
    <xf numFmtId="0" fontId="84" fillId="0" borderId="243" applyNumberFormat="0" applyFill="0" applyAlignment="0" applyProtection="0">
      <alignment vertical="center"/>
    </xf>
    <xf numFmtId="4" fontId="37" fillId="7" borderId="240" applyNumberFormat="0" applyProtection="0">
      <alignment horizontal="right" vertical="center"/>
    </xf>
    <xf numFmtId="4" fontId="37" fillId="13" borderId="240" applyNumberFormat="0" applyProtection="0">
      <alignment horizontal="right" vertical="center"/>
    </xf>
    <xf numFmtId="4" fontId="37" fillId="7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top" indent="1"/>
    </xf>
    <xf numFmtId="0" fontId="2" fillId="17" borderId="238" applyNumberFormat="0" applyFont="0" applyAlignment="0" applyProtection="0"/>
    <xf numFmtId="4" fontId="37" fillId="2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4" fontId="37" fillId="13" borderId="240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10" fontId="73" fillId="17" borderId="231" applyNumberFormat="0" applyBorder="0" applyAlignment="0" applyProtection="0"/>
    <xf numFmtId="0" fontId="59" fillId="0" borderId="63" applyNumberFormat="0" applyFill="0" applyAlignment="0" applyProtection="0">
      <alignment vertical="center"/>
    </xf>
    <xf numFmtId="0" fontId="88" fillId="14" borderId="236" applyNumberFormat="0" applyAlignment="0" applyProtection="0"/>
    <xf numFmtId="4" fontId="70" fillId="2" borderId="240" applyNumberFormat="0" applyProtection="0">
      <alignment vertical="center"/>
    </xf>
    <xf numFmtId="0" fontId="47" fillId="14" borderId="239" applyNumberFormat="0" applyAlignment="0" applyProtection="0"/>
    <xf numFmtId="4" fontId="37" fillId="7" borderId="240" applyNumberFormat="0" applyProtection="0">
      <alignment horizontal="right" vertical="center"/>
    </xf>
    <xf numFmtId="0" fontId="84" fillId="0" borderId="243" applyNumberFormat="0" applyFill="0" applyAlignment="0" applyProtection="0">
      <alignment vertical="center"/>
    </xf>
    <xf numFmtId="0" fontId="30" fillId="0" borderId="231">
      <alignment horizontal="left" wrapText="1"/>
    </xf>
    <xf numFmtId="4" fontId="37" fillId="17" borderId="240" applyNumberFormat="0" applyProtection="0">
      <alignment horizontal="left" vertical="center" indent="1"/>
    </xf>
    <xf numFmtId="197" fontId="93" fillId="0" borderId="77" applyBorder="0">
      <alignment horizontal="center" vertical="center" wrapText="1"/>
    </xf>
    <xf numFmtId="4" fontId="37" fillId="17" borderId="240" applyNumberFormat="0" applyProtection="0">
      <alignment horizontal="left" vertical="center" indent="1"/>
    </xf>
    <xf numFmtId="0" fontId="2" fillId="4" borderId="240" applyNumberFormat="0" applyProtection="0">
      <alignment horizontal="left" vertical="top" indent="1"/>
    </xf>
    <xf numFmtId="4" fontId="37" fillId="13" borderId="240" applyNumberFormat="0" applyProtection="0">
      <alignment horizontal="right" vertical="center"/>
    </xf>
    <xf numFmtId="10" fontId="73" fillId="17" borderId="247" applyNumberFormat="0" applyBorder="0" applyAlignment="0" applyProtection="0"/>
    <xf numFmtId="0" fontId="30" fillId="0" borderId="231">
      <alignment horizontal="left" wrapText="1"/>
    </xf>
    <xf numFmtId="0" fontId="83" fillId="18" borderId="236" applyNumberFormat="0" applyAlignment="0" applyProtection="0"/>
    <xf numFmtId="0" fontId="35" fillId="0" borderId="153">
      <alignment horizontal="left" vertical="center"/>
    </xf>
    <xf numFmtId="4" fontId="37" fillId="7" borderId="240" applyNumberFormat="0" applyProtection="0">
      <alignment horizontal="right" vertical="center"/>
    </xf>
    <xf numFmtId="0" fontId="44" fillId="0" borderId="63" applyNumberFormat="0" applyFill="0" applyAlignment="0" applyProtection="0"/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4" fontId="37" fillId="23" borderId="240" applyNumberFormat="0" applyProtection="0">
      <alignment horizontal="right" vertical="center"/>
    </xf>
    <xf numFmtId="187" fontId="50" fillId="0" borderId="82" applyFont="0" applyFill="0" applyBorder="0" applyAlignment="0" applyProtection="0"/>
    <xf numFmtId="4" fontId="36" fillId="2" borderId="240" applyNumberFormat="0" applyProtection="0">
      <alignment vertical="center"/>
    </xf>
    <xf numFmtId="4" fontId="37" fillId="3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4" fontId="67" fillId="10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0" fontId="2" fillId="17" borderId="238" applyNumberFormat="0" applyFont="0" applyAlignment="0" applyProtection="0"/>
    <xf numFmtId="3" fontId="82" fillId="0" borderId="231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37" fillId="8" borderId="240" applyNumberFormat="0" applyProtection="0">
      <alignment horizontal="right" vertical="center"/>
    </xf>
    <xf numFmtId="0" fontId="88" fillId="14" borderId="236" applyNumberFormat="0" applyAlignment="0" applyProtection="0"/>
    <xf numFmtId="197" fontId="93" fillId="0" borderId="77" applyBorder="0">
      <alignment horizontal="center" vertical="center" wrapText="1"/>
    </xf>
    <xf numFmtId="0" fontId="88" fillId="14" borderId="236" applyNumberFormat="0" applyAlignment="0" applyProtection="0"/>
    <xf numFmtId="0" fontId="88" fillId="14" borderId="236" applyNumberFormat="0" applyAlignment="0" applyProtection="0"/>
    <xf numFmtId="0" fontId="2" fillId="17" borderId="238" applyNumberFormat="0" applyFont="0" applyAlignment="0" applyProtection="0"/>
    <xf numFmtId="4" fontId="37" fillId="24" borderId="240" applyNumberFormat="0" applyProtection="0">
      <alignment horizontal="right" vertical="center"/>
    </xf>
    <xf numFmtId="4" fontId="36" fillId="28" borderId="68" applyNumberFormat="0" applyProtection="0">
      <alignment horizontal="left" vertical="center" indent="1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7" fillId="21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0" fontId="59" fillId="0" borderId="63" applyNumberFormat="0" applyFill="0" applyAlignment="0" applyProtection="0">
      <alignment vertical="center"/>
    </xf>
    <xf numFmtId="197" fontId="93" fillId="0" borderId="77" applyBorder="0">
      <alignment horizontal="center" vertical="center" wrapText="1"/>
    </xf>
    <xf numFmtId="0" fontId="30" fillId="0" borderId="247">
      <alignment horizontal="left" wrapText="1"/>
    </xf>
    <xf numFmtId="4" fontId="37" fillId="3" borderId="240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4" fontId="37" fillId="10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4" fontId="70" fillId="2" borderId="240" applyNumberFormat="0" applyProtection="0">
      <alignment vertical="center"/>
    </xf>
    <xf numFmtId="4" fontId="37" fillId="3" borderId="240" applyNumberFormat="0" applyProtection="0">
      <alignment horizontal="right" vertical="center"/>
    </xf>
    <xf numFmtId="4" fontId="37" fillId="13" borderId="240" applyNumberFormat="0" applyProtection="0">
      <alignment horizontal="right" vertical="center"/>
    </xf>
    <xf numFmtId="0" fontId="84" fillId="0" borderId="243" applyNumberFormat="0" applyFill="0" applyAlignment="0" applyProtection="0">
      <alignment vertical="center"/>
    </xf>
    <xf numFmtId="0" fontId="84" fillId="0" borderId="243" applyNumberFormat="0" applyFill="0" applyAlignment="0" applyProtection="0">
      <alignment vertical="center"/>
    </xf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3" fontId="82" fillId="0" borderId="247"/>
    <xf numFmtId="4" fontId="36" fillId="2" borderId="240" applyNumberFormat="0" applyProtection="0">
      <alignment horizontal="left" vertical="center" indent="1"/>
    </xf>
    <xf numFmtId="0" fontId="83" fillId="18" borderId="236" applyNumberFormat="0" applyAlignment="0" applyProtection="0"/>
    <xf numFmtId="3" fontId="82" fillId="0" borderId="231"/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0" fontId="2" fillId="17" borderId="238" applyNumberFormat="0" applyFont="0" applyAlignment="0" applyProtection="0"/>
    <xf numFmtId="0" fontId="2" fillId="17" borderId="238" applyNumberFormat="0" applyFont="0" applyAlignment="0" applyProtection="0">
      <alignment vertical="center"/>
    </xf>
    <xf numFmtId="4" fontId="36" fillId="2" borderId="240" applyNumberFormat="0" applyProtection="0">
      <alignment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67" fillId="10" borderId="240" applyNumberFormat="0" applyProtection="0">
      <alignment horizontal="right" vertical="center"/>
    </xf>
    <xf numFmtId="0" fontId="47" fillId="14" borderId="239" applyNumberFormat="0" applyAlignment="0" applyProtection="0"/>
    <xf numFmtId="4" fontId="37" fillId="21" borderId="240" applyNumberFormat="0" applyProtection="0">
      <alignment horizontal="right" vertical="center"/>
    </xf>
    <xf numFmtId="4" fontId="37" fillId="21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30" fillId="0" borderId="231">
      <alignment horizontal="left" wrapText="1"/>
    </xf>
    <xf numFmtId="4" fontId="37" fillId="7" borderId="240" applyNumberFormat="0" applyProtection="0">
      <alignment horizontal="right" vertical="center"/>
    </xf>
    <xf numFmtId="0" fontId="47" fillId="14" borderId="239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67" fillId="10" borderId="240" applyNumberFormat="0" applyProtection="0">
      <alignment horizontal="right" vertical="center"/>
    </xf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87" fontId="50" fillId="0" borderId="82" applyFont="0" applyFill="0" applyBorder="0" applyAlignment="0" applyProtection="0"/>
    <xf numFmtId="0" fontId="35" fillId="0" borderId="153">
      <alignment horizontal="left" vertical="center"/>
    </xf>
    <xf numFmtId="0" fontId="35" fillId="0" borderId="246">
      <alignment horizontal="left" vertical="center"/>
    </xf>
    <xf numFmtId="0" fontId="44" fillId="0" borderId="63" applyNumberFormat="0" applyFill="0" applyAlignment="0" applyProtection="0"/>
    <xf numFmtId="0" fontId="35" fillId="0" borderId="153">
      <alignment horizontal="left"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10" fontId="73" fillId="17" borderId="231" applyNumberFormat="0" applyBorder="0" applyAlignment="0" applyProtection="0"/>
    <xf numFmtId="0" fontId="91" fillId="0" borderId="54"/>
    <xf numFmtId="3" fontId="82" fillId="0" borderId="231"/>
    <xf numFmtId="4" fontId="37" fillId="7" borderId="240" applyNumberFormat="0" applyProtection="0">
      <alignment horizontal="right" vertical="center"/>
    </xf>
    <xf numFmtId="0" fontId="2" fillId="4" borderId="240" applyNumberFormat="0" applyProtection="0">
      <alignment horizontal="left" vertical="top" indent="1"/>
    </xf>
    <xf numFmtId="197" fontId="93" fillId="0" borderId="77" applyBorder="0">
      <alignment horizontal="center" vertical="center" wrapText="1"/>
    </xf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0" fontId="83" fillId="18" borderId="236" applyNumberFormat="0" applyAlignment="0" applyProtection="0"/>
    <xf numFmtId="4" fontId="36" fillId="2" borderId="240" applyNumberFormat="0" applyProtection="0">
      <alignment vertical="center"/>
    </xf>
    <xf numFmtId="4" fontId="37" fillId="17" borderId="240" applyNumberFormat="0" applyProtection="0">
      <alignment horizontal="left" vertical="center" indent="1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7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83" fillId="18" borderId="236" applyNumberFormat="0" applyAlignment="0" applyProtection="0"/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2" fillId="17" borderId="238" applyNumberFormat="0" applyFont="0" applyAlignment="0" applyProtection="0"/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7" fillId="14" borderId="239" applyNumberFormat="0" applyAlignment="0" applyProtection="0"/>
    <xf numFmtId="0" fontId="49" fillId="0" borderId="243" applyNumberFormat="0" applyFill="0" applyAlignment="0" applyProtection="0"/>
    <xf numFmtId="187" fontId="50" fillId="0" borderId="82" applyFont="0" applyFill="0" applyBorder="0" applyAlignment="0" applyProtection="0"/>
    <xf numFmtId="0" fontId="36" fillId="2" borderId="240" applyNumberFormat="0" applyProtection="0">
      <alignment horizontal="left" vertical="top" indent="1"/>
    </xf>
    <xf numFmtId="0" fontId="37" fillId="7" borderId="240" applyNumberFormat="0" applyProtection="0">
      <alignment horizontal="left" vertical="top" indent="1"/>
    </xf>
    <xf numFmtId="4" fontId="37" fillId="8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0" fontId="106" fillId="14" borderId="236" applyNumberFormat="0" applyAlignment="0" applyProtection="0">
      <alignment vertical="center"/>
    </xf>
    <xf numFmtId="4" fontId="36" fillId="2" borderId="240" applyNumberFormat="0" applyProtection="0">
      <alignment horizontal="left" vertical="center" indent="1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47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47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47" applyNumberFormat="0" applyBorder="0" applyAlignment="0" applyProtection="0"/>
    <xf numFmtId="4" fontId="37" fillId="7" borderId="240" applyNumberFormat="0" applyProtection="0">
      <alignment horizontal="right" vertical="center"/>
    </xf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47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47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2" fillId="17" borderId="238" applyNumberFormat="0" applyFont="0" applyAlignment="0" applyProtection="0">
      <alignment vertical="center"/>
    </xf>
    <xf numFmtId="0" fontId="35" fillId="0" borderId="153">
      <alignment horizontal="left"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6" fillId="28" borderId="68" applyNumberFormat="0" applyProtection="0">
      <alignment horizontal="left" vertical="center" indent="1"/>
    </xf>
    <xf numFmtId="4" fontId="37" fillId="23" borderId="240" applyNumberFormat="0" applyProtection="0">
      <alignment horizontal="right" vertical="center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4" fontId="37" fillId="21" borderId="240" applyNumberFormat="0" applyProtection="0">
      <alignment horizontal="right" vertical="center"/>
    </xf>
    <xf numFmtId="3" fontId="82" fillId="0" borderId="231"/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47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47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2" fillId="17" borderId="238" applyNumberFormat="0" applyFont="0" applyAlignment="0" applyProtection="0">
      <alignment vertical="center"/>
    </xf>
    <xf numFmtId="0" fontId="30" fillId="0" borderId="231">
      <alignment horizontal="left" wrapText="1"/>
    </xf>
    <xf numFmtId="0" fontId="49" fillId="0" borderId="243" applyNumberFormat="0" applyFill="0" applyAlignment="0" applyProtection="0"/>
    <xf numFmtId="4" fontId="67" fillId="10" borderId="240" applyNumberFormat="0" applyProtection="0">
      <alignment horizontal="right" vertical="center"/>
    </xf>
    <xf numFmtId="0" fontId="36" fillId="2" borderId="240" applyNumberFormat="0" applyProtection="0">
      <alignment horizontal="left" vertical="top" indent="1"/>
    </xf>
    <xf numFmtId="0" fontId="37" fillId="7" borderId="240" applyNumberFormat="0" applyProtection="0">
      <alignment horizontal="left" vertical="top" indent="1"/>
    </xf>
    <xf numFmtId="0" fontId="2" fillId="17" borderId="238" applyNumberFormat="0" applyFont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0" fillId="0" borderId="231">
      <alignment horizontal="left" wrapText="1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10" fontId="73" fillId="17" borderId="231" applyNumberFormat="0" applyBorder="0" applyAlignment="0" applyProtection="0"/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4" fontId="37" fillId="21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36" fillId="2" borderId="240" applyNumberFormat="0" applyProtection="0">
      <alignment horizontal="left" vertical="top" indent="1"/>
    </xf>
    <xf numFmtId="0" fontId="37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top" indent="1"/>
    </xf>
    <xf numFmtId="0" fontId="106" fillId="14" borderId="236" applyNumberFormat="0" applyAlignment="0" applyProtection="0">
      <alignment vertical="center"/>
    </xf>
    <xf numFmtId="4" fontId="37" fillId="8" borderId="240" applyNumberFormat="0" applyProtection="0">
      <alignment horizontal="right" vertical="center"/>
    </xf>
    <xf numFmtId="4" fontId="37" fillId="13" borderId="240" applyNumberFormat="0" applyProtection="0">
      <alignment horizontal="right" vertical="center"/>
    </xf>
    <xf numFmtId="0" fontId="2" fillId="17" borderId="238" applyNumberFormat="0" applyFon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10" fontId="73" fillId="17" borderId="231" applyNumberFormat="0" applyBorder="0" applyAlignment="0" applyProtection="0"/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4" fontId="37" fillId="17" borderId="240" applyNumberFormat="0" applyProtection="0">
      <alignment horizontal="left" vertical="center" indent="1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36" fillId="2" borderId="240" applyNumberFormat="0" applyProtection="0">
      <alignment horizontal="left" vertical="top" indent="1"/>
    </xf>
    <xf numFmtId="0" fontId="37" fillId="7" borderId="240" applyNumberFormat="0" applyProtection="0">
      <alignment horizontal="left" vertical="top" indent="1"/>
    </xf>
    <xf numFmtId="4" fontId="37" fillId="17" borderId="240" applyNumberFormat="0" applyProtection="0">
      <alignment horizontal="left" vertical="center" indent="1"/>
    </xf>
    <xf numFmtId="0" fontId="106" fillId="14" borderId="236" applyNumberFormat="0" applyAlignment="0" applyProtection="0">
      <alignment vertical="center"/>
    </xf>
    <xf numFmtId="4" fontId="37" fillId="8" borderId="240" applyNumberFormat="0" applyProtection="0">
      <alignment horizontal="right" vertical="center"/>
    </xf>
    <xf numFmtId="0" fontId="59" fillId="0" borderId="63" applyNumberFormat="0" applyFill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91" fillId="0" borderId="54"/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36" fillId="2" borderId="240" applyNumberFormat="0" applyProtection="0">
      <alignment horizontal="left" vertical="top" indent="1"/>
    </xf>
    <xf numFmtId="0" fontId="37" fillId="7" borderId="240" applyNumberFormat="0" applyProtection="0">
      <alignment horizontal="left" vertical="top" indent="1"/>
    </xf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91" fillId="0" borderId="54"/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0" fontId="37" fillId="7" borderId="240" applyNumberFormat="0" applyProtection="0">
      <alignment horizontal="left" vertical="top" indent="1"/>
    </xf>
    <xf numFmtId="0" fontId="36" fillId="2" borderId="240" applyNumberFormat="0" applyProtection="0">
      <alignment horizontal="left" vertical="top" indent="1"/>
    </xf>
    <xf numFmtId="0" fontId="42" fillId="0" borderId="54">
      <alignment horizontal="center"/>
    </xf>
    <xf numFmtId="4" fontId="37" fillId="13" borderId="240" applyNumberFormat="0" applyProtection="0">
      <alignment horizontal="right" vertical="center"/>
    </xf>
    <xf numFmtId="4" fontId="37" fillId="23" borderId="240" applyNumberFormat="0" applyProtection="0">
      <alignment horizontal="right" vertical="center"/>
    </xf>
    <xf numFmtId="4" fontId="37" fillId="3" borderId="240" applyNumberFormat="0" applyProtection="0">
      <alignment horizontal="right" vertical="center"/>
    </xf>
    <xf numFmtId="4" fontId="37" fillId="17" borderId="240" applyNumberFormat="0" applyProtection="0">
      <alignment horizontal="left" vertical="center" indent="1"/>
    </xf>
    <xf numFmtId="0" fontId="30" fillId="0" borderId="231">
      <alignment horizontal="left" wrapText="1"/>
    </xf>
    <xf numFmtId="4" fontId="37" fillId="8" borderId="240" applyNumberFormat="0" applyProtection="0">
      <alignment horizontal="right" vertical="center"/>
    </xf>
    <xf numFmtId="4" fontId="37" fillId="24" borderId="240" applyNumberFormat="0" applyProtection="0">
      <alignment horizontal="right" vertical="center"/>
    </xf>
    <xf numFmtId="4" fontId="37" fillId="10" borderId="240" applyNumberFormat="0" applyProtection="0">
      <alignment horizontal="right" vertical="center"/>
    </xf>
    <xf numFmtId="4" fontId="36" fillId="2" borderId="240" applyNumberFormat="0" applyProtection="0">
      <alignment vertical="center"/>
    </xf>
    <xf numFmtId="3" fontId="82" fillId="0" borderId="231"/>
    <xf numFmtId="0" fontId="83" fillId="18" borderId="236" applyNumberFormat="0" applyAlignment="0" applyProtection="0"/>
    <xf numFmtId="0" fontId="84" fillId="0" borderId="243" applyNumberFormat="0" applyFill="0" applyAlignment="0" applyProtection="0">
      <alignment vertical="center"/>
    </xf>
    <xf numFmtId="4" fontId="37" fillId="21" borderId="240" applyNumberFormat="0" applyProtection="0">
      <alignment horizontal="right" vertical="center"/>
    </xf>
    <xf numFmtId="0" fontId="88" fillId="14" borderId="236" applyNumberFormat="0" applyAlignment="0" applyProtection="0"/>
    <xf numFmtId="0" fontId="2" fillId="17" borderId="238" applyNumberFormat="0" applyFont="0" applyAlignment="0" applyProtection="0"/>
    <xf numFmtId="0" fontId="2" fillId="17" borderId="238" applyNumberFormat="0" applyFont="0" applyAlignment="0" applyProtection="0"/>
    <xf numFmtId="4" fontId="67" fillId="10" borderId="240" applyNumberFormat="0" applyProtection="0">
      <alignment horizontal="right" vertical="center"/>
    </xf>
    <xf numFmtId="4" fontId="70" fillId="2" borderId="240" applyNumberFormat="0" applyProtection="0">
      <alignment vertical="center"/>
    </xf>
    <xf numFmtId="10" fontId="73" fillId="17" borderId="231" applyNumberFormat="0" applyBorder="0" applyAlignment="0" applyProtection="0"/>
    <xf numFmtId="4" fontId="37" fillId="7" borderId="240" applyNumberFormat="0" applyProtection="0">
      <alignment horizontal="right" vertical="center"/>
    </xf>
    <xf numFmtId="0" fontId="91" fillId="0" borderId="54"/>
    <xf numFmtId="0" fontId="2" fillId="4" borderId="240" applyNumberFormat="0" applyProtection="0">
      <alignment horizontal="left" vertical="top" indent="1"/>
    </xf>
    <xf numFmtId="0" fontId="47" fillId="14" borderId="239" applyNumberFormat="0" applyAlignment="0" applyProtection="0"/>
    <xf numFmtId="0" fontId="2" fillId="17" borderId="238" applyNumberFormat="0" applyFont="0" applyAlignment="0" applyProtection="0">
      <alignment vertical="center"/>
    </xf>
    <xf numFmtId="4" fontId="37" fillId="7" borderId="240" applyNumberFormat="0" applyProtection="0">
      <alignment horizontal="left" vertical="center" indent="1"/>
    </xf>
    <xf numFmtId="4" fontId="36" fillId="2" borderId="240" applyNumberFormat="0" applyProtection="0">
      <alignment horizontal="left" vertical="center" indent="1"/>
    </xf>
    <xf numFmtId="4" fontId="37" fillId="25" borderId="240" applyNumberFormat="0" applyProtection="0">
      <alignment horizontal="right" vertical="center"/>
    </xf>
    <xf numFmtId="4" fontId="37" fillId="26" borderId="240" applyNumberFormat="0" applyProtection="0">
      <alignment horizontal="right" vertical="center"/>
    </xf>
    <xf numFmtId="4" fontId="37" fillId="27" borderId="240" applyNumberFormat="0" applyProtection="0">
      <alignment horizontal="right" vertical="center"/>
    </xf>
    <xf numFmtId="0" fontId="2" fillId="5" borderId="240" applyNumberFormat="0" applyProtection="0">
      <alignment horizontal="left" vertical="center" indent="1"/>
    </xf>
    <xf numFmtId="0" fontId="2" fillId="5" borderId="240" applyNumberFormat="0" applyProtection="0">
      <alignment horizontal="left" vertical="top" indent="1"/>
    </xf>
    <xf numFmtId="0" fontId="2" fillId="7" borderId="240" applyNumberFormat="0" applyProtection="0">
      <alignment horizontal="left" vertical="center" indent="1"/>
    </xf>
    <xf numFmtId="0" fontId="2" fillId="7" borderId="240" applyNumberFormat="0" applyProtection="0">
      <alignment horizontal="left" vertical="top" indent="1"/>
    </xf>
    <xf numFmtId="0" fontId="2" fillId="4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center" indent="1"/>
    </xf>
    <xf numFmtId="0" fontId="2" fillId="10" borderId="240" applyNumberFormat="0" applyProtection="0">
      <alignment horizontal="left" vertical="top" indent="1"/>
    </xf>
    <xf numFmtId="0" fontId="2" fillId="48" borderId="231" applyNumberFormat="0">
      <protection locked="0"/>
    </xf>
    <xf numFmtId="0" fontId="98" fillId="5" borderId="244" applyBorder="0"/>
    <xf numFmtId="4" fontId="37" fillId="17" borderId="240" applyNumberFormat="0" applyProtection="0">
      <alignment vertical="center"/>
    </xf>
    <xf numFmtId="4" fontId="67" fillId="17" borderId="240" applyNumberFormat="0" applyProtection="0">
      <alignment vertical="center"/>
    </xf>
    <xf numFmtId="0" fontId="37" fillId="17" borderId="240" applyNumberFormat="0" applyProtection="0">
      <alignment horizontal="left" vertical="top" indent="1"/>
    </xf>
    <xf numFmtId="0" fontId="73" fillId="50" borderId="231"/>
    <xf numFmtId="4" fontId="100" fillId="10" borderId="240" applyNumberFormat="0" applyProtection="0">
      <alignment horizontal="right" vertical="center"/>
    </xf>
    <xf numFmtId="0" fontId="1" fillId="51" borderId="245" applyFont="0" applyAlignment="0">
      <alignment horizontal="left" indent="2"/>
    </xf>
    <xf numFmtId="43" fontId="1" fillId="52" borderId="32"/>
    <xf numFmtId="0" fontId="1" fillId="53" borderId="245" applyFont="0" applyAlignment="0">
      <alignment horizontal="left" indent="2"/>
    </xf>
    <xf numFmtId="0" fontId="49" fillId="0" borderId="243" applyNumberFormat="0" applyFill="0" applyAlignment="0" applyProtection="0"/>
    <xf numFmtId="0" fontId="106" fillId="14" borderId="236" applyNumberFormat="0" applyAlignment="0" applyProtection="0">
      <alignment vertical="center"/>
    </xf>
    <xf numFmtId="0" fontId="109" fillId="18" borderId="236" applyNumberFormat="0" applyAlignment="0" applyProtection="0">
      <alignment vertical="center"/>
    </xf>
    <xf numFmtId="0" fontId="110" fillId="14" borderId="239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0" fontId="1" fillId="0" borderId="0"/>
    <xf numFmtId="0" fontId="33" fillId="0" borderId="0" applyNumberFormat="0" applyFill="0" applyBorder="0" applyAlignment="0" applyProtection="0"/>
    <xf numFmtId="43" fontId="9" fillId="0" borderId="0" applyFont="0" applyFill="0" applyBorder="0" applyAlignment="0" applyProtection="0"/>
    <xf numFmtId="174" fontId="3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7" fillId="17" borderId="416" applyNumberFormat="0" applyProtection="0">
      <alignment horizontal="left" vertical="top" indent="1"/>
    </xf>
    <xf numFmtId="43" fontId="1" fillId="0" borderId="0" applyFont="0" applyFill="0" applyBorder="0" applyAlignment="0" applyProtection="0"/>
    <xf numFmtId="4" fontId="37" fillId="17" borderId="416" applyNumberFormat="0" applyProtection="0">
      <alignment vertical="center"/>
    </xf>
    <xf numFmtId="4" fontId="37" fillId="21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6" fillId="2" borderId="416" applyNumberFormat="0" applyProtection="0">
      <alignment vertical="center"/>
    </xf>
    <xf numFmtId="43" fontId="1" fillId="0" borderId="0" applyFont="0" applyFill="0" applyBorder="0" applyAlignment="0" applyProtection="0"/>
    <xf numFmtId="0" fontId="37" fillId="7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7" borderId="418" applyNumberFormat="0" applyFont="0" applyAlignment="0" applyProtection="0">
      <alignment vertical="center"/>
    </xf>
    <xf numFmtId="43" fontId="1" fillId="52" borderId="431"/>
    <xf numFmtId="0" fontId="2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414" applyNumberFormat="0" applyAlignment="0" applyProtection="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7" borderId="416" applyNumberFormat="0" applyProtection="0">
      <alignment horizontal="left" vertical="center" indent="1"/>
    </xf>
    <xf numFmtId="0" fontId="37" fillId="7" borderId="266" applyNumberFormat="0" applyProtection="0">
      <alignment horizontal="left" vertical="top" indent="1"/>
    </xf>
    <xf numFmtId="0" fontId="36" fillId="2" borderId="266" applyNumberFormat="0" applyProtection="0">
      <alignment horizontal="left" vertical="top" indent="1"/>
    </xf>
    <xf numFmtId="0" fontId="83" fillId="60" borderId="420" applyNumberFormat="0" applyAlignment="0" applyProtection="0"/>
    <xf numFmtId="0" fontId="2" fillId="17" borderId="418" applyNumberFormat="0" applyFont="0" applyAlignment="0" applyProtection="0">
      <alignment vertical="center"/>
    </xf>
    <xf numFmtId="0" fontId="2" fillId="5" borderId="416" applyNumberFormat="0" applyProtection="0">
      <alignment horizontal="left" vertical="top" indent="1"/>
    </xf>
    <xf numFmtId="0" fontId="42" fillId="0" borderId="19">
      <alignment horizontal="center"/>
    </xf>
    <xf numFmtId="43" fontId="51" fillId="0" borderId="0" applyFont="0" applyFill="0" applyBorder="0" applyAlignment="0" applyProtection="0"/>
    <xf numFmtId="4" fontId="37" fillId="13" borderId="266" applyNumberFormat="0" applyProtection="0">
      <alignment horizontal="right" vertical="center"/>
    </xf>
    <xf numFmtId="0" fontId="83" fillId="60" borderId="420" applyNumberFormat="0" applyAlignment="0" applyProtection="0"/>
    <xf numFmtId="0" fontId="49" fillId="0" borderId="421" applyNumberFormat="0" applyFill="0" applyAlignment="0" applyProtection="0"/>
    <xf numFmtId="10" fontId="73" fillId="17" borderId="397" applyNumberFormat="0" applyBorder="0" applyAlignment="0" applyProtection="0"/>
    <xf numFmtId="0" fontId="2" fillId="4" borderId="416" applyNumberFormat="0" applyProtection="0">
      <alignment horizontal="left" vertical="center" indent="1"/>
    </xf>
    <xf numFmtId="0" fontId="83" fillId="60" borderId="420" applyNumberFormat="0" applyAlignment="0" applyProtection="0"/>
    <xf numFmtId="0" fontId="83" fillId="60" borderId="420" applyNumberFormat="0" applyAlignment="0" applyProtection="0"/>
    <xf numFmtId="4" fontId="37" fillId="23" borderId="266" applyNumberFormat="0" applyProtection="0">
      <alignment horizontal="right" vertical="center"/>
    </xf>
    <xf numFmtId="4" fontId="37" fillId="3" borderId="266" applyNumberFormat="0" applyProtection="0">
      <alignment horizontal="right" vertical="center"/>
    </xf>
    <xf numFmtId="4" fontId="67" fillId="17" borderId="416" applyNumberFormat="0" applyProtection="0">
      <alignment vertical="center"/>
    </xf>
    <xf numFmtId="0" fontId="88" fillId="73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4" fontId="37" fillId="17" borderId="266" applyNumberFormat="0" applyProtection="0">
      <alignment horizontal="left" vertical="center" indent="1"/>
    </xf>
    <xf numFmtId="4" fontId="37" fillId="26" borderId="416" applyNumberFormat="0" applyProtection="0">
      <alignment horizontal="right" vertical="center"/>
    </xf>
    <xf numFmtId="0" fontId="30" fillId="0" borderId="249">
      <alignment horizontal="left" wrapText="1"/>
    </xf>
    <xf numFmtId="0" fontId="109" fillId="18" borderId="420" applyNumberFormat="0" applyAlignment="0" applyProtection="0">
      <alignment vertical="center"/>
    </xf>
    <xf numFmtId="4" fontId="67" fillId="10" borderId="416" applyNumberFormat="0" applyProtection="0">
      <alignment horizontal="right" vertical="center"/>
    </xf>
    <xf numFmtId="0" fontId="83" fillId="18" borderId="420" applyNumberFormat="0" applyAlignment="0" applyProtection="0"/>
    <xf numFmtId="4" fontId="36" fillId="28" borderId="433" applyNumberFormat="0" applyProtection="0">
      <alignment horizontal="left" vertical="center" indent="1"/>
    </xf>
    <xf numFmtId="4" fontId="37" fillId="8" borderId="266" applyNumberFormat="0" applyProtection="0">
      <alignment horizontal="right" vertical="center"/>
    </xf>
    <xf numFmtId="0" fontId="2" fillId="5" borderId="416" applyNumberFormat="0" applyProtection="0">
      <alignment horizontal="left" vertical="top" indent="1"/>
    </xf>
    <xf numFmtId="4" fontId="37" fillId="24" borderId="26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10" borderId="266" applyNumberFormat="0" applyProtection="0">
      <alignment horizontal="right" vertical="center"/>
    </xf>
    <xf numFmtId="4" fontId="36" fillId="2" borderId="266" applyNumberFormat="0" applyProtection="0">
      <alignment vertical="center"/>
    </xf>
    <xf numFmtId="43" fontId="2" fillId="0" borderId="0" applyFont="0" applyFill="0" applyBorder="0" applyAlignment="0" applyProtection="0"/>
    <xf numFmtId="0" fontId="80" fillId="0" borderId="262" applyNumberFormat="0" applyFont="0" applyFill="0" applyBorder="0" applyAlignment="0"/>
    <xf numFmtId="3" fontId="82" fillId="0" borderId="249"/>
    <xf numFmtId="0" fontId="83" fillId="18" borderId="269" applyNumberFormat="0" applyAlignment="0" applyProtection="0"/>
    <xf numFmtId="0" fontId="84" fillId="0" borderId="270" applyNumberFormat="0" applyFill="0" applyAlignment="0" applyProtection="0">
      <alignment vertical="center"/>
    </xf>
    <xf numFmtId="0" fontId="2" fillId="17" borderId="418" applyNumberFormat="0" applyFont="0" applyAlignment="0" applyProtection="0"/>
    <xf numFmtId="4" fontId="37" fillId="21" borderId="266" applyNumberFormat="0" applyProtection="0">
      <alignment horizontal="right" vertical="center"/>
    </xf>
    <xf numFmtId="0" fontId="88" fillId="73" borderId="420" applyNumberFormat="0" applyAlignment="0" applyProtection="0"/>
    <xf numFmtId="43" fontId="1" fillId="52" borderId="431"/>
    <xf numFmtId="0" fontId="88" fillId="14" borderId="269" applyNumberFormat="0" applyAlignment="0" applyProtection="0"/>
    <xf numFmtId="0" fontId="37" fillId="17" borderId="416" applyNumberFormat="0" applyProtection="0">
      <alignment horizontal="left" vertical="top" indent="1"/>
    </xf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17" borderId="268" applyNumberFormat="0" applyFont="0" applyAlignment="0" applyProtection="0"/>
    <xf numFmtId="43" fontId="2" fillId="0" borderId="0" applyFont="0" applyFill="0" applyBorder="0" applyAlignment="0" applyProtection="0"/>
    <xf numFmtId="0" fontId="2" fillId="17" borderId="268" applyNumberFormat="0" applyFon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36" fillId="28" borderId="433" applyNumberFormat="0" applyProtection="0">
      <alignment horizontal="left" vertical="center" indent="1"/>
    </xf>
    <xf numFmtId="0" fontId="35" fillId="0" borderId="414" applyNumberFormat="0" applyAlignment="0" applyProtection="0">
      <alignment horizontal="left" vertical="center"/>
    </xf>
    <xf numFmtId="4" fontId="67" fillId="10" borderId="266" applyNumberFormat="0" applyProtection="0">
      <alignment horizontal="right" vertical="center"/>
    </xf>
    <xf numFmtId="4" fontId="70" fillId="2" borderId="266" applyNumberFormat="0" applyProtection="0">
      <alignment vertical="center"/>
    </xf>
    <xf numFmtId="176" fontId="2" fillId="14" borderId="415" applyNumberFormat="0" applyFill="0" applyBorder="0">
      <alignment vertical="top" wrapText="1"/>
    </xf>
    <xf numFmtId="0" fontId="35" fillId="0" borderId="260" applyNumberFormat="0" applyAlignment="0" applyProtection="0">
      <alignment horizontal="left" vertical="center"/>
    </xf>
    <xf numFmtId="10" fontId="73" fillId="17" borderId="249" applyNumberFormat="0" applyBorder="0" applyAlignment="0" applyProtection="0"/>
    <xf numFmtId="4" fontId="37" fillId="7" borderId="266" applyNumberFormat="0" applyProtection="0">
      <alignment horizontal="right" vertical="center"/>
    </xf>
    <xf numFmtId="0" fontId="91" fillId="0" borderId="19"/>
    <xf numFmtId="0" fontId="2" fillId="4" borderId="266" applyNumberFormat="0" applyProtection="0">
      <alignment horizontal="left" vertical="top" indent="1"/>
    </xf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4" fontId="37" fillId="17" borderId="416" applyNumberFormat="0" applyProtection="0">
      <alignment horizontal="left" vertical="center" indent="1"/>
    </xf>
    <xf numFmtId="0" fontId="98" fillId="5" borderId="422" applyBorder="0"/>
    <xf numFmtId="4" fontId="36" fillId="2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47" fillId="14" borderId="267" applyNumberFormat="0" applyAlignment="0" applyProtection="0"/>
    <xf numFmtId="4" fontId="70" fillId="2" borderId="416" applyNumberFormat="0" applyProtection="0">
      <alignment vertical="center"/>
    </xf>
    <xf numFmtId="4" fontId="70" fillId="2" borderId="416" applyNumberFormat="0" applyProtection="0">
      <alignment vertical="center"/>
    </xf>
    <xf numFmtId="0" fontId="2" fillId="17" borderId="268" applyNumberFormat="0" applyFont="0" applyAlignment="0" applyProtection="0">
      <alignment vertical="center"/>
    </xf>
    <xf numFmtId="4" fontId="67" fillId="17" borderId="416" applyNumberFormat="0" applyProtection="0">
      <alignment vertical="center"/>
    </xf>
    <xf numFmtId="4" fontId="37" fillId="7" borderId="266" applyNumberFormat="0" applyProtection="0">
      <alignment horizontal="left" vertical="center" indent="1"/>
    </xf>
    <xf numFmtId="4" fontId="36" fillId="2" borderId="266" applyNumberFormat="0" applyProtection="0">
      <alignment horizontal="left" vertical="center" indent="1"/>
    </xf>
    <xf numFmtId="4" fontId="37" fillId="25" borderId="266" applyNumberFormat="0" applyProtection="0">
      <alignment horizontal="right" vertical="center"/>
    </xf>
    <xf numFmtId="4" fontId="37" fillId="26" borderId="266" applyNumberFormat="0" applyProtection="0">
      <alignment horizontal="right" vertical="center"/>
    </xf>
    <xf numFmtId="4" fontId="37" fillId="27" borderId="266" applyNumberFormat="0" applyProtection="0">
      <alignment horizontal="right" vertical="center"/>
    </xf>
    <xf numFmtId="0" fontId="2" fillId="5" borderId="266" applyNumberFormat="0" applyProtection="0">
      <alignment horizontal="left" vertical="center" indent="1"/>
    </xf>
    <xf numFmtId="0" fontId="2" fillId="5" borderId="266" applyNumberFormat="0" applyProtection="0">
      <alignment horizontal="left" vertical="top" indent="1"/>
    </xf>
    <xf numFmtId="0" fontId="2" fillId="7" borderId="266" applyNumberFormat="0" applyProtection="0">
      <alignment horizontal="left" vertical="center" indent="1"/>
    </xf>
    <xf numFmtId="0" fontId="2" fillId="7" borderId="266" applyNumberFormat="0" applyProtection="0">
      <alignment horizontal="left" vertical="top" indent="1"/>
    </xf>
    <xf numFmtId="0" fontId="2" fillId="4" borderId="266" applyNumberFormat="0" applyProtection="0">
      <alignment horizontal="left" vertical="center" indent="1"/>
    </xf>
    <xf numFmtId="0" fontId="2" fillId="10" borderId="266" applyNumberFormat="0" applyProtection="0">
      <alignment horizontal="left" vertical="center" indent="1"/>
    </xf>
    <xf numFmtId="0" fontId="2" fillId="10" borderId="266" applyNumberFormat="0" applyProtection="0">
      <alignment horizontal="left" vertical="top" indent="1"/>
    </xf>
    <xf numFmtId="0" fontId="2" fillId="48" borderId="249" applyNumberFormat="0">
      <protection locked="0"/>
    </xf>
    <xf numFmtId="0" fontId="98" fillId="5" borderId="271" applyBorder="0"/>
    <xf numFmtId="4" fontId="37" fillId="17" borderId="266" applyNumberFormat="0" applyProtection="0">
      <alignment vertical="center"/>
    </xf>
    <xf numFmtId="4" fontId="67" fillId="17" borderId="266" applyNumberFormat="0" applyProtection="0">
      <alignment vertical="center"/>
    </xf>
    <xf numFmtId="0" fontId="37" fillId="17" borderId="266" applyNumberFormat="0" applyProtection="0">
      <alignment horizontal="left" vertical="top" indent="1"/>
    </xf>
    <xf numFmtId="0" fontId="73" fillId="50" borderId="249"/>
    <xf numFmtId="4" fontId="100" fillId="10" borderId="266" applyNumberFormat="0" applyProtection="0">
      <alignment horizontal="right" vertical="center"/>
    </xf>
    <xf numFmtId="0" fontId="1" fillId="51" borderId="272" applyFont="0" applyAlignment="0">
      <alignment horizontal="left" indent="2"/>
    </xf>
    <xf numFmtId="43" fontId="1" fillId="52" borderId="259"/>
    <xf numFmtId="0" fontId="1" fillId="53" borderId="272" applyFont="0" applyAlignment="0">
      <alignment horizontal="left" indent="2"/>
    </xf>
    <xf numFmtId="0" fontId="49" fillId="0" borderId="270" applyNumberFormat="0" applyFill="0" applyAlignment="0" applyProtection="0"/>
    <xf numFmtId="0" fontId="106" fillId="14" borderId="269" applyNumberFormat="0" applyAlignment="0" applyProtection="0">
      <alignment vertical="center"/>
    </xf>
    <xf numFmtId="0" fontId="109" fillId="18" borderId="269" applyNumberFormat="0" applyAlignment="0" applyProtection="0">
      <alignment vertical="center"/>
    </xf>
    <xf numFmtId="0" fontId="110" fillId="14" borderId="267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37" fillId="7" borderId="266" applyNumberFormat="0" applyProtection="0">
      <alignment horizontal="left" vertical="top" indent="1"/>
    </xf>
    <xf numFmtId="0" fontId="36" fillId="2" borderId="266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266" applyNumberFormat="0" applyProtection="0">
      <alignment horizontal="right" vertical="center"/>
    </xf>
    <xf numFmtId="4" fontId="37" fillId="23" borderId="266" applyNumberFormat="0" applyProtection="0">
      <alignment horizontal="right" vertical="center"/>
    </xf>
    <xf numFmtId="4" fontId="37" fillId="3" borderId="266" applyNumberFormat="0" applyProtection="0">
      <alignment horizontal="right" vertical="center"/>
    </xf>
    <xf numFmtId="4" fontId="37" fillId="17" borderId="266" applyNumberFormat="0" applyProtection="0">
      <alignment horizontal="left" vertical="center" indent="1"/>
    </xf>
    <xf numFmtId="0" fontId="30" fillId="0" borderId="249">
      <alignment horizontal="left" wrapText="1"/>
    </xf>
    <xf numFmtId="4" fontId="37" fillId="8" borderId="266" applyNumberFormat="0" applyProtection="0">
      <alignment horizontal="right" vertical="center"/>
    </xf>
    <xf numFmtId="4" fontId="37" fillId="24" borderId="266" applyNumberFormat="0" applyProtection="0">
      <alignment horizontal="right" vertical="center"/>
    </xf>
    <xf numFmtId="4" fontId="37" fillId="10" borderId="266" applyNumberFormat="0" applyProtection="0">
      <alignment horizontal="right" vertical="center"/>
    </xf>
    <xf numFmtId="4" fontId="36" fillId="2" borderId="266" applyNumberFormat="0" applyProtection="0">
      <alignment vertical="center"/>
    </xf>
    <xf numFmtId="3" fontId="82" fillId="0" borderId="249"/>
    <xf numFmtId="0" fontId="83" fillId="18" borderId="269" applyNumberFormat="0" applyAlignment="0" applyProtection="0"/>
    <xf numFmtId="0" fontId="84" fillId="0" borderId="270" applyNumberFormat="0" applyFill="0" applyAlignment="0" applyProtection="0">
      <alignment vertical="center"/>
    </xf>
    <xf numFmtId="4" fontId="37" fillId="21" borderId="266" applyNumberFormat="0" applyProtection="0">
      <alignment horizontal="right" vertical="center"/>
    </xf>
    <xf numFmtId="0" fontId="88" fillId="14" borderId="269" applyNumberFormat="0" applyAlignment="0" applyProtection="0"/>
    <xf numFmtId="0" fontId="2" fillId="17" borderId="268" applyNumberFormat="0" applyFont="0" applyAlignment="0" applyProtection="0"/>
    <xf numFmtId="0" fontId="2" fillId="17" borderId="268" applyNumberFormat="0" applyFont="0" applyAlignment="0" applyProtection="0"/>
    <xf numFmtId="4" fontId="67" fillId="10" borderId="266" applyNumberFormat="0" applyProtection="0">
      <alignment horizontal="right" vertical="center"/>
    </xf>
    <xf numFmtId="4" fontId="70" fillId="2" borderId="266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249" applyNumberFormat="0" applyBorder="0" applyAlignment="0" applyProtection="0"/>
    <xf numFmtId="4" fontId="37" fillId="7" borderId="266" applyNumberFormat="0" applyProtection="0">
      <alignment horizontal="right" vertical="center"/>
    </xf>
    <xf numFmtId="0" fontId="91" fillId="0" borderId="19"/>
    <xf numFmtId="0" fontId="2" fillId="4" borderId="266" applyNumberFormat="0" applyProtection="0">
      <alignment horizontal="left" vertical="top" indent="1"/>
    </xf>
    <xf numFmtId="0" fontId="47" fillId="14" borderId="267" applyNumberFormat="0" applyAlignment="0" applyProtection="0"/>
    <xf numFmtId="0" fontId="2" fillId="17" borderId="268" applyNumberFormat="0" applyFont="0" applyAlignment="0" applyProtection="0">
      <alignment vertical="center"/>
    </xf>
    <xf numFmtId="4" fontId="37" fillId="7" borderId="266" applyNumberFormat="0" applyProtection="0">
      <alignment horizontal="left" vertical="center" indent="1"/>
    </xf>
    <xf numFmtId="4" fontId="36" fillId="2" borderId="266" applyNumberFormat="0" applyProtection="0">
      <alignment horizontal="left" vertical="center" indent="1"/>
    </xf>
    <xf numFmtId="4" fontId="37" fillId="25" borderId="266" applyNumberFormat="0" applyProtection="0">
      <alignment horizontal="right" vertical="center"/>
    </xf>
    <xf numFmtId="4" fontId="37" fillId="26" borderId="266" applyNumberFormat="0" applyProtection="0">
      <alignment horizontal="right" vertical="center"/>
    </xf>
    <xf numFmtId="4" fontId="37" fillId="27" borderId="266" applyNumberFormat="0" applyProtection="0">
      <alignment horizontal="right" vertical="center"/>
    </xf>
    <xf numFmtId="0" fontId="2" fillId="5" borderId="266" applyNumberFormat="0" applyProtection="0">
      <alignment horizontal="left" vertical="center" indent="1"/>
    </xf>
    <xf numFmtId="0" fontId="2" fillId="5" borderId="266" applyNumberFormat="0" applyProtection="0">
      <alignment horizontal="left" vertical="top" indent="1"/>
    </xf>
    <xf numFmtId="0" fontId="2" fillId="7" borderId="266" applyNumberFormat="0" applyProtection="0">
      <alignment horizontal="left" vertical="center" indent="1"/>
    </xf>
    <xf numFmtId="0" fontId="2" fillId="7" borderId="266" applyNumberFormat="0" applyProtection="0">
      <alignment horizontal="left" vertical="top" indent="1"/>
    </xf>
    <xf numFmtId="0" fontId="2" fillId="4" borderId="266" applyNumberFormat="0" applyProtection="0">
      <alignment horizontal="left" vertical="center" indent="1"/>
    </xf>
    <xf numFmtId="0" fontId="2" fillId="10" borderId="266" applyNumberFormat="0" applyProtection="0">
      <alignment horizontal="left" vertical="center" indent="1"/>
    </xf>
    <xf numFmtId="0" fontId="2" fillId="10" borderId="266" applyNumberFormat="0" applyProtection="0">
      <alignment horizontal="left" vertical="top" indent="1"/>
    </xf>
    <xf numFmtId="0" fontId="2" fillId="48" borderId="249" applyNumberFormat="0">
      <protection locked="0"/>
    </xf>
    <xf numFmtId="0" fontId="98" fillId="5" borderId="271" applyBorder="0"/>
    <xf numFmtId="4" fontId="37" fillId="17" borderId="266" applyNumberFormat="0" applyProtection="0">
      <alignment vertical="center"/>
    </xf>
    <xf numFmtId="4" fontId="67" fillId="17" borderId="266" applyNumberFormat="0" applyProtection="0">
      <alignment vertical="center"/>
    </xf>
    <xf numFmtId="0" fontId="37" fillId="17" borderId="266" applyNumberFormat="0" applyProtection="0">
      <alignment horizontal="left" vertical="top" indent="1"/>
    </xf>
    <xf numFmtId="0" fontId="73" fillId="50" borderId="249"/>
    <xf numFmtId="4" fontId="100" fillId="10" borderId="266" applyNumberFormat="0" applyProtection="0">
      <alignment horizontal="right" vertical="center"/>
    </xf>
    <xf numFmtId="0" fontId="1" fillId="51" borderId="272" applyFont="0" applyAlignment="0">
      <alignment horizontal="left" indent="2"/>
    </xf>
    <xf numFmtId="43" fontId="1" fillId="52" borderId="259"/>
    <xf numFmtId="0" fontId="1" fillId="53" borderId="272" applyFont="0" applyAlignment="0">
      <alignment horizontal="left" indent="2"/>
    </xf>
    <xf numFmtId="0" fontId="49" fillId="0" borderId="270" applyNumberFormat="0" applyFill="0" applyAlignment="0" applyProtection="0"/>
    <xf numFmtId="0" fontId="106" fillId="14" borderId="269" applyNumberFormat="0" applyAlignment="0" applyProtection="0">
      <alignment vertical="center"/>
    </xf>
    <xf numFmtId="0" fontId="109" fillId="18" borderId="269" applyNumberFormat="0" applyAlignment="0" applyProtection="0">
      <alignment vertical="center"/>
    </xf>
    <xf numFmtId="0" fontId="110" fillId="14" borderId="267" applyNumberFormat="0" applyAlignment="0" applyProtection="0">
      <alignment vertical="center"/>
    </xf>
    <xf numFmtId="0" fontId="2" fillId="7" borderId="416" applyNumberFormat="0" applyProtection="0">
      <alignment horizontal="left" vertical="center" indent="1"/>
    </xf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4" fontId="37" fillId="21" borderId="416" applyNumberFormat="0" applyProtection="0">
      <alignment horizontal="right" vertical="center"/>
    </xf>
    <xf numFmtId="4" fontId="67" fillId="17" borderId="416" applyNumberFormat="0" applyProtection="0">
      <alignment vertical="center"/>
    </xf>
    <xf numFmtId="43" fontId="113" fillId="0" borderId="0" applyFont="0" applyFill="0" applyBorder="0" applyAlignment="0" applyProtection="0"/>
    <xf numFmtId="0" fontId="98" fillId="5" borderId="422" applyBorder="0"/>
    <xf numFmtId="43" fontId="113" fillId="0" borderId="0" applyFont="0" applyFill="0" applyBorder="0" applyAlignment="0" applyProtection="0"/>
    <xf numFmtId="0" fontId="84" fillId="0" borderId="421" applyNumberFormat="0" applyFill="0" applyAlignment="0" applyProtection="0">
      <alignment vertical="center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36" fillId="2" borderId="416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0" fontId="110" fillId="14" borderId="417" applyNumberFormat="0" applyAlignment="0" applyProtection="0">
      <alignment vertical="center"/>
    </xf>
    <xf numFmtId="43" fontId="113" fillId="0" borderId="0" applyFont="0" applyFill="0" applyBorder="0" applyAlignment="0" applyProtection="0"/>
    <xf numFmtId="0" fontId="106" fillId="14" borderId="420" applyNumberFormat="0" applyAlignment="0" applyProtection="0">
      <alignment vertical="center"/>
    </xf>
    <xf numFmtId="43" fontId="113" fillId="0" borderId="0" applyFont="0" applyFill="0" applyBorder="0" applyAlignment="0" applyProtection="0"/>
    <xf numFmtId="0" fontId="36" fillId="2" borderId="416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" fillId="51" borderId="423" applyFont="0" applyAlignment="0">
      <alignment horizontal="left" indent="2"/>
    </xf>
    <xf numFmtId="43" fontId="1" fillId="0" borderId="0" applyFont="0" applyFill="0" applyBorder="0" applyAlignment="0" applyProtection="0"/>
    <xf numFmtId="4" fontId="70" fillId="2" borderId="416" applyNumberFormat="0" applyProtection="0">
      <alignment vertical="center"/>
    </xf>
    <xf numFmtId="0" fontId="88" fillId="14" borderId="322" applyNumberFormat="0" applyAlignment="0" applyProtection="0"/>
    <xf numFmtId="4" fontId="37" fillId="17" borderId="290" applyNumberFormat="0" applyProtection="0">
      <alignment horizontal="left" vertical="center" indent="1"/>
    </xf>
    <xf numFmtId="4" fontId="37" fillId="8" borderId="290" applyNumberFormat="0" applyProtection="0">
      <alignment horizontal="right" vertical="center"/>
    </xf>
    <xf numFmtId="4" fontId="37" fillId="13" borderId="319" applyNumberFormat="0" applyProtection="0">
      <alignment horizontal="right" vertical="center"/>
    </xf>
    <xf numFmtId="0" fontId="49" fillId="0" borderId="421" applyNumberFormat="0" applyFill="0" applyAlignment="0" applyProtection="0"/>
    <xf numFmtId="4" fontId="37" fillId="7" borderId="311" applyNumberFormat="0" applyProtection="0">
      <alignment horizontal="left" vertical="center" indent="1"/>
    </xf>
    <xf numFmtId="0" fontId="37" fillId="7" borderId="274" applyNumberFormat="0" applyProtection="0">
      <alignment horizontal="left" vertical="top" indent="1"/>
    </xf>
    <xf numFmtId="0" fontId="36" fillId="2" borderId="274" applyNumberFormat="0" applyProtection="0">
      <alignment horizontal="left" vertical="top" indent="1"/>
    </xf>
    <xf numFmtId="4" fontId="37" fillId="10" borderId="319" applyNumberFormat="0" applyProtection="0">
      <alignment horizontal="right" vertical="center"/>
    </xf>
    <xf numFmtId="0" fontId="2" fillId="17" borderId="292" applyNumberFormat="0" applyFont="0" applyAlignment="0" applyProtection="0">
      <alignment vertical="center"/>
    </xf>
    <xf numFmtId="4" fontId="70" fillId="2" borderId="319" applyNumberFormat="0" applyProtection="0">
      <alignment vertical="center"/>
    </xf>
    <xf numFmtId="0" fontId="47" fillId="14" borderId="304" applyNumberFormat="0" applyAlignment="0" applyProtection="0"/>
    <xf numFmtId="0" fontId="2" fillId="4" borderId="319" applyNumberFormat="0" applyProtection="0">
      <alignment horizontal="left" vertical="top" indent="1"/>
    </xf>
    <xf numFmtId="0" fontId="42" fillId="0" borderId="19">
      <alignment horizontal="center"/>
    </xf>
    <xf numFmtId="4" fontId="37" fillId="8" borderId="303" applyNumberFormat="0" applyProtection="0">
      <alignment horizontal="right" vertical="center"/>
    </xf>
    <xf numFmtId="0" fontId="84" fillId="0" borderId="323" applyNumberFormat="0" applyFill="0" applyAlignment="0" applyProtection="0">
      <alignment vertical="center"/>
    </xf>
    <xf numFmtId="4" fontId="37" fillId="7" borderId="319" applyNumberFormat="0" applyProtection="0">
      <alignment horizontal="right" vertical="center"/>
    </xf>
    <xf numFmtId="4" fontId="37" fillId="13" borderId="274" applyNumberFormat="0" applyProtection="0">
      <alignment horizontal="right" vertical="center"/>
    </xf>
    <xf numFmtId="4" fontId="37" fillId="7" borderId="319" applyNumberFormat="0" applyProtection="0">
      <alignment horizontal="left" vertical="center" indent="1"/>
    </xf>
    <xf numFmtId="0" fontId="2" fillId="4" borderId="311" applyNumberFormat="0" applyProtection="0">
      <alignment horizontal="left" vertical="top" indent="1"/>
    </xf>
    <xf numFmtId="0" fontId="2" fillId="17" borderId="305" applyNumberFormat="0" applyFont="0" applyAlignment="0" applyProtection="0"/>
    <xf numFmtId="4" fontId="37" fillId="23" borderId="303" applyNumberFormat="0" applyProtection="0">
      <alignment horizontal="right" vertical="center"/>
    </xf>
    <xf numFmtId="4" fontId="37" fillId="23" borderId="274" applyNumberFormat="0" applyProtection="0">
      <alignment horizontal="right" vertical="center"/>
    </xf>
    <xf numFmtId="4" fontId="37" fillId="3" borderId="274" applyNumberFormat="0" applyProtection="0">
      <alignment horizontal="right" vertical="center"/>
    </xf>
    <xf numFmtId="4" fontId="70" fillId="2" borderId="319" applyNumberFormat="0" applyProtection="0">
      <alignment vertical="center"/>
    </xf>
    <xf numFmtId="4" fontId="37" fillId="13" borderId="311" applyNumberFormat="0" applyProtection="0">
      <alignment horizontal="right" vertical="center"/>
    </xf>
    <xf numFmtId="10" fontId="73" fillId="17" borderId="318" applyNumberFormat="0" applyBorder="0" applyAlignment="0" applyProtection="0"/>
    <xf numFmtId="0" fontId="88" fillId="14" borderId="306" applyNumberFormat="0" applyAlignment="0" applyProtection="0"/>
    <xf numFmtId="4" fontId="70" fillId="2" borderId="303" applyNumberFormat="0" applyProtection="0">
      <alignment vertical="center"/>
    </xf>
    <xf numFmtId="0" fontId="47" fillId="14" borderId="291" applyNumberFormat="0" applyAlignment="0" applyProtection="0"/>
    <xf numFmtId="4" fontId="37" fillId="7" borderId="290" applyNumberFormat="0" applyProtection="0">
      <alignment horizontal="right" vertical="center"/>
    </xf>
    <xf numFmtId="0" fontId="84" fillId="0" borderId="307" applyNumberFormat="0" applyFill="0" applyAlignment="0" applyProtection="0">
      <alignment vertical="center"/>
    </xf>
    <xf numFmtId="0" fontId="30" fillId="0" borderId="302">
      <alignment horizontal="left" wrapText="1"/>
    </xf>
    <xf numFmtId="4" fontId="37" fillId="17" borderId="274" applyNumberFormat="0" applyProtection="0">
      <alignment horizontal="left" vertical="center" indent="1"/>
    </xf>
    <xf numFmtId="4" fontId="37" fillId="17" borderId="311" applyNumberFormat="0" applyProtection="0">
      <alignment horizontal="left" vertical="center" indent="1"/>
    </xf>
    <xf numFmtId="0" fontId="2" fillId="4" borderId="290" applyNumberFormat="0" applyProtection="0">
      <alignment horizontal="left" vertical="top" indent="1"/>
    </xf>
    <xf numFmtId="4" fontId="37" fillId="13" borderId="290" applyNumberFormat="0" applyProtection="0">
      <alignment horizontal="right" vertical="center"/>
    </xf>
    <xf numFmtId="10" fontId="73" fillId="17" borderId="289" applyNumberFormat="0" applyBorder="0" applyAlignment="0" applyProtection="0"/>
    <xf numFmtId="0" fontId="30" fillId="0" borderId="273">
      <alignment horizontal="left" wrapText="1"/>
    </xf>
    <xf numFmtId="0" fontId="83" fillId="18" borderId="306" applyNumberFormat="0" applyAlignment="0" applyProtection="0"/>
    <xf numFmtId="0" fontId="35" fillId="0" borderId="246">
      <alignment horizontal="left" vertical="center"/>
    </xf>
    <xf numFmtId="4" fontId="37" fillId="7" borderId="311" applyNumberFormat="0" applyProtection="0">
      <alignment horizontal="right" vertical="center"/>
    </xf>
    <xf numFmtId="0" fontId="35" fillId="0" borderId="246">
      <alignment horizontal="left" vertical="center"/>
    </xf>
    <xf numFmtId="0" fontId="35" fillId="0" borderId="260" applyNumberFormat="0" applyAlignment="0" applyProtection="0">
      <alignment horizontal="left" vertical="center"/>
    </xf>
    <xf numFmtId="4" fontId="37" fillId="23" borderId="319" applyNumberFormat="0" applyProtection="0">
      <alignment horizontal="right" vertical="center"/>
    </xf>
    <xf numFmtId="0" fontId="83" fillId="18" borderId="420" applyNumberFormat="0" applyAlignment="0" applyProtection="0"/>
    <xf numFmtId="4" fontId="36" fillId="2" borderId="303" applyNumberFormat="0" applyProtection="0">
      <alignment vertical="center"/>
    </xf>
    <xf numFmtId="4" fontId="37" fillId="3" borderId="319" applyNumberFormat="0" applyProtection="0">
      <alignment horizontal="right" vertical="center"/>
    </xf>
    <xf numFmtId="4" fontId="70" fillId="2" borderId="290" applyNumberFormat="0" applyProtection="0">
      <alignment vertical="center"/>
    </xf>
    <xf numFmtId="0" fontId="80" fillId="0" borderId="262" applyNumberFormat="0" applyFont="0" applyFill="0" applyBorder="0" applyAlignment="0"/>
    <xf numFmtId="4" fontId="67" fillId="10" borderId="290" applyNumberFormat="0" applyProtection="0">
      <alignment horizontal="right" vertical="center"/>
    </xf>
    <xf numFmtId="4" fontId="37" fillId="3" borderId="290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3" borderId="303" applyNumberFormat="0" applyProtection="0">
      <alignment horizontal="right" vertical="center"/>
    </xf>
    <xf numFmtId="0" fontId="2" fillId="17" borderId="313" applyNumberFormat="0" applyFont="0" applyAlignment="0" applyProtection="0"/>
    <xf numFmtId="3" fontId="82" fillId="0" borderId="318"/>
    <xf numFmtId="0" fontId="2" fillId="17" borderId="292" applyNumberFormat="0" applyFont="0" applyAlignment="0" applyProtection="0"/>
    <xf numFmtId="0" fontId="2" fillId="17" borderId="292" applyNumberFormat="0" applyFont="0" applyAlignment="0" applyProtection="0"/>
    <xf numFmtId="0" fontId="2" fillId="17" borderId="313" applyNumberFormat="0" applyFont="0" applyAlignment="0" applyProtection="0"/>
    <xf numFmtId="4" fontId="37" fillId="8" borderId="274" applyNumberFormat="0" applyProtection="0">
      <alignment horizontal="right" vertical="center"/>
    </xf>
    <xf numFmtId="0" fontId="88" fillId="14" borderId="322" applyNumberFormat="0" applyAlignment="0" applyProtection="0"/>
    <xf numFmtId="0" fontId="88" fillId="14" borderId="285" applyNumberFormat="0" applyAlignment="0" applyProtection="0"/>
    <xf numFmtId="0" fontId="88" fillId="14" borderId="314" applyNumberFormat="0" applyAlignment="0" applyProtection="0"/>
    <xf numFmtId="0" fontId="2" fillId="17" borderId="321" applyNumberFormat="0" applyFont="0" applyAlignment="0" applyProtection="0"/>
    <xf numFmtId="4" fontId="37" fillId="24" borderId="303" applyNumberFormat="0" applyProtection="0">
      <alignment horizontal="right" vertical="center"/>
    </xf>
    <xf numFmtId="4" fontId="37" fillId="24" borderId="274" applyNumberFormat="0" applyProtection="0">
      <alignment horizontal="right" vertical="center"/>
    </xf>
    <xf numFmtId="4" fontId="37" fillId="10" borderId="290" applyNumberFormat="0" applyProtection="0">
      <alignment horizontal="right" vertical="center"/>
    </xf>
    <xf numFmtId="4" fontId="37" fillId="21" borderId="290" applyNumberFormat="0" applyProtection="0">
      <alignment horizontal="right" vertical="center"/>
    </xf>
    <xf numFmtId="4" fontId="36" fillId="2" borderId="319" applyNumberFormat="0" applyProtection="0">
      <alignment vertical="center"/>
    </xf>
    <xf numFmtId="0" fontId="37" fillId="7" borderId="416" applyNumberFormat="0" applyProtection="0">
      <alignment horizontal="left" vertical="top" indent="1"/>
    </xf>
    <xf numFmtId="0" fontId="109" fillId="18" borderId="420" applyNumberFormat="0" applyAlignment="0" applyProtection="0">
      <alignment vertical="center"/>
    </xf>
    <xf numFmtId="0" fontId="30" fillId="0" borderId="289">
      <alignment horizontal="left" wrapText="1"/>
    </xf>
    <xf numFmtId="4" fontId="37" fillId="3" borderId="319" applyNumberFormat="0" applyProtection="0">
      <alignment horizontal="right" vertical="center"/>
    </xf>
    <xf numFmtId="4" fontId="37" fillId="10" borderId="303" applyNumberFormat="0" applyProtection="0">
      <alignment horizontal="right" vertical="center"/>
    </xf>
    <xf numFmtId="4" fontId="37" fillId="10" borderId="274" applyNumberFormat="0" applyProtection="0">
      <alignment horizontal="right" vertical="center"/>
    </xf>
    <xf numFmtId="4" fontId="36" fillId="2" borderId="274" applyNumberFormat="0" applyProtection="0">
      <alignment vertical="center"/>
    </xf>
    <xf numFmtId="4" fontId="70" fillId="2" borderId="311" applyNumberFormat="0" applyProtection="0">
      <alignment vertical="center"/>
    </xf>
    <xf numFmtId="4" fontId="37" fillId="3" borderId="311" applyNumberFormat="0" applyProtection="0">
      <alignment horizontal="right" vertical="center"/>
    </xf>
    <xf numFmtId="4" fontId="37" fillId="13" borderId="303" applyNumberFormat="0" applyProtection="0">
      <alignment horizontal="right" vertical="center"/>
    </xf>
    <xf numFmtId="0" fontId="84" fillId="0" borderId="286" applyNumberFormat="0" applyFill="0" applyAlignment="0" applyProtection="0">
      <alignment vertical="center"/>
    </xf>
    <xf numFmtId="0" fontId="84" fillId="0" borderId="323" applyNumberFormat="0" applyFill="0" applyAlignment="0" applyProtection="0">
      <alignment vertical="center"/>
    </xf>
    <xf numFmtId="0" fontId="83" fillId="18" borderId="285" applyNumberFormat="0" applyAlignment="0" applyProtection="0"/>
    <xf numFmtId="0" fontId="84" fillId="0" borderId="315" applyNumberFormat="0" applyFill="0" applyAlignment="0" applyProtection="0">
      <alignment vertical="center"/>
    </xf>
    <xf numFmtId="3" fontId="82" fillId="0" borderId="289"/>
    <xf numFmtId="0" fontId="80" fillId="0" borderId="262" applyNumberFormat="0" applyFont="0" applyFill="0" applyBorder="0" applyAlignment="0"/>
    <xf numFmtId="0" fontId="80" fillId="0" borderId="262" applyNumberFormat="0" applyFont="0" applyFill="0" applyBorder="0" applyAlignment="0"/>
    <xf numFmtId="4" fontId="36" fillId="2" borderId="319" applyNumberFormat="0" applyProtection="0">
      <alignment horizontal="left" vertical="center" indent="1"/>
    </xf>
    <xf numFmtId="0" fontId="83" fillId="18" borderId="322" applyNumberFormat="0" applyAlignment="0" applyProtection="0"/>
    <xf numFmtId="3" fontId="82" fillId="0" borderId="302"/>
    <xf numFmtId="3" fontId="82" fillId="0" borderId="273"/>
    <xf numFmtId="0" fontId="83" fillId="18" borderId="277" applyNumberFormat="0" applyAlignment="0" applyProtection="0"/>
    <xf numFmtId="0" fontId="84" fillId="0" borderId="278" applyNumberFormat="0" applyFill="0" applyAlignment="0" applyProtection="0">
      <alignment vertical="center"/>
    </xf>
    <xf numFmtId="0" fontId="2" fillId="17" borderId="321" applyNumberFormat="0" applyFont="0" applyAlignment="0" applyProtection="0"/>
    <xf numFmtId="0" fontId="2" fillId="17" borderId="305" applyNumberFormat="0" applyFont="0" applyAlignment="0" applyProtection="0">
      <alignment vertical="center"/>
    </xf>
    <xf numFmtId="4" fontId="36" fillId="2" borderId="290" applyNumberFormat="0" applyProtection="0">
      <alignment vertical="center"/>
    </xf>
    <xf numFmtId="4" fontId="37" fillId="24" borderId="319" applyNumberFormat="0" applyProtection="0">
      <alignment horizontal="right" vertical="center"/>
    </xf>
    <xf numFmtId="4" fontId="37" fillId="10" borderId="311" applyNumberFormat="0" applyProtection="0">
      <alignment horizontal="right" vertical="center"/>
    </xf>
    <xf numFmtId="4" fontId="67" fillId="10" borderId="319" applyNumberFormat="0" applyProtection="0">
      <alignment horizontal="right" vertical="center"/>
    </xf>
    <xf numFmtId="0" fontId="47" fillId="14" borderId="312" applyNumberFormat="0" applyAlignment="0" applyProtection="0"/>
    <xf numFmtId="4" fontId="37" fillId="21" borderId="303" applyNumberFormat="0" applyProtection="0">
      <alignment horizontal="right" vertical="center"/>
    </xf>
    <xf numFmtId="4" fontId="37" fillId="21" borderId="274" applyNumberFormat="0" applyProtection="0">
      <alignment horizontal="right" vertical="center"/>
    </xf>
    <xf numFmtId="4" fontId="37" fillId="24" borderId="290" applyNumberFormat="0" applyProtection="0">
      <alignment horizontal="right" vertical="center"/>
    </xf>
    <xf numFmtId="4" fontId="37" fillId="24" borderId="311" applyNumberFormat="0" applyProtection="0">
      <alignment horizontal="right" vertical="center"/>
    </xf>
    <xf numFmtId="4" fontId="37" fillId="21" borderId="319" applyNumberFormat="0" applyProtection="0">
      <alignment horizontal="right" vertical="center"/>
    </xf>
    <xf numFmtId="0" fontId="88" fillId="14" borderId="277" applyNumberFormat="0" applyAlignment="0" applyProtection="0"/>
    <xf numFmtId="0" fontId="30" fillId="0" borderId="318">
      <alignment horizontal="left" wrapText="1"/>
    </xf>
    <xf numFmtId="4" fontId="37" fillId="7" borderId="319" applyNumberFormat="0" applyProtection="0">
      <alignment horizontal="right" vertical="center"/>
    </xf>
    <xf numFmtId="0" fontId="47" fillId="14" borderId="320" applyNumberFormat="0" applyAlignment="0" applyProtection="0"/>
    <xf numFmtId="0" fontId="2" fillId="17" borderId="276" applyNumberFormat="0" applyFont="0" applyAlignment="0" applyProtection="0"/>
    <xf numFmtId="0" fontId="2" fillId="17" borderId="276" applyNumberFormat="0" applyFont="0" applyAlignment="0" applyProtection="0"/>
    <xf numFmtId="0" fontId="2" fillId="17" borderId="321" applyNumberFormat="0" applyFont="0" applyAlignment="0" applyProtection="0"/>
    <xf numFmtId="4" fontId="67" fillId="10" borderId="311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7" fillId="23" borderId="290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67" fillId="10" borderId="303" applyNumberFormat="0" applyProtection="0">
      <alignment horizontal="right" vertical="center"/>
    </xf>
    <xf numFmtId="4" fontId="67" fillId="10" borderId="274" applyNumberFormat="0" applyProtection="0">
      <alignment horizontal="right" vertical="center"/>
    </xf>
    <xf numFmtId="4" fontId="70" fillId="2" borderId="274" applyNumberFormat="0" applyProtection="0">
      <alignment vertical="center"/>
    </xf>
    <xf numFmtId="0" fontId="35" fillId="0" borderId="246">
      <alignment horizontal="left" vertical="center"/>
    </xf>
    <xf numFmtId="0" fontId="35" fillId="0" borderId="260" applyNumberFormat="0" applyAlignment="0" applyProtection="0">
      <alignment horizontal="left" vertical="center"/>
    </xf>
    <xf numFmtId="0" fontId="35" fillId="0" borderId="246">
      <alignment horizontal="left" vertical="center"/>
    </xf>
    <xf numFmtId="0" fontId="35" fillId="0" borderId="260" applyNumberFormat="0" applyAlignment="0" applyProtection="0">
      <alignment horizontal="left" vertical="center"/>
    </xf>
    <xf numFmtId="10" fontId="73" fillId="17" borderId="273" applyNumberFormat="0" applyBorder="0" applyAlignment="0" applyProtection="0"/>
    <xf numFmtId="0" fontId="80" fillId="0" borderId="262" applyNumberFormat="0" applyFont="0" applyFill="0" applyBorder="0" applyAlignment="0"/>
    <xf numFmtId="4" fontId="37" fillId="7" borderId="274" applyNumberFormat="0" applyProtection="0">
      <alignment horizontal="right" vertical="center"/>
    </xf>
    <xf numFmtId="10" fontId="73" fillId="17" borderId="302" applyNumberFormat="0" applyBorder="0" applyAlignment="0" applyProtection="0"/>
    <xf numFmtId="0" fontId="91" fillId="0" borderId="19"/>
    <xf numFmtId="3" fontId="82" fillId="0" borderId="310"/>
    <xf numFmtId="4" fontId="37" fillId="7" borderId="303" applyNumberFormat="0" applyProtection="0">
      <alignment horizontal="right" vertical="center"/>
    </xf>
    <xf numFmtId="0" fontId="2" fillId="4" borderId="274" applyNumberFormat="0" applyProtection="0">
      <alignment horizontal="left" vertical="top" indent="1"/>
    </xf>
    <xf numFmtId="0" fontId="2" fillId="4" borderId="303" applyNumberFormat="0" applyProtection="0">
      <alignment horizontal="left" vertical="top" indent="1"/>
    </xf>
    <xf numFmtId="0" fontId="47" fillId="14" borderId="275" applyNumberFormat="0" applyAlignment="0" applyProtection="0"/>
    <xf numFmtId="0" fontId="2" fillId="17" borderId="276" applyNumberFormat="0" applyFont="0" applyAlignment="0" applyProtection="0">
      <alignment vertical="center"/>
    </xf>
    <xf numFmtId="0" fontId="83" fillId="18" borderId="322" applyNumberFormat="0" applyAlignment="0" applyProtection="0"/>
    <xf numFmtId="4" fontId="36" fillId="2" borderId="311" applyNumberFormat="0" applyProtection="0">
      <alignment vertical="center"/>
    </xf>
    <xf numFmtId="4" fontId="37" fillId="17" borderId="303" applyNumberFormat="0" applyProtection="0">
      <alignment horizontal="left" vertical="center" indent="1"/>
    </xf>
    <xf numFmtId="4" fontId="37" fillId="7" borderId="274" applyNumberFormat="0" applyProtection="0">
      <alignment horizontal="left" vertical="center" indent="1"/>
    </xf>
    <xf numFmtId="4" fontId="36" fillId="2" borderId="274" applyNumberFormat="0" applyProtection="0">
      <alignment horizontal="left" vertical="center" indent="1"/>
    </xf>
    <xf numFmtId="4" fontId="37" fillId="7" borderId="303" applyNumberFormat="0" applyProtection="0">
      <alignment horizontal="left" vertical="center" indent="1"/>
    </xf>
    <xf numFmtId="4" fontId="37" fillId="25" borderId="274" applyNumberFormat="0" applyProtection="0">
      <alignment horizontal="right" vertical="center"/>
    </xf>
    <xf numFmtId="4" fontId="37" fillId="26" borderId="274" applyNumberFormat="0" applyProtection="0">
      <alignment horizontal="right" vertical="center"/>
    </xf>
    <xf numFmtId="4" fontId="37" fillId="27" borderId="274" applyNumberFormat="0" applyProtection="0">
      <alignment horizontal="right" vertical="center"/>
    </xf>
    <xf numFmtId="0" fontId="83" fillId="18" borderId="314" applyNumberFormat="0" applyAlignment="0" applyProtection="0"/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top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top" indent="1"/>
    </xf>
    <xf numFmtId="0" fontId="2" fillId="4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top" indent="1"/>
    </xf>
    <xf numFmtId="0" fontId="2" fillId="48" borderId="273" applyNumberFormat="0">
      <protection locked="0"/>
    </xf>
    <xf numFmtId="0" fontId="98" fillId="5" borderId="279" applyBorder="0"/>
    <xf numFmtId="4" fontId="37" fillId="17" borderId="274" applyNumberFormat="0" applyProtection="0">
      <alignment vertical="center"/>
    </xf>
    <xf numFmtId="4" fontId="67" fillId="17" borderId="274" applyNumberFormat="0" applyProtection="0">
      <alignment vertical="center"/>
    </xf>
    <xf numFmtId="0" fontId="37" fillId="17" borderId="274" applyNumberFormat="0" applyProtection="0">
      <alignment horizontal="left" vertical="top" indent="1"/>
    </xf>
    <xf numFmtId="0" fontId="2" fillId="17" borderId="305" applyNumberFormat="0" applyFont="0" applyAlignment="0" applyProtection="0"/>
    <xf numFmtId="0" fontId="73" fillId="50" borderId="273"/>
    <xf numFmtId="4" fontId="100" fillId="10" borderId="274" applyNumberFormat="0" applyProtection="0">
      <alignment horizontal="right" vertical="center"/>
    </xf>
    <xf numFmtId="0" fontId="1" fillId="51" borderId="280" applyFont="0" applyAlignment="0">
      <alignment horizontal="left" indent="2"/>
    </xf>
    <xf numFmtId="43" fontId="1" fillId="52" borderId="259"/>
    <xf numFmtId="0" fontId="1" fillId="53" borderId="280" applyFont="0" applyAlignment="0">
      <alignment horizontal="left" indent="2"/>
    </xf>
    <xf numFmtId="0" fontId="47" fillId="14" borderId="320" applyNumberFormat="0" applyAlignment="0" applyProtection="0"/>
    <xf numFmtId="0" fontId="49" fillId="0" borderId="278" applyNumberFormat="0" applyFill="0" applyAlignment="0" applyProtection="0"/>
    <xf numFmtId="0" fontId="80" fillId="0" borderId="262" applyNumberFormat="0" applyFont="0" applyFill="0" applyBorder="0" applyAlignment="0"/>
    <xf numFmtId="4" fontId="37" fillId="13" borderId="416" applyNumberFormat="0" applyProtection="0">
      <alignment horizontal="right" vertical="center"/>
    </xf>
    <xf numFmtId="0" fontId="36" fillId="2" borderId="290" applyNumberFormat="0" applyProtection="0">
      <alignment horizontal="left" vertical="top" indent="1"/>
    </xf>
    <xf numFmtId="0" fontId="37" fillId="7" borderId="290" applyNumberFormat="0" applyProtection="0">
      <alignment horizontal="left" vertical="top" indent="1"/>
    </xf>
    <xf numFmtId="4" fontId="37" fillId="8" borderId="311" applyNumberFormat="0" applyProtection="0">
      <alignment horizontal="right" vertical="center"/>
    </xf>
    <xf numFmtId="4" fontId="36" fillId="2" borderId="319" applyNumberFormat="0" applyProtection="0">
      <alignment vertical="center"/>
    </xf>
    <xf numFmtId="0" fontId="106" fillId="14" borderId="277" applyNumberFormat="0" applyAlignment="0" applyProtection="0">
      <alignment vertical="center"/>
    </xf>
    <xf numFmtId="4" fontId="36" fillId="2" borderId="311" applyNumberFormat="0" applyProtection="0">
      <alignment horizontal="left" vertical="center" indent="1"/>
    </xf>
    <xf numFmtId="0" fontId="109" fillId="18" borderId="277" applyNumberFormat="0" applyAlignment="0" applyProtection="0">
      <alignment vertical="center"/>
    </xf>
    <xf numFmtId="0" fontId="110" fillId="14" borderId="275" applyNumberFormat="0" applyAlignment="0" applyProtection="0">
      <alignment vertical="center"/>
    </xf>
    <xf numFmtId="0" fontId="37" fillId="7" borderId="282" applyNumberFormat="0" applyProtection="0">
      <alignment horizontal="left" vertical="top" indent="1"/>
    </xf>
    <xf numFmtId="0" fontId="36" fillId="2" borderId="282" applyNumberFormat="0" applyProtection="0">
      <alignment horizontal="left" vertical="top" indent="1"/>
    </xf>
    <xf numFmtId="4" fontId="37" fillId="13" borderId="282" applyNumberFormat="0" applyProtection="0">
      <alignment horizontal="right" vertical="center"/>
    </xf>
    <xf numFmtId="4" fontId="37" fillId="23" borderId="282" applyNumberFormat="0" applyProtection="0">
      <alignment horizontal="right" vertical="center"/>
    </xf>
    <xf numFmtId="4" fontId="37" fillId="3" borderId="282" applyNumberFormat="0" applyProtection="0">
      <alignment horizontal="right" vertical="center"/>
    </xf>
    <xf numFmtId="4" fontId="37" fillId="17" borderId="282" applyNumberFormat="0" applyProtection="0">
      <alignment horizontal="left" vertical="center" indent="1"/>
    </xf>
    <xf numFmtId="0" fontId="30" fillId="0" borderId="281">
      <alignment horizontal="left" wrapText="1"/>
    </xf>
    <xf numFmtId="4" fontId="37" fillId="8" borderId="282" applyNumberFormat="0" applyProtection="0">
      <alignment horizontal="right" vertical="center"/>
    </xf>
    <xf numFmtId="4" fontId="37" fillId="24" borderId="282" applyNumberFormat="0" applyProtection="0">
      <alignment horizontal="right" vertical="center"/>
    </xf>
    <xf numFmtId="4" fontId="37" fillId="10" borderId="282" applyNumberFormat="0" applyProtection="0">
      <alignment horizontal="right" vertical="center"/>
    </xf>
    <xf numFmtId="4" fontId="36" fillId="2" borderId="282" applyNumberFormat="0" applyProtection="0">
      <alignment vertical="center"/>
    </xf>
    <xf numFmtId="3" fontId="82" fillId="0" borderId="281"/>
    <xf numFmtId="0" fontId="83" fillId="18" borderId="285" applyNumberFormat="0" applyAlignment="0" applyProtection="0"/>
    <xf numFmtId="0" fontId="84" fillId="0" borderId="286" applyNumberFormat="0" applyFill="0" applyAlignment="0" applyProtection="0">
      <alignment vertical="center"/>
    </xf>
    <xf numFmtId="4" fontId="37" fillId="21" borderId="282" applyNumberFormat="0" applyProtection="0">
      <alignment horizontal="right" vertical="center"/>
    </xf>
    <xf numFmtId="0" fontId="88" fillId="14" borderId="285" applyNumberFormat="0" applyAlignment="0" applyProtection="0"/>
    <xf numFmtId="0" fontId="2" fillId="17" borderId="284" applyNumberFormat="0" applyFont="0" applyAlignment="0" applyProtection="0"/>
    <xf numFmtId="0" fontId="2" fillId="17" borderId="284" applyNumberFormat="0" applyFont="0" applyAlignment="0" applyProtection="0"/>
    <xf numFmtId="4" fontId="67" fillId="10" borderId="282" applyNumberFormat="0" applyProtection="0">
      <alignment horizontal="right" vertical="center"/>
    </xf>
    <xf numFmtId="4" fontId="70" fillId="2" borderId="282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281" applyNumberFormat="0" applyBorder="0" applyAlignment="0" applyProtection="0"/>
    <xf numFmtId="4" fontId="37" fillId="7" borderId="282" applyNumberFormat="0" applyProtection="0">
      <alignment horizontal="right" vertical="center"/>
    </xf>
    <xf numFmtId="0" fontId="2" fillId="4" borderId="282" applyNumberFormat="0" applyProtection="0">
      <alignment horizontal="left" vertical="top" indent="1"/>
    </xf>
    <xf numFmtId="0" fontId="47" fillId="14" borderId="283" applyNumberFormat="0" applyAlignment="0" applyProtection="0"/>
    <xf numFmtId="0" fontId="2" fillId="17" borderId="284" applyNumberFormat="0" applyFont="0" applyAlignment="0" applyProtection="0">
      <alignment vertical="center"/>
    </xf>
    <xf numFmtId="4" fontId="37" fillId="7" borderId="282" applyNumberFormat="0" applyProtection="0">
      <alignment horizontal="left" vertical="center" indent="1"/>
    </xf>
    <xf numFmtId="4" fontId="36" fillId="2" borderId="282" applyNumberFormat="0" applyProtection="0">
      <alignment horizontal="left" vertical="center" indent="1"/>
    </xf>
    <xf numFmtId="4" fontId="37" fillId="25" borderId="282" applyNumberFormat="0" applyProtection="0">
      <alignment horizontal="right" vertical="center"/>
    </xf>
    <xf numFmtId="4" fontId="37" fillId="26" borderId="282" applyNumberFormat="0" applyProtection="0">
      <alignment horizontal="right" vertical="center"/>
    </xf>
    <xf numFmtId="4" fontId="37" fillId="27" borderId="282" applyNumberFormat="0" applyProtection="0">
      <alignment horizontal="right" vertical="center"/>
    </xf>
    <xf numFmtId="0" fontId="2" fillId="5" borderId="282" applyNumberFormat="0" applyProtection="0">
      <alignment horizontal="left" vertical="center" indent="1"/>
    </xf>
    <xf numFmtId="0" fontId="2" fillId="5" borderId="282" applyNumberFormat="0" applyProtection="0">
      <alignment horizontal="left" vertical="top" indent="1"/>
    </xf>
    <xf numFmtId="0" fontId="2" fillId="7" borderId="282" applyNumberFormat="0" applyProtection="0">
      <alignment horizontal="left" vertical="center" indent="1"/>
    </xf>
    <xf numFmtId="0" fontId="2" fillId="7" borderId="282" applyNumberFormat="0" applyProtection="0">
      <alignment horizontal="left" vertical="top" indent="1"/>
    </xf>
    <xf numFmtId="0" fontId="2" fillId="4" borderId="282" applyNumberFormat="0" applyProtection="0">
      <alignment horizontal="left" vertical="center" indent="1"/>
    </xf>
    <xf numFmtId="0" fontId="2" fillId="10" borderId="282" applyNumberFormat="0" applyProtection="0">
      <alignment horizontal="left" vertical="center" indent="1"/>
    </xf>
    <xf numFmtId="0" fontId="2" fillId="10" borderId="282" applyNumberFormat="0" applyProtection="0">
      <alignment horizontal="left" vertical="top" indent="1"/>
    </xf>
    <xf numFmtId="0" fontId="2" fillId="48" borderId="281" applyNumberFormat="0">
      <protection locked="0"/>
    </xf>
    <xf numFmtId="0" fontId="98" fillId="5" borderId="287" applyBorder="0"/>
    <xf numFmtId="4" fontId="37" fillId="17" borderId="282" applyNumberFormat="0" applyProtection="0">
      <alignment vertical="center"/>
    </xf>
    <xf numFmtId="4" fontId="67" fillId="17" borderId="282" applyNumberFormat="0" applyProtection="0">
      <alignment vertical="center"/>
    </xf>
    <xf numFmtId="0" fontId="37" fillId="17" borderId="282" applyNumberFormat="0" applyProtection="0">
      <alignment horizontal="left" vertical="top" indent="1"/>
    </xf>
    <xf numFmtId="0" fontId="73" fillId="50" borderId="281"/>
    <xf numFmtId="4" fontId="100" fillId="10" borderId="282" applyNumberFormat="0" applyProtection="0">
      <alignment horizontal="right" vertical="center"/>
    </xf>
    <xf numFmtId="0" fontId="1" fillId="51" borderId="288" applyFont="0" applyAlignment="0">
      <alignment horizontal="left" indent="2"/>
    </xf>
    <xf numFmtId="43" fontId="1" fillId="52" borderId="259"/>
    <xf numFmtId="0" fontId="1" fillId="53" borderId="288" applyFont="0" applyAlignment="0">
      <alignment horizontal="left" indent="2"/>
    </xf>
    <xf numFmtId="0" fontId="49" fillId="0" borderId="286" applyNumberFormat="0" applyFill="0" applyAlignment="0" applyProtection="0"/>
    <xf numFmtId="0" fontId="106" fillId="14" borderId="285" applyNumberFormat="0" applyAlignment="0" applyProtection="0">
      <alignment vertical="center"/>
    </xf>
    <xf numFmtId="0" fontId="109" fillId="18" borderId="285" applyNumberFormat="0" applyAlignment="0" applyProtection="0">
      <alignment vertical="center"/>
    </xf>
    <xf numFmtId="0" fontId="110" fillId="14" borderId="283" applyNumberFormat="0" applyAlignment="0" applyProtection="0">
      <alignment vertical="center"/>
    </xf>
    <xf numFmtId="0" fontId="2" fillId="17" borderId="313" applyNumberFormat="0" applyFont="0" applyAlignment="0" applyProtection="0">
      <alignment vertical="center"/>
    </xf>
    <xf numFmtId="0" fontId="35" fillId="0" borderId="326">
      <alignment horizontal="left" vertical="center"/>
    </xf>
    <xf numFmtId="4" fontId="37" fillId="7" borderId="290" applyNumberFormat="0" applyProtection="0">
      <alignment horizontal="left" vertical="center" indent="1"/>
    </xf>
    <xf numFmtId="4" fontId="36" fillId="2" borderId="290" applyNumberFormat="0" applyProtection="0">
      <alignment horizontal="left" vertical="center" indent="1"/>
    </xf>
    <xf numFmtId="4" fontId="37" fillId="23" borderId="311" applyNumberFormat="0" applyProtection="0">
      <alignment horizontal="right" vertical="center"/>
    </xf>
    <xf numFmtId="4" fontId="37" fillId="25" borderId="290" applyNumberFormat="0" applyProtection="0">
      <alignment horizontal="right" vertical="center"/>
    </xf>
    <xf numFmtId="4" fontId="37" fillId="26" borderId="290" applyNumberFormat="0" applyProtection="0">
      <alignment horizontal="right" vertical="center"/>
    </xf>
    <xf numFmtId="4" fontId="37" fillId="27" borderId="290" applyNumberFormat="0" applyProtection="0">
      <alignment horizontal="right" vertical="center"/>
    </xf>
    <xf numFmtId="4" fontId="37" fillId="21" borderId="311" applyNumberFormat="0" applyProtection="0">
      <alignment horizontal="right" vertical="center"/>
    </xf>
    <xf numFmtId="3" fontId="82" fillId="0" borderId="318"/>
    <xf numFmtId="0" fontId="2" fillId="5" borderId="290" applyNumberFormat="0" applyProtection="0">
      <alignment horizontal="left" vertical="center" indent="1"/>
    </xf>
    <xf numFmtId="0" fontId="2" fillId="5" borderId="290" applyNumberFormat="0" applyProtection="0">
      <alignment horizontal="left" vertical="top" indent="1"/>
    </xf>
    <xf numFmtId="0" fontId="2" fillId="7" borderId="290" applyNumberFormat="0" applyProtection="0">
      <alignment horizontal="left" vertical="center" indent="1"/>
    </xf>
    <xf numFmtId="0" fontId="2" fillId="7" borderId="290" applyNumberFormat="0" applyProtection="0">
      <alignment horizontal="left" vertical="top" indent="1"/>
    </xf>
    <xf numFmtId="0" fontId="2" fillId="4" borderId="290" applyNumberFormat="0" applyProtection="0">
      <alignment horizontal="left" vertical="center" indent="1"/>
    </xf>
    <xf numFmtId="0" fontId="2" fillId="10" borderId="290" applyNumberFormat="0" applyProtection="0">
      <alignment horizontal="left" vertical="center" indent="1"/>
    </xf>
    <xf numFmtId="0" fontId="2" fillId="10" borderId="290" applyNumberFormat="0" applyProtection="0">
      <alignment horizontal="left" vertical="top" indent="1"/>
    </xf>
    <xf numFmtId="0" fontId="2" fillId="48" borderId="289" applyNumberFormat="0">
      <protection locked="0"/>
    </xf>
    <xf numFmtId="0" fontId="98" fillId="5" borderId="287" applyBorder="0"/>
    <xf numFmtId="4" fontId="37" fillId="17" borderId="290" applyNumberFormat="0" applyProtection="0">
      <alignment vertical="center"/>
    </xf>
    <xf numFmtId="4" fontId="67" fillId="17" borderId="290" applyNumberFormat="0" applyProtection="0">
      <alignment vertical="center"/>
    </xf>
    <xf numFmtId="0" fontId="37" fillId="17" borderId="290" applyNumberFormat="0" applyProtection="0">
      <alignment horizontal="left" vertical="top" indent="1"/>
    </xf>
    <xf numFmtId="0" fontId="73" fillId="50" borderId="289"/>
    <xf numFmtId="4" fontId="100" fillId="10" borderId="290" applyNumberFormat="0" applyProtection="0">
      <alignment horizontal="right" vertical="center"/>
    </xf>
    <xf numFmtId="0" fontId="1" fillId="51" borderId="293" applyFont="0" applyAlignment="0">
      <alignment horizontal="left" indent="2"/>
    </xf>
    <xf numFmtId="43" fontId="1" fillId="52" borderId="248"/>
    <xf numFmtId="0" fontId="1" fillId="53" borderId="293" applyFont="0" applyAlignment="0">
      <alignment horizontal="left" indent="2"/>
    </xf>
    <xf numFmtId="0" fontId="2" fillId="17" borderId="321" applyNumberFormat="0" applyFont="0" applyAlignment="0" applyProtection="0">
      <alignment vertical="center"/>
    </xf>
    <xf numFmtId="0" fontId="30" fillId="0" borderId="318">
      <alignment horizontal="left" wrapText="1"/>
    </xf>
    <xf numFmtId="0" fontId="49" fillId="0" borderId="286" applyNumberFormat="0" applyFill="0" applyAlignment="0" applyProtection="0"/>
    <xf numFmtId="4" fontId="67" fillId="10" borderId="319" applyNumberFormat="0" applyProtection="0">
      <alignment horizontal="right" vertical="center"/>
    </xf>
    <xf numFmtId="0" fontId="36" fillId="2" borderId="303" applyNumberFormat="0" applyProtection="0">
      <alignment horizontal="left" vertical="top" indent="1"/>
    </xf>
    <xf numFmtId="0" fontId="37" fillId="7" borderId="303" applyNumberFormat="0" applyProtection="0">
      <alignment horizontal="left" vertical="top" indent="1"/>
    </xf>
    <xf numFmtId="0" fontId="2" fillId="17" borderId="321" applyNumberFormat="0" applyFont="0" applyAlignment="0" applyProtection="0"/>
    <xf numFmtId="0" fontId="106" fillId="14" borderId="285" applyNumberFormat="0" applyAlignment="0" applyProtection="0">
      <alignment vertical="center"/>
    </xf>
    <xf numFmtId="0" fontId="35" fillId="0" borderId="260" applyNumberFormat="0" applyAlignment="0" applyProtection="0">
      <alignment horizontal="left" vertical="center"/>
    </xf>
    <xf numFmtId="0" fontId="109" fillId="18" borderId="285" applyNumberFormat="0" applyAlignment="0" applyProtection="0">
      <alignment vertical="center"/>
    </xf>
    <xf numFmtId="0" fontId="110" fillId="14" borderId="291" applyNumberFormat="0" applyAlignment="0" applyProtection="0">
      <alignment vertical="center"/>
    </xf>
    <xf numFmtId="0" fontId="30" fillId="0" borderId="310">
      <alignment horizontal="left" wrapText="1"/>
    </xf>
    <xf numFmtId="0" fontId="37" fillId="7" borderId="295" applyNumberFormat="0" applyProtection="0">
      <alignment horizontal="left" vertical="top" indent="1"/>
    </xf>
    <xf numFmtId="0" fontId="36" fillId="2" borderId="295" applyNumberFormat="0" applyProtection="0">
      <alignment horizontal="left" vertical="top" indent="1"/>
    </xf>
    <xf numFmtId="4" fontId="37" fillId="13" borderId="295" applyNumberFormat="0" applyProtection="0">
      <alignment horizontal="right" vertical="center"/>
    </xf>
    <xf numFmtId="4" fontId="37" fillId="23" borderId="295" applyNumberFormat="0" applyProtection="0">
      <alignment horizontal="right" vertical="center"/>
    </xf>
    <xf numFmtId="4" fontId="37" fillId="3" borderId="295" applyNumberFormat="0" applyProtection="0">
      <alignment horizontal="right" vertical="center"/>
    </xf>
    <xf numFmtId="4" fontId="37" fillId="17" borderId="295" applyNumberFormat="0" applyProtection="0">
      <alignment horizontal="left" vertical="center" indent="1"/>
    </xf>
    <xf numFmtId="0" fontId="30" fillId="0" borderId="294">
      <alignment horizontal="left" wrapText="1"/>
    </xf>
    <xf numFmtId="4" fontId="37" fillId="8" borderId="295" applyNumberFormat="0" applyProtection="0">
      <alignment horizontal="right" vertical="center"/>
    </xf>
    <xf numFmtId="4" fontId="37" fillId="24" borderId="295" applyNumberFormat="0" applyProtection="0">
      <alignment horizontal="right" vertical="center"/>
    </xf>
    <xf numFmtId="4" fontId="37" fillId="10" borderId="295" applyNumberFormat="0" applyProtection="0">
      <alignment horizontal="right" vertical="center"/>
    </xf>
    <xf numFmtId="4" fontId="36" fillId="2" borderId="295" applyNumberFormat="0" applyProtection="0">
      <alignment vertical="center"/>
    </xf>
    <xf numFmtId="3" fontId="82" fillId="0" borderId="294"/>
    <xf numFmtId="0" fontId="83" fillId="18" borderId="298" applyNumberFormat="0" applyAlignment="0" applyProtection="0"/>
    <xf numFmtId="0" fontId="84" fillId="0" borderId="299" applyNumberFormat="0" applyFill="0" applyAlignment="0" applyProtection="0">
      <alignment vertical="center"/>
    </xf>
    <xf numFmtId="4" fontId="37" fillId="21" borderId="295" applyNumberFormat="0" applyProtection="0">
      <alignment horizontal="right" vertical="center"/>
    </xf>
    <xf numFmtId="0" fontId="88" fillId="14" borderId="298" applyNumberFormat="0" applyAlignment="0" applyProtection="0"/>
    <xf numFmtId="0" fontId="2" fillId="17" borderId="297" applyNumberFormat="0" applyFont="0" applyAlignment="0" applyProtection="0"/>
    <xf numFmtId="0" fontId="2" fillId="17" borderId="297" applyNumberFormat="0" applyFont="0" applyAlignment="0" applyProtection="0"/>
    <xf numFmtId="4" fontId="67" fillId="10" borderId="295" applyNumberFormat="0" applyProtection="0">
      <alignment horizontal="right" vertical="center"/>
    </xf>
    <xf numFmtId="4" fontId="70" fillId="2" borderId="295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294" applyNumberFormat="0" applyBorder="0" applyAlignment="0" applyProtection="0"/>
    <xf numFmtId="4" fontId="37" fillId="7" borderId="295" applyNumberFormat="0" applyProtection="0">
      <alignment horizontal="right" vertical="center"/>
    </xf>
    <xf numFmtId="10" fontId="73" fillId="17" borderId="310" applyNumberFormat="0" applyBorder="0" applyAlignment="0" applyProtection="0"/>
    <xf numFmtId="0" fontId="2" fillId="4" borderId="295" applyNumberFormat="0" applyProtection="0">
      <alignment horizontal="left" vertical="top" indent="1"/>
    </xf>
    <xf numFmtId="0" fontId="47" fillId="14" borderId="296" applyNumberFormat="0" applyAlignment="0" applyProtection="0"/>
    <xf numFmtId="0" fontId="2" fillId="17" borderId="297" applyNumberFormat="0" applyFont="0" applyAlignment="0" applyProtection="0">
      <alignment vertical="center"/>
    </xf>
    <xf numFmtId="4" fontId="37" fillId="7" borderId="295" applyNumberFormat="0" applyProtection="0">
      <alignment horizontal="left" vertical="center" indent="1"/>
    </xf>
    <xf numFmtId="4" fontId="36" fillId="2" borderId="295" applyNumberFormat="0" applyProtection="0">
      <alignment horizontal="left" vertical="center" indent="1"/>
    </xf>
    <xf numFmtId="4" fontId="37" fillId="25" borderId="295" applyNumberFormat="0" applyProtection="0">
      <alignment horizontal="right" vertical="center"/>
    </xf>
    <xf numFmtId="4" fontId="37" fillId="26" borderId="295" applyNumberFormat="0" applyProtection="0">
      <alignment horizontal="right" vertical="center"/>
    </xf>
    <xf numFmtId="4" fontId="37" fillId="27" borderId="295" applyNumberFormat="0" applyProtection="0">
      <alignment horizontal="right" vertical="center"/>
    </xf>
    <xf numFmtId="0" fontId="2" fillId="5" borderId="295" applyNumberFormat="0" applyProtection="0">
      <alignment horizontal="left" vertical="center" indent="1"/>
    </xf>
    <xf numFmtId="0" fontId="2" fillId="5" borderId="295" applyNumberFormat="0" applyProtection="0">
      <alignment horizontal="left" vertical="top" indent="1"/>
    </xf>
    <xf numFmtId="0" fontId="2" fillId="7" borderId="295" applyNumberFormat="0" applyProtection="0">
      <alignment horizontal="left" vertical="center" indent="1"/>
    </xf>
    <xf numFmtId="0" fontId="2" fillId="7" borderId="295" applyNumberFormat="0" applyProtection="0">
      <alignment horizontal="left" vertical="top" indent="1"/>
    </xf>
    <xf numFmtId="0" fontId="2" fillId="4" borderId="295" applyNumberFormat="0" applyProtection="0">
      <alignment horizontal="left" vertical="center" indent="1"/>
    </xf>
    <xf numFmtId="0" fontId="2" fillId="10" borderId="295" applyNumberFormat="0" applyProtection="0">
      <alignment horizontal="left" vertical="center" indent="1"/>
    </xf>
    <xf numFmtId="0" fontId="2" fillId="10" borderId="295" applyNumberFormat="0" applyProtection="0">
      <alignment horizontal="left" vertical="top" indent="1"/>
    </xf>
    <xf numFmtId="0" fontId="2" fillId="48" borderId="294" applyNumberFormat="0">
      <protection locked="0"/>
    </xf>
    <xf numFmtId="0" fontId="98" fillId="5" borderId="300" applyBorder="0"/>
    <xf numFmtId="4" fontId="37" fillId="17" borderId="295" applyNumberFormat="0" applyProtection="0">
      <alignment vertical="center"/>
    </xf>
    <xf numFmtId="4" fontId="67" fillId="17" borderId="295" applyNumberFormat="0" applyProtection="0">
      <alignment vertical="center"/>
    </xf>
    <xf numFmtId="0" fontId="37" fillId="17" borderId="295" applyNumberFormat="0" applyProtection="0">
      <alignment horizontal="left" vertical="top" indent="1"/>
    </xf>
    <xf numFmtId="0" fontId="73" fillId="50" borderId="294"/>
    <xf numFmtId="4" fontId="100" fillId="10" borderId="295" applyNumberFormat="0" applyProtection="0">
      <alignment horizontal="right" vertical="center"/>
    </xf>
    <xf numFmtId="0" fontId="1" fillId="51" borderId="301" applyFont="0" applyAlignment="0">
      <alignment horizontal="left" indent="2"/>
    </xf>
    <xf numFmtId="43" fontId="1" fillId="52" borderId="259"/>
    <xf numFmtId="0" fontId="1" fillId="53" borderId="301" applyFont="0" applyAlignment="0">
      <alignment horizontal="left" indent="2"/>
    </xf>
    <xf numFmtId="0" fontId="49" fillId="0" borderId="299" applyNumberFormat="0" applyFill="0" applyAlignment="0" applyProtection="0"/>
    <xf numFmtId="0" fontId="106" fillId="14" borderId="298" applyNumberFormat="0" applyAlignment="0" applyProtection="0">
      <alignment vertical="center"/>
    </xf>
    <xf numFmtId="0" fontId="109" fillId="18" borderId="298" applyNumberFormat="0" applyAlignment="0" applyProtection="0">
      <alignment vertical="center"/>
    </xf>
    <xf numFmtId="0" fontId="110" fillId="14" borderId="296" applyNumberFormat="0" applyAlignment="0" applyProtection="0">
      <alignment vertical="center"/>
    </xf>
    <xf numFmtId="4" fontId="36" fillId="2" borderId="303" applyNumberFormat="0" applyProtection="0">
      <alignment horizontal="left" vertical="center" indent="1"/>
    </xf>
    <xf numFmtId="4" fontId="37" fillId="25" borderId="303" applyNumberFormat="0" applyProtection="0">
      <alignment horizontal="right" vertical="center"/>
    </xf>
    <xf numFmtId="4" fontId="37" fillId="26" borderId="303" applyNumberFormat="0" applyProtection="0">
      <alignment horizontal="right" vertical="center"/>
    </xf>
    <xf numFmtId="4" fontId="37" fillId="27" borderId="303" applyNumberFormat="0" applyProtection="0">
      <alignment horizontal="right" vertical="center"/>
    </xf>
    <xf numFmtId="4" fontId="37" fillId="21" borderId="319" applyNumberFormat="0" applyProtection="0">
      <alignment horizontal="right" vertical="center"/>
    </xf>
    <xf numFmtId="0" fontId="2" fillId="5" borderId="303" applyNumberFormat="0" applyProtection="0">
      <alignment horizontal="left" vertical="center" indent="1"/>
    </xf>
    <xf numFmtId="0" fontId="2" fillId="5" borderId="303" applyNumberFormat="0" applyProtection="0">
      <alignment horizontal="left" vertical="top" indent="1"/>
    </xf>
    <xf numFmtId="0" fontId="2" fillId="7" borderId="303" applyNumberFormat="0" applyProtection="0">
      <alignment horizontal="left" vertical="center" indent="1"/>
    </xf>
    <xf numFmtId="0" fontId="2" fillId="7" borderId="303" applyNumberFormat="0" applyProtection="0">
      <alignment horizontal="left" vertical="top" indent="1"/>
    </xf>
    <xf numFmtId="0" fontId="2" fillId="4" borderId="303" applyNumberFormat="0" applyProtection="0">
      <alignment horizontal="left" vertical="center" indent="1"/>
    </xf>
    <xf numFmtId="0" fontId="2" fillId="10" borderId="303" applyNumberFormat="0" applyProtection="0">
      <alignment horizontal="left" vertical="center" indent="1"/>
    </xf>
    <xf numFmtId="0" fontId="2" fillId="10" borderId="303" applyNumberFormat="0" applyProtection="0">
      <alignment horizontal="left" vertical="top" indent="1"/>
    </xf>
    <xf numFmtId="0" fontId="2" fillId="48" borderId="302" applyNumberFormat="0">
      <protection locked="0"/>
    </xf>
    <xf numFmtId="0" fontId="98" fillId="5" borderId="308" applyBorder="0"/>
    <xf numFmtId="4" fontId="37" fillId="17" borderId="303" applyNumberFormat="0" applyProtection="0">
      <alignment vertical="center"/>
    </xf>
    <xf numFmtId="4" fontId="67" fillId="17" borderId="303" applyNumberFormat="0" applyProtection="0">
      <alignment vertical="center"/>
    </xf>
    <xf numFmtId="0" fontId="37" fillId="17" borderId="303" applyNumberFormat="0" applyProtection="0">
      <alignment horizontal="left" vertical="top" indent="1"/>
    </xf>
    <xf numFmtId="0" fontId="73" fillId="50" borderId="302"/>
    <xf numFmtId="4" fontId="100" fillId="10" borderId="303" applyNumberFormat="0" applyProtection="0">
      <alignment horizontal="right" vertical="center"/>
    </xf>
    <xf numFmtId="0" fontId="1" fillId="51" borderId="309" applyFont="0" applyAlignment="0">
      <alignment horizontal="left" indent="2"/>
    </xf>
    <xf numFmtId="0" fontId="1" fillId="53" borderId="309" applyFont="0" applyAlignment="0">
      <alignment horizontal="left" indent="2"/>
    </xf>
    <xf numFmtId="0" fontId="49" fillId="0" borderId="307" applyNumberFormat="0" applyFill="0" applyAlignment="0" applyProtection="0"/>
    <xf numFmtId="0" fontId="36" fillId="2" borderId="311" applyNumberFormat="0" applyProtection="0">
      <alignment horizontal="left" vertical="top" indent="1"/>
    </xf>
    <xf numFmtId="0" fontId="37" fillId="7" borderId="311" applyNumberFormat="0" applyProtection="0">
      <alignment horizontal="left" vertical="top" indent="1"/>
    </xf>
    <xf numFmtId="0" fontId="2" fillId="4" borderId="319" applyNumberFormat="0" applyProtection="0">
      <alignment horizontal="left" vertical="top" indent="1"/>
    </xf>
    <xf numFmtId="0" fontId="106" fillId="14" borderId="306" applyNumberFormat="0" applyAlignment="0" applyProtection="0">
      <alignment vertical="center"/>
    </xf>
    <xf numFmtId="4" fontId="37" fillId="8" borderId="319" applyNumberFormat="0" applyProtection="0">
      <alignment horizontal="right" vertical="center"/>
    </xf>
    <xf numFmtId="4" fontId="37" fillId="13" borderId="319" applyNumberFormat="0" applyProtection="0">
      <alignment horizontal="right" vertical="center"/>
    </xf>
    <xf numFmtId="0" fontId="2" fillId="17" borderId="321" applyNumberFormat="0" applyFont="0" applyAlignment="0" applyProtection="0">
      <alignment vertical="center"/>
    </xf>
    <xf numFmtId="0" fontId="109" fillId="18" borderId="306" applyNumberFormat="0" applyAlignment="0" applyProtection="0">
      <alignment vertical="center"/>
    </xf>
    <xf numFmtId="0" fontId="110" fillId="14" borderId="304" applyNumberFormat="0" applyAlignment="0" applyProtection="0">
      <alignment vertical="center"/>
    </xf>
    <xf numFmtId="10" fontId="73" fillId="17" borderId="318" applyNumberFormat="0" applyBorder="0" applyAlignment="0" applyProtection="0"/>
    <xf numFmtId="0" fontId="37" fillId="7" borderId="303" applyNumberFormat="0" applyProtection="0">
      <alignment horizontal="left" vertical="top" indent="1"/>
    </xf>
    <xf numFmtId="0" fontId="36" fillId="2" borderId="303" applyNumberFormat="0" applyProtection="0">
      <alignment horizontal="left" vertical="top" indent="1"/>
    </xf>
    <xf numFmtId="4" fontId="37" fillId="17" borderId="319" applyNumberFormat="0" applyProtection="0">
      <alignment horizontal="left" vertical="center" indent="1"/>
    </xf>
    <xf numFmtId="4" fontId="37" fillId="13" borderId="303" applyNumberFormat="0" applyProtection="0">
      <alignment horizontal="right" vertical="center"/>
    </xf>
    <xf numFmtId="4" fontId="37" fillId="23" borderId="303" applyNumberFormat="0" applyProtection="0">
      <alignment horizontal="right" vertical="center"/>
    </xf>
    <xf numFmtId="4" fontId="37" fillId="3" borderId="303" applyNumberFormat="0" applyProtection="0">
      <alignment horizontal="right" vertical="center"/>
    </xf>
    <xf numFmtId="4" fontId="37" fillId="17" borderId="303" applyNumberFormat="0" applyProtection="0">
      <alignment horizontal="left" vertical="center" indent="1"/>
    </xf>
    <xf numFmtId="0" fontId="30" fillId="0" borderId="302">
      <alignment horizontal="left" wrapText="1"/>
    </xf>
    <xf numFmtId="4" fontId="37" fillId="8" borderId="303" applyNumberFormat="0" applyProtection="0">
      <alignment horizontal="right" vertical="center"/>
    </xf>
    <xf numFmtId="4" fontId="37" fillId="24" borderId="303" applyNumberFormat="0" applyProtection="0">
      <alignment horizontal="right" vertical="center"/>
    </xf>
    <xf numFmtId="4" fontId="37" fillId="10" borderId="303" applyNumberFormat="0" applyProtection="0">
      <alignment horizontal="right" vertical="center"/>
    </xf>
    <xf numFmtId="4" fontId="36" fillId="2" borderId="303" applyNumberFormat="0" applyProtection="0">
      <alignment vertical="center"/>
    </xf>
    <xf numFmtId="3" fontId="82" fillId="0" borderId="302"/>
    <xf numFmtId="0" fontId="83" fillId="18" borderId="306" applyNumberFormat="0" applyAlignment="0" applyProtection="0"/>
    <xf numFmtId="0" fontId="84" fillId="0" borderId="307" applyNumberFormat="0" applyFill="0" applyAlignment="0" applyProtection="0">
      <alignment vertical="center"/>
    </xf>
    <xf numFmtId="4" fontId="37" fillId="21" borderId="303" applyNumberFormat="0" applyProtection="0">
      <alignment horizontal="right" vertical="center"/>
    </xf>
    <xf numFmtId="0" fontId="88" fillId="14" borderId="306" applyNumberFormat="0" applyAlignment="0" applyProtection="0"/>
    <xf numFmtId="0" fontId="2" fillId="17" borderId="305" applyNumberFormat="0" applyFont="0" applyAlignment="0" applyProtection="0"/>
    <xf numFmtId="0" fontId="2" fillId="17" borderId="305" applyNumberFormat="0" applyFont="0" applyAlignment="0" applyProtection="0"/>
    <xf numFmtId="4" fontId="67" fillId="10" borderId="303" applyNumberFormat="0" applyProtection="0">
      <alignment horizontal="right" vertical="center"/>
    </xf>
    <xf numFmtId="4" fontId="70" fillId="2" borderId="303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02" applyNumberFormat="0" applyBorder="0" applyAlignment="0" applyProtection="0"/>
    <xf numFmtId="4" fontId="37" fillId="7" borderId="303" applyNumberFormat="0" applyProtection="0">
      <alignment horizontal="right" vertical="center"/>
    </xf>
    <xf numFmtId="0" fontId="2" fillId="4" borderId="303" applyNumberFormat="0" applyProtection="0">
      <alignment horizontal="left" vertical="top" indent="1"/>
    </xf>
    <xf numFmtId="0" fontId="47" fillId="14" borderId="304" applyNumberFormat="0" applyAlignment="0" applyProtection="0"/>
    <xf numFmtId="0" fontId="2" fillId="17" borderId="305" applyNumberFormat="0" applyFont="0" applyAlignment="0" applyProtection="0">
      <alignment vertical="center"/>
    </xf>
    <xf numFmtId="4" fontId="37" fillId="7" borderId="303" applyNumberFormat="0" applyProtection="0">
      <alignment horizontal="left" vertical="center" indent="1"/>
    </xf>
    <xf numFmtId="4" fontId="36" fillId="2" borderId="303" applyNumberFormat="0" applyProtection="0">
      <alignment horizontal="left" vertical="center" indent="1"/>
    </xf>
    <xf numFmtId="4" fontId="37" fillId="25" borderId="303" applyNumberFormat="0" applyProtection="0">
      <alignment horizontal="right" vertical="center"/>
    </xf>
    <xf numFmtId="4" fontId="37" fillId="26" borderId="303" applyNumberFormat="0" applyProtection="0">
      <alignment horizontal="right" vertical="center"/>
    </xf>
    <xf numFmtId="4" fontId="37" fillId="27" borderId="303" applyNumberFormat="0" applyProtection="0">
      <alignment horizontal="right" vertical="center"/>
    </xf>
    <xf numFmtId="0" fontId="2" fillId="5" borderId="303" applyNumberFormat="0" applyProtection="0">
      <alignment horizontal="left" vertical="center" indent="1"/>
    </xf>
    <xf numFmtId="0" fontId="2" fillId="5" borderId="303" applyNumberFormat="0" applyProtection="0">
      <alignment horizontal="left" vertical="top" indent="1"/>
    </xf>
    <xf numFmtId="0" fontId="2" fillId="7" borderId="303" applyNumberFormat="0" applyProtection="0">
      <alignment horizontal="left" vertical="center" indent="1"/>
    </xf>
    <xf numFmtId="0" fontId="2" fillId="7" borderId="303" applyNumberFormat="0" applyProtection="0">
      <alignment horizontal="left" vertical="top" indent="1"/>
    </xf>
    <xf numFmtId="0" fontId="2" fillId="4" borderId="303" applyNumberFormat="0" applyProtection="0">
      <alignment horizontal="left" vertical="center" indent="1"/>
    </xf>
    <xf numFmtId="0" fontId="2" fillId="10" borderId="303" applyNumberFormat="0" applyProtection="0">
      <alignment horizontal="left" vertical="center" indent="1"/>
    </xf>
    <xf numFmtId="0" fontId="2" fillId="10" borderId="303" applyNumberFormat="0" applyProtection="0">
      <alignment horizontal="left" vertical="top" indent="1"/>
    </xf>
    <xf numFmtId="0" fontId="2" fillId="48" borderId="302" applyNumberFormat="0">
      <protection locked="0"/>
    </xf>
    <xf numFmtId="0" fontId="98" fillId="5" borderId="308" applyBorder="0"/>
    <xf numFmtId="4" fontId="37" fillId="17" borderId="303" applyNumberFormat="0" applyProtection="0">
      <alignment vertical="center"/>
    </xf>
    <xf numFmtId="4" fontId="67" fillId="17" borderId="303" applyNumberFormat="0" applyProtection="0">
      <alignment vertical="center"/>
    </xf>
    <xf numFmtId="0" fontId="37" fillId="17" borderId="303" applyNumberFormat="0" applyProtection="0">
      <alignment horizontal="left" vertical="top" indent="1"/>
    </xf>
    <xf numFmtId="0" fontId="73" fillId="50" borderId="302"/>
    <xf numFmtId="4" fontId="100" fillId="10" borderId="303" applyNumberFormat="0" applyProtection="0">
      <alignment horizontal="right" vertical="center"/>
    </xf>
    <xf numFmtId="0" fontId="1" fillId="51" borderId="309" applyFont="0" applyAlignment="0">
      <alignment horizontal="left" indent="2"/>
    </xf>
    <xf numFmtId="43" fontId="1" fillId="52" borderId="248"/>
    <xf numFmtId="0" fontId="1" fillId="53" borderId="309" applyFont="0" applyAlignment="0">
      <alignment horizontal="left" indent="2"/>
    </xf>
    <xf numFmtId="0" fontId="49" fillId="0" borderId="307" applyNumberFormat="0" applyFill="0" applyAlignment="0" applyProtection="0"/>
    <xf numFmtId="0" fontId="106" fillId="14" borderId="306" applyNumberFormat="0" applyAlignment="0" applyProtection="0">
      <alignment vertical="center"/>
    </xf>
    <xf numFmtId="0" fontId="109" fillId="18" borderId="306" applyNumberFormat="0" applyAlignment="0" applyProtection="0">
      <alignment vertical="center"/>
    </xf>
    <xf numFmtId="0" fontId="110" fillId="14" borderId="304" applyNumberFormat="0" applyAlignment="0" applyProtection="0">
      <alignment vertical="center"/>
    </xf>
    <xf numFmtId="4" fontId="37" fillId="25" borderId="311" applyNumberFormat="0" applyProtection="0">
      <alignment horizontal="right" vertical="center"/>
    </xf>
    <xf numFmtId="4" fontId="37" fillId="26" borderId="311" applyNumberFormat="0" applyProtection="0">
      <alignment horizontal="right" vertical="center"/>
    </xf>
    <xf numFmtId="4" fontId="37" fillId="27" borderId="311" applyNumberFormat="0" applyProtection="0">
      <alignment horizontal="right" vertical="center"/>
    </xf>
    <xf numFmtId="0" fontId="2" fillId="5" borderId="311" applyNumberFormat="0" applyProtection="0">
      <alignment horizontal="left" vertical="center" indent="1"/>
    </xf>
    <xf numFmtId="0" fontId="2" fillId="5" borderId="311" applyNumberFormat="0" applyProtection="0">
      <alignment horizontal="left" vertical="top" indent="1"/>
    </xf>
    <xf numFmtId="0" fontId="2" fillId="7" borderId="311" applyNumberFormat="0" applyProtection="0">
      <alignment horizontal="left" vertical="center" indent="1"/>
    </xf>
    <xf numFmtId="0" fontId="2" fillId="7" borderId="311" applyNumberFormat="0" applyProtection="0">
      <alignment horizontal="left" vertical="top" indent="1"/>
    </xf>
    <xf numFmtId="0" fontId="2" fillId="4" borderId="311" applyNumberFormat="0" applyProtection="0">
      <alignment horizontal="left" vertical="center" indent="1"/>
    </xf>
    <xf numFmtId="0" fontId="2" fillId="10" borderId="311" applyNumberFormat="0" applyProtection="0">
      <alignment horizontal="left" vertical="center" indent="1"/>
    </xf>
    <xf numFmtId="0" fontId="2" fillId="10" borderId="311" applyNumberFormat="0" applyProtection="0">
      <alignment horizontal="left" vertical="top" indent="1"/>
    </xf>
    <xf numFmtId="0" fontId="2" fillId="48" borderId="310" applyNumberFormat="0">
      <protection locked="0"/>
    </xf>
    <xf numFmtId="0" fontId="98" fillId="5" borderId="316" applyBorder="0"/>
    <xf numFmtId="4" fontId="37" fillId="17" borderId="311" applyNumberFormat="0" applyProtection="0">
      <alignment vertical="center"/>
    </xf>
    <xf numFmtId="4" fontId="67" fillId="17" borderId="311" applyNumberFormat="0" applyProtection="0">
      <alignment vertical="center"/>
    </xf>
    <xf numFmtId="0" fontId="37" fillId="17" borderId="311" applyNumberFormat="0" applyProtection="0">
      <alignment horizontal="left" vertical="top" indent="1"/>
    </xf>
    <xf numFmtId="0" fontId="73" fillId="50" borderId="310"/>
    <xf numFmtId="4" fontId="100" fillId="10" borderId="311" applyNumberFormat="0" applyProtection="0">
      <alignment horizontal="right" vertical="center"/>
    </xf>
    <xf numFmtId="0" fontId="1" fillId="51" borderId="317" applyFont="0" applyAlignment="0">
      <alignment horizontal="left" indent="2"/>
    </xf>
    <xf numFmtId="0" fontId="1" fillId="53" borderId="317" applyFont="0" applyAlignment="0">
      <alignment horizontal="left" indent="2"/>
    </xf>
    <xf numFmtId="0" fontId="49" fillId="0" borderId="315" applyNumberFormat="0" applyFill="0" applyAlignment="0" applyProtection="0"/>
    <xf numFmtId="0" fontId="36" fillId="2" borderId="319" applyNumberFormat="0" applyProtection="0">
      <alignment horizontal="left" vertical="top" indent="1"/>
    </xf>
    <xf numFmtId="0" fontId="37" fillId="7" borderId="319" applyNumberFormat="0" applyProtection="0">
      <alignment horizontal="left" vertical="top" indent="1"/>
    </xf>
    <xf numFmtId="4" fontId="37" fillId="17" borderId="319" applyNumberFormat="0" applyProtection="0">
      <alignment horizontal="left" vertical="center" indent="1"/>
    </xf>
    <xf numFmtId="0" fontId="106" fillId="14" borderId="314" applyNumberFormat="0" applyAlignment="0" applyProtection="0">
      <alignment vertical="center"/>
    </xf>
    <xf numFmtId="4" fontId="37" fillId="8" borderId="319" applyNumberFormat="0" applyProtection="0">
      <alignment horizontal="right" vertical="center"/>
    </xf>
    <xf numFmtId="0" fontId="109" fillId="18" borderId="314" applyNumberFormat="0" applyAlignment="0" applyProtection="0">
      <alignment vertical="center"/>
    </xf>
    <xf numFmtId="0" fontId="110" fillId="14" borderId="312" applyNumberFormat="0" applyAlignment="0" applyProtection="0">
      <alignment vertical="center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19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4" fontId="37" fillId="17" borderId="319" applyNumberFormat="0" applyProtection="0">
      <alignment horizontal="left" vertical="center" indent="1"/>
    </xf>
    <xf numFmtId="0" fontId="30" fillId="0" borderId="318">
      <alignment horizontal="left" wrapText="1"/>
    </xf>
    <xf numFmtId="4" fontId="37" fillId="8" borderId="319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4" fontId="37" fillId="21" borderId="319" applyNumberFormat="0" applyProtection="0">
      <alignment horizontal="right" vertical="center"/>
    </xf>
    <xf numFmtId="0" fontId="88" fillId="14" borderId="322" applyNumberFormat="0" applyAlignment="0" applyProtection="0"/>
    <xf numFmtId="0" fontId="2" fillId="17" borderId="321" applyNumberFormat="0" applyFont="0" applyAlignment="0" applyProtection="0"/>
    <xf numFmtId="0" fontId="2" fillId="17" borderId="321" applyNumberFormat="0" applyFont="0" applyAlignment="0" applyProtection="0"/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0" fontId="91" fillId="0" borderId="19"/>
    <xf numFmtId="0" fontId="2" fillId="4" borderId="319" applyNumberFormat="0" applyProtection="0">
      <alignment horizontal="left" vertical="top" indent="1"/>
    </xf>
    <xf numFmtId="0" fontId="47" fillId="14" borderId="320" applyNumberFormat="0" applyAlignment="0" applyProtection="0"/>
    <xf numFmtId="0" fontId="2" fillId="17" borderId="321" applyNumberFormat="0" applyFont="0" applyAlignmen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25" applyFont="0" applyAlignment="0">
      <alignment horizontal="left" indent="2"/>
    </xf>
    <xf numFmtId="0" fontId="1" fillId="53" borderId="325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25" applyFont="0" applyAlignment="0">
      <alignment horizontal="left" indent="2"/>
    </xf>
    <xf numFmtId="43" fontId="1" fillId="52" borderId="259"/>
    <xf numFmtId="0" fontId="1" fillId="53" borderId="325" applyFont="0" applyAlignment="0">
      <alignment horizontal="left" indent="2"/>
    </xf>
    <xf numFmtId="0" fontId="49" fillId="0" borderId="323" applyNumberFormat="0" applyFill="0" applyAlignment="0" applyProtection="0"/>
    <xf numFmtId="0" fontId="36" fillId="2" borderId="319" applyNumberFormat="0" applyProtection="0">
      <alignment horizontal="left" vertical="top" indent="1"/>
    </xf>
    <xf numFmtId="0" fontId="37" fillId="7" borderId="319" applyNumberFormat="0" applyProtection="0">
      <alignment horizontal="left" vertical="top" indent="1"/>
    </xf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19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4" fontId="37" fillId="17" borderId="319" applyNumberFormat="0" applyProtection="0">
      <alignment horizontal="left" vertical="center" indent="1"/>
    </xf>
    <xf numFmtId="0" fontId="30" fillId="0" borderId="318">
      <alignment horizontal="left" wrapText="1"/>
    </xf>
    <xf numFmtId="4" fontId="37" fillId="8" borderId="319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4" fontId="37" fillId="21" borderId="319" applyNumberFormat="0" applyProtection="0">
      <alignment horizontal="right" vertical="center"/>
    </xf>
    <xf numFmtId="0" fontId="88" fillId="14" borderId="322" applyNumberFormat="0" applyAlignment="0" applyProtection="0"/>
    <xf numFmtId="0" fontId="2" fillId="17" borderId="321" applyNumberFormat="0" applyFont="0" applyAlignment="0" applyProtection="0"/>
    <xf numFmtId="0" fontId="2" fillId="17" borderId="321" applyNumberFormat="0" applyFont="0" applyAlignment="0" applyProtection="0"/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0" fontId="91" fillId="0" borderId="19"/>
    <xf numFmtId="0" fontId="2" fillId="4" borderId="319" applyNumberFormat="0" applyProtection="0">
      <alignment horizontal="left" vertical="top" indent="1"/>
    </xf>
    <xf numFmtId="0" fontId="47" fillId="14" borderId="320" applyNumberFormat="0" applyAlignment="0" applyProtection="0"/>
    <xf numFmtId="0" fontId="2" fillId="17" borderId="321" applyNumberFormat="0" applyFont="0" applyAlignmen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25" applyFont="0" applyAlignment="0">
      <alignment horizontal="left" indent="2"/>
    </xf>
    <xf numFmtId="43" fontId="1" fillId="52" borderId="259"/>
    <xf numFmtId="0" fontId="1" fillId="53" borderId="325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25" applyFont="0" applyAlignment="0">
      <alignment horizontal="left" indent="2"/>
    </xf>
    <xf numFmtId="43" fontId="1" fillId="52" borderId="259"/>
    <xf numFmtId="0" fontId="1" fillId="53" borderId="325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19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4" fontId="37" fillId="17" borderId="319" applyNumberFormat="0" applyProtection="0">
      <alignment horizontal="left" vertical="center" indent="1"/>
    </xf>
    <xf numFmtId="0" fontId="30" fillId="0" borderId="318">
      <alignment horizontal="left" wrapText="1"/>
    </xf>
    <xf numFmtId="4" fontId="37" fillId="8" borderId="319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4" fontId="37" fillId="21" borderId="319" applyNumberFormat="0" applyProtection="0">
      <alignment horizontal="right" vertical="center"/>
    </xf>
    <xf numFmtId="0" fontId="88" fillId="14" borderId="322" applyNumberFormat="0" applyAlignment="0" applyProtection="0"/>
    <xf numFmtId="0" fontId="2" fillId="17" borderId="321" applyNumberFormat="0" applyFont="0" applyAlignment="0" applyProtection="0"/>
    <xf numFmtId="0" fontId="2" fillId="17" borderId="321" applyNumberFormat="0" applyFont="0" applyAlignment="0" applyProtection="0"/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0" fontId="91" fillId="0" borderId="19"/>
    <xf numFmtId="0" fontId="2" fillId="4" borderId="319" applyNumberFormat="0" applyProtection="0">
      <alignment horizontal="left" vertical="top" indent="1"/>
    </xf>
    <xf numFmtId="0" fontId="47" fillId="14" borderId="320" applyNumberFormat="0" applyAlignment="0" applyProtection="0"/>
    <xf numFmtId="0" fontId="2" fillId="17" borderId="321" applyNumberFormat="0" applyFont="0" applyAlignmen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25" applyFont="0" applyAlignment="0">
      <alignment horizontal="left" indent="2"/>
    </xf>
    <xf numFmtId="43" fontId="1" fillId="52" borderId="259"/>
    <xf numFmtId="0" fontId="1" fillId="53" borderId="325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43" fontId="1" fillId="0" borderId="0" applyFont="0" applyFill="0" applyBorder="0" applyAlignment="0" applyProtection="0"/>
    <xf numFmtId="4" fontId="36" fillId="2" borderId="416" applyNumberFormat="0" applyProtection="0">
      <alignment vertical="center"/>
    </xf>
    <xf numFmtId="43" fontId="116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52" borderId="431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14" borderId="430" applyNumberFormat="0" applyFill="0" applyBorder="0">
      <alignment vertical="top" wrapText="1"/>
    </xf>
    <xf numFmtId="176" fontId="2" fillId="14" borderId="430" applyNumberFormat="0" applyFill="0" applyBorder="0">
      <alignment vertical="top" wrapText="1"/>
    </xf>
    <xf numFmtId="176" fontId="2" fillId="14" borderId="430" applyNumberFormat="0" applyFill="0" applyBorder="0">
      <alignment vertical="top" wrapText="1"/>
    </xf>
    <xf numFmtId="176" fontId="2" fillId="14" borderId="430" applyNumberFormat="0" applyFill="0" applyBorder="0">
      <alignment vertical="top" wrapText="1"/>
    </xf>
    <xf numFmtId="176" fontId="2" fillId="14" borderId="430" applyNumberFormat="0" applyFill="0" applyBorder="0">
      <alignment vertical="top" wrapText="1"/>
    </xf>
    <xf numFmtId="200" fontId="35" fillId="0" borderId="332">
      <alignment horizontal="left" vertical="center"/>
    </xf>
    <xf numFmtId="200" fontId="35" fillId="0" borderId="332">
      <alignment horizontal="left" vertical="center"/>
    </xf>
    <xf numFmtId="200" fontId="35" fillId="0" borderId="414" applyNumberFormat="0" applyAlignment="0" applyProtection="0">
      <alignment horizontal="left" vertical="center"/>
    </xf>
    <xf numFmtId="200" fontId="35" fillId="0" borderId="414" applyNumberFormat="0" applyAlignment="0" applyProtection="0">
      <alignment horizontal="left" vertical="center"/>
    </xf>
    <xf numFmtId="43" fontId="1" fillId="52" borderId="431"/>
    <xf numFmtId="43" fontId="1" fillId="52" borderId="431"/>
    <xf numFmtId="43" fontId="2" fillId="0" borderId="0" applyFont="0" applyFill="0" applyBorder="0" applyAlignment="0" applyProtection="0"/>
    <xf numFmtId="176" fontId="2" fillId="14" borderId="265" applyNumberFormat="0" applyFill="0" applyBorder="0">
      <alignment vertical="top" wrapText="1"/>
    </xf>
    <xf numFmtId="176" fontId="2" fillId="14" borderId="265" applyNumberFormat="0" applyFill="0" applyBorder="0">
      <alignment vertical="top" wrapText="1"/>
    </xf>
    <xf numFmtId="176" fontId="2" fillId="14" borderId="265" applyNumberFormat="0" applyFill="0" applyBorder="0">
      <alignment vertical="top" wrapText="1"/>
    </xf>
    <xf numFmtId="176" fontId="2" fillId="14" borderId="265" applyNumberFormat="0" applyFill="0" applyBorder="0">
      <alignment vertical="top" wrapText="1"/>
    </xf>
    <xf numFmtId="176" fontId="2" fillId="14" borderId="265" applyNumberFormat="0" applyFill="0" applyBorder="0">
      <alignment vertical="top" wrapText="1"/>
    </xf>
    <xf numFmtId="43" fontId="1" fillId="52" borderId="431"/>
    <xf numFmtId="0" fontId="145" fillId="48" borderId="262" applyFont="0" applyFill="0" applyBorder="0" applyAlignment="0">
      <alignment horizontal="center"/>
    </xf>
    <xf numFmtId="43" fontId="1" fillId="52" borderId="431"/>
    <xf numFmtId="43" fontId="1" fillId="52" borderId="431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200" fontId="88" fillId="73" borderId="420" applyNumberFormat="0" applyAlignment="0" applyProtection="0"/>
    <xf numFmtId="20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200" fontId="88" fillId="73" borderId="420" applyNumberFormat="0" applyAlignment="0" applyProtection="0"/>
    <xf numFmtId="200" fontId="88" fillId="73" borderId="420" applyNumberFormat="0" applyAlignment="0" applyProtection="0"/>
    <xf numFmtId="0" fontId="88" fillId="73" borderId="420" applyNumberFormat="0" applyAlignment="0" applyProtection="0"/>
    <xf numFmtId="41" fontId="2" fillId="0" borderId="0" applyFont="0" applyFill="0" applyBorder="0" applyAlignment="0" applyProtection="0"/>
    <xf numFmtId="0" fontId="150" fillId="0" borderId="318" applyNumberFormat="0" applyAlignment="0">
      <alignment horizontal="left" vertical="top" wrapText="1"/>
      <protection locked="0"/>
    </xf>
    <xf numFmtId="0" fontId="98" fillId="0" borderId="435" applyNumberFormat="0">
      <alignment horizontal="right" wrapText="1"/>
    </xf>
    <xf numFmtId="218" fontId="160" fillId="0" borderId="424" applyFont="0" applyFill="0" applyBorder="0" applyAlignment="0" applyProtection="0">
      <protection locked="0"/>
    </xf>
    <xf numFmtId="218" fontId="160" fillId="0" borderId="327" applyFont="0" applyFill="0" applyBorder="0" applyAlignment="0" applyProtection="0">
      <protection locked="0"/>
    </xf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0" fontId="88" fillId="73" borderId="277" applyNumberFormat="0" applyAlignment="0" applyProtection="0"/>
    <xf numFmtId="200" fontId="88" fillId="73" borderId="277" applyNumberFormat="0" applyAlignment="0" applyProtection="0"/>
    <xf numFmtId="20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200" fontId="88" fillId="73" borderId="277" applyNumberFormat="0" applyAlignment="0" applyProtection="0"/>
    <xf numFmtId="20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0" fontId="88" fillId="73" borderId="277" applyNumberFormat="0" applyAlignment="0" applyProtection="0"/>
    <xf numFmtId="20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43" fontId="1" fillId="52" borderId="431"/>
    <xf numFmtId="0" fontId="98" fillId="0" borderId="435" applyNumberFormat="0">
      <alignment horizontal="right" wrapText="1"/>
    </xf>
    <xf numFmtId="0" fontId="35" fillId="0" borderId="432" applyNumberFormat="0" applyAlignment="0" applyProtection="0">
      <alignment horizontal="left" vertical="center"/>
    </xf>
    <xf numFmtId="43" fontId="1" fillId="52" borderId="431"/>
    <xf numFmtId="4" fontId="36" fillId="28" borderId="433" applyNumberFormat="0" applyProtection="0">
      <alignment horizontal="left" vertical="center" indent="1"/>
    </xf>
    <xf numFmtId="43" fontId="1" fillId="52" borderId="431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432" applyNumberFormat="0" applyAlignment="0" applyProtection="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180" fillId="0" borderId="318" applyFill="0" applyBorder="0" applyAlignment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14" fontId="176" fillId="0" borderId="0" applyFont="0" applyFill="0" applyBorder="0" applyAlignment="0" applyProtection="0"/>
    <xf numFmtId="0" fontId="183" fillId="0" borderId="318" applyNumberFormat="0" applyAlignment="0">
      <alignment horizontal="left" vertical="top" wrapText="1"/>
      <protection locked="0"/>
    </xf>
    <xf numFmtId="0" fontId="35" fillId="0" borderId="432" applyNumberFormat="0" applyAlignment="0" applyProtection="0">
      <alignment horizontal="left" vertical="center"/>
    </xf>
    <xf numFmtId="0" fontId="30" fillId="0" borderId="318">
      <protection locked="0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4" fontId="36" fillId="28" borderId="433" applyNumberFormat="0" applyProtection="0">
      <alignment horizontal="left" vertical="center" indent="1"/>
    </xf>
    <xf numFmtId="43" fontId="1" fillId="52" borderId="431"/>
    <xf numFmtId="177" fontId="200" fillId="78" borderId="318">
      <alignment horizontal="center"/>
    </xf>
    <xf numFmtId="200" fontId="35" fillId="0" borderId="260" applyNumberFormat="0" applyAlignment="0" applyProtection="0">
      <alignment horizontal="left" vertical="center"/>
    </xf>
    <xf numFmtId="200" fontId="35" fillId="0" borderId="260" applyNumberFormat="0" applyAlignment="0" applyProtection="0">
      <alignment horizontal="left" vertical="center"/>
    </xf>
    <xf numFmtId="200" fontId="35" fillId="0" borderId="246">
      <alignment horizontal="left" vertical="center"/>
    </xf>
    <xf numFmtId="200" fontId="35" fillId="0" borderId="246">
      <alignment horizontal="left" vertical="center"/>
    </xf>
    <xf numFmtId="0" fontId="98" fillId="0" borderId="246" applyNumberFormat="0">
      <alignment horizontal="right" wrapText="1"/>
    </xf>
    <xf numFmtId="0" fontId="98" fillId="0" borderId="246" applyNumberFormat="0">
      <alignment horizontal="right" wrapText="1"/>
    </xf>
    <xf numFmtId="0" fontId="98" fillId="0" borderId="246" applyNumberFormat="0">
      <alignment horizontal="right" wrapText="1"/>
    </xf>
    <xf numFmtId="0" fontId="98" fillId="0" borderId="246" applyNumberFormat="0">
      <alignment horizontal="right" wrapText="1"/>
    </xf>
    <xf numFmtId="0" fontId="98" fillId="0" borderId="246" applyNumberFormat="0">
      <alignment horizontal="right" wrapText="1"/>
    </xf>
    <xf numFmtId="0" fontId="98" fillId="0" borderId="246" applyNumberFormat="0">
      <alignment horizontal="right" wrapText="1"/>
    </xf>
    <xf numFmtId="200" fontId="98" fillId="0" borderId="246" applyNumberFormat="0">
      <alignment horizontal="right" wrapText="1"/>
    </xf>
    <xf numFmtId="200" fontId="98" fillId="0" borderId="246" applyNumberFormat="0">
      <alignment horizontal="right" wrapText="1"/>
    </xf>
    <xf numFmtId="0" fontId="204" fillId="0" borderId="19">
      <alignment horizontal="center"/>
    </xf>
    <xf numFmtId="10" fontId="73" fillId="17" borderId="318" applyNumberFormat="0" applyBorder="0" applyAlignment="0" applyProtection="0"/>
    <xf numFmtId="10" fontId="73" fillId="17" borderId="318" applyNumberFormat="0" applyBorder="0" applyAlignment="0" applyProtection="0"/>
    <xf numFmtId="10" fontId="73" fillId="17" borderId="318" applyNumberFormat="0" applyBorder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200" fontId="83" fillId="60" borderId="277" applyNumberFormat="0" applyAlignment="0" applyProtection="0"/>
    <xf numFmtId="20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200" fontId="83" fillId="60" borderId="277" applyNumberFormat="0" applyAlignment="0" applyProtection="0"/>
    <xf numFmtId="20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83" fillId="60" borderId="277" applyNumberFormat="0" applyAlignment="0" applyProtection="0"/>
    <xf numFmtId="0" fontId="210" fillId="2" borderId="328">
      <alignment vertical="center" wrapText="1"/>
    </xf>
    <xf numFmtId="0" fontId="222" fillId="48" borderId="434">
      <alignment horizontal="left" vertical="top" indent="2"/>
    </xf>
    <xf numFmtId="0" fontId="222" fillId="48" borderId="329">
      <alignment horizontal="left" vertical="top" indent="2"/>
    </xf>
    <xf numFmtId="200" fontId="222" fillId="48" borderId="329">
      <alignment horizontal="left" vertical="top" indent="2"/>
    </xf>
    <xf numFmtId="200" fontId="222" fillId="48" borderId="329">
      <alignment horizontal="left" vertical="top" indent="2"/>
    </xf>
    <xf numFmtId="0" fontId="223" fillId="0" borderId="19"/>
    <xf numFmtId="0" fontId="224" fillId="0" borderId="318" applyNumberFormat="0" applyAlignment="0">
      <alignment horizontal="left" vertical="top" wrapText="1"/>
      <protection locked="0"/>
    </xf>
    <xf numFmtId="0" fontId="2" fillId="5" borderId="416" applyNumberFormat="0" applyProtection="0">
      <alignment horizontal="left" vertical="top" indent="1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88" fillId="14" borderId="420" applyNumberFormat="0" applyAlignment="0" applyProtection="0"/>
    <xf numFmtId="4" fontId="37" fillId="21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2" fillId="10" borderId="416" applyNumberFormat="0" applyProtection="0">
      <alignment horizontal="left" vertical="center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4" fontId="67" fillId="10" borderId="416" applyNumberFormat="0" applyProtection="0">
      <alignment horizontal="right" vertical="center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88" fillId="14" borderId="420" applyNumberFormat="0" applyAlignment="0" applyProtection="0"/>
    <xf numFmtId="4" fontId="37" fillId="21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0" fontId="110" fillId="14" borderId="417" applyNumberFormat="0" applyAlignment="0" applyProtection="0">
      <alignment vertical="center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88" fillId="14" borderId="420" applyNumberFormat="0" applyAlignment="0" applyProtection="0"/>
    <xf numFmtId="4" fontId="37" fillId="21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0" fontId="106" fillId="14" borderId="420" applyNumberFormat="0" applyAlignment="0" applyProtection="0">
      <alignment vertical="center"/>
    </xf>
    <xf numFmtId="4" fontId="37" fillId="17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0" fontId="1" fillId="53" borderId="423" applyFont="0" applyAlignment="0">
      <alignment horizontal="left" indent="2"/>
    </xf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0" fontId="83" fillId="18" borderId="420" applyNumberFormat="0" applyAlignment="0" applyProtection="0"/>
    <xf numFmtId="4" fontId="3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2" fillId="17" borderId="418" applyNumberFormat="0" applyFont="0" applyAlignment="0" applyProtection="0">
      <alignment vertical="center"/>
    </xf>
    <xf numFmtId="4" fontId="37" fillId="13" borderId="416" applyNumberFormat="0" applyProtection="0">
      <alignment horizontal="right" vertical="center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1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88" fillId="14" borderId="420" applyNumberFormat="0" applyAlignment="0" applyProtection="0"/>
    <xf numFmtId="4" fontId="37" fillId="21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0" fontId="37" fillId="7" borderId="416" applyNumberFormat="0" applyProtection="0">
      <alignment horizontal="left" vertical="top" indent="1"/>
    </xf>
    <xf numFmtId="0" fontId="49" fillId="0" borderId="421" applyNumberFormat="0" applyFill="0" applyAlignment="0" applyProtection="0"/>
    <xf numFmtId="0" fontId="2" fillId="17" borderId="418" applyNumberFormat="0" applyFont="0" applyAlignment="0" applyProtection="0">
      <alignment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3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2" fillId="17" borderId="418" applyNumberFormat="0" applyFont="0" applyAlignment="0" applyProtection="0"/>
    <xf numFmtId="4" fontId="37" fillId="21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0" fontId="83" fillId="18" borderId="420" applyNumberFormat="0" applyAlignment="0" applyProtection="0"/>
    <xf numFmtId="4" fontId="37" fillId="7" borderId="416" applyNumberFormat="0" applyProtection="0">
      <alignment horizontal="left" vertical="center" indent="1"/>
    </xf>
    <xf numFmtId="4" fontId="37" fillId="26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0" fontId="35" fillId="0" borderId="414" applyNumberFormat="0" applyAlignment="0" applyProtection="0">
      <alignment horizontal="lef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88" fillId="14" borderId="420" applyNumberFormat="0" applyAlignment="0" applyProtection="0"/>
    <xf numFmtId="4" fontId="37" fillId="21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47" fillId="14" borderId="417" applyNumberFormat="0" applyAlignment="0" applyProtection="0"/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2" fillId="17" borderId="418" applyNumberFormat="0" applyFont="0" applyAlignment="0" applyProtection="0">
      <alignment vertical="center"/>
    </xf>
    <xf numFmtId="0" fontId="2" fillId="17" borderId="418" applyNumberFormat="0" applyFont="0" applyAlignment="0" applyProtection="0"/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4" fontId="37" fillId="3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0" fontId="84" fillId="0" borderId="421" applyNumberFormat="0" applyFill="0" applyAlignment="0" applyProtection="0">
      <alignment vertical="center"/>
    </xf>
    <xf numFmtId="4" fontId="3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4" fontId="37" fillId="8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37" fillId="3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0" fontId="3" fillId="84" borderId="276" applyNumberFormat="0" applyFont="0" applyAlignment="0" applyProtection="0"/>
    <xf numFmtId="0" fontId="2" fillId="84" borderId="276" applyNumberFormat="0" applyFont="0" applyAlignment="0" applyProtection="0"/>
    <xf numFmtId="0" fontId="2" fillId="84" borderId="276" applyNumberFormat="0" applyFont="0" applyAlignment="0" applyProtection="0"/>
    <xf numFmtId="0" fontId="2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3" fillId="84" borderId="276" applyNumberFormat="0" applyFont="0" applyAlignment="0" applyProtection="0"/>
    <xf numFmtId="0" fontId="2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2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3" fillId="84" borderId="276" applyNumberFormat="0" applyFont="0" applyAlignment="0" applyProtection="0"/>
    <xf numFmtId="200" fontId="3" fillId="84" borderId="276" applyNumberFormat="0" applyFont="0" applyAlignment="0" applyProtection="0"/>
    <xf numFmtId="200" fontId="3" fillId="84" borderId="276" applyNumberFormat="0" applyFont="0" applyAlignment="0" applyProtection="0"/>
    <xf numFmtId="0" fontId="2" fillId="84" borderId="276" applyNumberFormat="0" applyFont="0" applyAlignment="0" applyProtection="0"/>
    <xf numFmtId="0" fontId="84" fillId="0" borderId="421" applyNumberFormat="0" applyFill="0" applyAlignment="0" applyProtection="0">
      <alignment vertical="center"/>
    </xf>
    <xf numFmtId="4" fontId="37" fillId="7" borderId="416" applyNumberFormat="0" applyProtection="0">
      <alignment horizontal="right" vertical="center"/>
    </xf>
    <xf numFmtId="0" fontId="47" fillId="14" borderId="417" applyNumberFormat="0" applyAlignment="0" applyProtection="0"/>
    <xf numFmtId="4" fontId="70" fillId="2" borderId="416" applyNumberFormat="0" applyProtection="0">
      <alignment vertical="center"/>
    </xf>
    <xf numFmtId="0" fontId="88" fillId="14" borderId="420" applyNumberFormat="0" applyAlignment="0" applyProtection="0"/>
    <xf numFmtId="4" fontId="37" fillId="13" borderId="416" applyNumberFormat="0" applyProtection="0">
      <alignment horizontal="right" vertical="center"/>
    </xf>
    <xf numFmtId="0" fontId="47" fillId="73" borderId="275" applyNumberFormat="0" applyAlignment="0" applyProtection="0"/>
    <xf numFmtId="200" fontId="47" fillId="73" borderId="275" applyNumberFormat="0" applyAlignment="0" applyProtection="0"/>
    <xf numFmtId="20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200" fontId="47" fillId="73" borderId="275" applyNumberFormat="0" applyAlignment="0" applyProtection="0"/>
    <xf numFmtId="20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0" fontId="47" fillId="73" borderId="275" applyNumberFormat="0" applyAlignment="0" applyProtection="0"/>
    <xf numFmtId="4" fontId="37" fillId="23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2" fillId="17" borderId="418" applyNumberFormat="0" applyFont="0" applyAlignment="0" applyProtection="0">
      <alignment vertical="center"/>
    </xf>
    <xf numFmtId="4" fontId="36" fillId="28" borderId="419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0" fontId="235" fillId="48" borderId="19"/>
    <xf numFmtId="200" fontId="235" fillId="48" borderId="19"/>
    <xf numFmtId="200" fontId="235" fillId="48" borderId="19"/>
    <xf numFmtId="0" fontId="110" fillId="14" borderId="417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06" fillId="14" borderId="420" applyNumberFormat="0" applyAlignment="0" applyProtection="0">
      <alignment vertical="center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98" fillId="5" borderId="422" applyBorder="0"/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67" fillId="10" borderId="416" applyNumberFormat="0" applyProtection="0">
      <alignment horizontal="right"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110" fillId="14" borderId="417" applyNumberFormat="0" applyAlignment="0" applyProtection="0">
      <alignment vertical="center"/>
    </xf>
    <xf numFmtId="0" fontId="49" fillId="0" borderId="421" applyNumberFormat="0" applyFill="0" applyAlignment="0" applyProtection="0"/>
    <xf numFmtId="0" fontId="1" fillId="53" borderId="423" applyFont="0" applyAlignment="0">
      <alignment horizontal="left" indent="2"/>
    </xf>
    <xf numFmtId="43" fontId="1" fillId="52" borderId="413"/>
    <xf numFmtId="0" fontId="1" fillId="51" borderId="423" applyFont="0" applyAlignment="0">
      <alignment horizontal="left" indent="2"/>
    </xf>
    <xf numFmtId="4" fontId="100" fillId="10" borderId="416" applyNumberFormat="0" applyProtection="0">
      <alignment horizontal="right" vertical="center"/>
    </xf>
    <xf numFmtId="0" fontId="37" fillId="17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4" fontId="37" fillId="27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0" fontId="2" fillId="17" borderId="418" applyNumberFormat="0" applyFont="0" applyAlignmen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0" fontId="98" fillId="0" borderId="435" applyNumberFormat="0">
      <alignment horizontal="right" wrapText="1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38" fillId="0" borderId="19">
      <alignment horizontal="center"/>
    </xf>
    <xf numFmtId="200" fontId="238" fillId="0" borderId="19">
      <alignment horizontal="center"/>
    </xf>
    <xf numFmtId="200" fontId="238" fillId="0" borderId="19">
      <alignment horizontal="center"/>
    </xf>
    <xf numFmtId="0" fontId="88" fillId="14" borderId="420" applyNumberFormat="0" applyAlignment="0" applyProtection="0"/>
    <xf numFmtId="276" fontId="2" fillId="0" borderId="318">
      <alignment horizontal="center" vertical="center"/>
    </xf>
    <xf numFmtId="14" fontId="242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14" fontId="243" fillId="0" borderId="0" applyNumberFormat="0" applyFill="0" applyBorder="0" applyAlignment="0" applyProtection="0">
      <alignment horizontal="left"/>
    </xf>
    <xf numFmtId="4" fontId="36" fillId="28" borderId="419" applyNumberFormat="0" applyProtection="0">
      <alignment horizontal="left" vertical="center" indent="1"/>
    </xf>
    <xf numFmtId="4" fontId="37" fillId="21" borderId="416" applyNumberFormat="0" applyProtection="0">
      <alignment horizontal="right" vertical="center"/>
    </xf>
    <xf numFmtId="200" fontId="35" fillId="0" borderId="432" applyNumberFormat="0" applyAlignment="0" applyProtection="0">
      <alignment horizontal="left" vertical="center"/>
    </xf>
    <xf numFmtId="4" fontId="36" fillId="83" borderId="274" applyNumberFormat="0" applyProtection="0">
      <alignment vertical="center"/>
    </xf>
    <xf numFmtId="4" fontId="36" fillId="2" borderId="274" applyNumberFormat="0" applyProtection="0">
      <alignment horizontal="left" vertical="center" indent="1"/>
    </xf>
    <xf numFmtId="200" fontId="36" fillId="88" borderId="274" applyNumberFormat="0">
      <alignment horizontal="left" vertical="top" indent="1"/>
    </xf>
    <xf numFmtId="200" fontId="36" fillId="88" borderId="274" applyNumberFormat="0">
      <alignment horizontal="left" vertical="top" indent="1"/>
    </xf>
    <xf numFmtId="4" fontId="37" fillId="56" borderId="274" applyNumberFormat="0" applyProtection="0">
      <alignment horizontal="right" vertical="center"/>
    </xf>
    <xf numFmtId="4" fontId="37" fillId="62" borderId="274" applyNumberFormat="0" applyProtection="0">
      <alignment horizontal="right" vertical="center"/>
    </xf>
    <xf numFmtId="4" fontId="37" fillId="70" borderId="274" applyNumberFormat="0" applyProtection="0">
      <alignment horizontal="right" vertical="center"/>
    </xf>
    <xf numFmtId="4" fontId="37" fillId="64" borderId="274" applyNumberFormat="0" applyProtection="0">
      <alignment horizontal="right" vertical="center"/>
    </xf>
    <xf numFmtId="4" fontId="37" fillId="68" borderId="274" applyNumberFormat="0" applyProtection="0">
      <alignment horizontal="right" vertical="center"/>
    </xf>
    <xf numFmtId="4" fontId="37" fillId="72" borderId="274" applyNumberFormat="0" applyProtection="0">
      <alignment horizontal="right" vertical="center"/>
    </xf>
    <xf numFmtId="4" fontId="37" fillId="71" borderId="274" applyNumberFormat="0" applyProtection="0">
      <alignment horizontal="right" vertical="center"/>
    </xf>
    <xf numFmtId="4" fontId="37" fillId="89" borderId="274" applyNumberFormat="0" applyProtection="0">
      <alignment horizontal="right" vertical="center"/>
    </xf>
    <xf numFmtId="4" fontId="37" fillId="63" borderId="274" applyNumberFormat="0" applyProtection="0">
      <alignment horizontal="right" vertical="center"/>
    </xf>
    <xf numFmtId="4" fontId="37" fillId="91" borderId="274" applyNumberFormat="0" applyProtection="0">
      <alignment horizontal="right" vertical="center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center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5" borderId="274" applyNumberFormat="0" applyProtection="0">
      <alignment horizontal="left" vertical="top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center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7" borderId="274" applyNumberFormat="0" applyProtection="0">
      <alignment horizontal="left" vertical="top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center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4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center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0" fontId="2" fillId="10" borderId="274" applyNumberFormat="0" applyProtection="0">
      <alignment horizontal="left" vertical="top" indent="1"/>
    </xf>
    <xf numFmtId="200" fontId="37" fillId="17" borderId="274" applyNumberFormat="0">
      <alignment horizontal="left" vertical="top" indent="1"/>
    </xf>
    <xf numFmtId="200" fontId="37" fillId="17" borderId="274" applyNumberFormat="0">
      <alignment horizontal="left" vertical="top" indent="1"/>
    </xf>
    <xf numFmtId="4" fontId="37" fillId="90" borderId="274" applyNumberFormat="0" applyProtection="0">
      <alignment horizontal="right" vertical="center"/>
    </xf>
    <xf numFmtId="4" fontId="67" fillId="90" borderId="274" applyNumberFormat="0" applyProtection="0">
      <alignment horizontal="right" vertical="center"/>
    </xf>
    <xf numFmtId="4" fontId="37" fillId="91" borderId="274" applyNumberFormat="0" applyProtection="0">
      <alignment horizontal="left" vertical="center" indent="1"/>
    </xf>
    <xf numFmtId="200" fontId="2" fillId="30" borderId="275" applyNumberFormat="0" applyProtection="0">
      <alignment horizontal="left" vertical="center" indent="1"/>
    </xf>
    <xf numFmtId="200" fontId="2" fillId="30" borderId="275" applyNumberFormat="0" applyProtection="0">
      <alignment horizontal="left" vertical="center" indent="1"/>
    </xf>
    <xf numFmtId="4" fontId="100" fillId="90" borderId="274" applyNumberFormat="0" applyProtection="0">
      <alignment horizontal="right" vertical="center"/>
    </xf>
    <xf numFmtId="0" fontId="2" fillId="17" borderId="330"/>
    <xf numFmtId="0" fontId="240" fillId="1" borderId="246" applyNumberFormat="0" applyFont="0" applyAlignment="0">
      <alignment horizontal="center"/>
    </xf>
    <xf numFmtId="3" fontId="25" fillId="2" borderId="318">
      <alignment horizontal="left" vertical="top" wrapText="1"/>
      <protection locked="0"/>
    </xf>
    <xf numFmtId="43" fontId="2" fillId="0" borderId="0" applyFont="0" applyFill="0" applyBorder="0" applyAlignment="0" applyProtection="0"/>
    <xf numFmtId="0" fontId="200" fillId="94" borderId="331" applyNumberFormat="0" applyProtection="0">
      <alignment horizontal="center" wrapText="1"/>
    </xf>
    <xf numFmtId="200" fontId="200" fillId="94" borderId="331" applyNumberFormat="0" applyProtection="0">
      <alignment horizontal="center" wrapText="1"/>
    </xf>
    <xf numFmtId="200" fontId="200" fillId="94" borderId="331" applyNumberFormat="0" applyProtection="0">
      <alignment horizontal="center" wrapText="1"/>
    </xf>
    <xf numFmtId="0" fontId="2" fillId="48" borderId="318" applyNumberFormat="0" applyFont="0" applyFill="0" applyAlignment="0" applyProtection="0"/>
    <xf numFmtId="200" fontId="2" fillId="48" borderId="318" applyNumberFormat="0" applyFont="0" applyFill="0" applyAlignment="0" applyProtection="0"/>
    <xf numFmtId="200" fontId="2" fillId="48" borderId="318" applyNumberFormat="0" applyFont="0" applyFill="0" applyAlignment="0" applyProtection="0"/>
    <xf numFmtId="4" fontId="36" fillId="2" borderId="416" applyNumberFormat="0" applyProtection="0">
      <alignment vertical="center"/>
    </xf>
    <xf numFmtId="4" fontId="37" fillId="10" borderId="416" applyNumberFormat="0" applyProtection="0">
      <alignment horizontal="right" vertical="center"/>
    </xf>
    <xf numFmtId="4" fontId="2" fillId="48" borderId="318" applyFont="0" applyFill="0" applyAlignment="0" applyProtection="0"/>
    <xf numFmtId="4" fontId="37" fillId="24" borderId="416" applyNumberFormat="0" applyProtection="0">
      <alignment horizontal="right" vertical="center"/>
    </xf>
    <xf numFmtId="3" fontId="2" fillId="0" borderId="318" applyNumberFormat="0" applyFont="0" applyFill="0" applyAlignment="0" applyProtection="0">
      <alignment vertical="center"/>
    </xf>
    <xf numFmtId="3" fontId="2" fillId="0" borderId="318" applyNumberFormat="0" applyFont="0" applyFill="0" applyAlignment="0" applyProtection="0">
      <alignment vertical="center"/>
    </xf>
    <xf numFmtId="3" fontId="2" fillId="0" borderId="318" applyNumberFormat="0" applyFont="0" applyFill="0" applyAlignment="0" applyProtection="0">
      <alignment vertical="center"/>
    </xf>
    <xf numFmtId="3" fontId="2" fillId="0" borderId="318" applyNumberFormat="0" applyFont="0" applyFill="0" applyAlignment="0" applyProtection="0">
      <alignment vertical="center"/>
    </xf>
    <xf numFmtId="20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20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49" fillId="0" borderId="278" applyNumberFormat="0" applyFill="0" applyAlignment="0" applyProtection="0"/>
    <xf numFmtId="200" fontId="49" fillId="0" borderId="278" applyNumberFormat="0" applyFill="0" applyAlignment="0" applyProtection="0"/>
    <xf numFmtId="200" fontId="49" fillId="0" borderId="278" applyNumberFormat="0" applyFill="0" applyAlignment="0" applyProtection="0"/>
    <xf numFmtId="0" fontId="49" fillId="0" borderId="278" applyNumberFormat="0" applyFill="0" applyAlignment="0" applyProtection="0"/>
    <xf numFmtId="0" fontId="225" fillId="0" borderId="318" applyNumberFormat="0" applyAlignment="0">
      <alignment horizontal="left" vertical="top" wrapText="1"/>
      <protection locked="0"/>
    </xf>
    <xf numFmtId="0" fontId="35" fillId="0" borderId="435">
      <alignment horizontal="left" vertical="center"/>
    </xf>
    <xf numFmtId="0" fontId="35" fillId="0" borderId="435">
      <alignment horizontal="left" vertical="center"/>
    </xf>
    <xf numFmtId="4" fontId="37" fillId="17" borderId="416" applyNumberFormat="0" applyProtection="0">
      <alignment horizontal="left" vertical="center" indent="1"/>
    </xf>
    <xf numFmtId="4" fontId="37" fillId="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9" fillId="0" borderId="421" applyNumberFormat="0" applyFill="0" applyAlignment="0" applyProtection="0"/>
    <xf numFmtId="0" fontId="2" fillId="7" borderId="416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0" fontId="47" fillId="14" borderId="417" applyNumberFormat="0" applyAlignment="0" applyProtection="0"/>
    <xf numFmtId="0" fontId="2" fillId="5" borderId="416" applyNumberFormat="0" applyProtection="0">
      <alignment horizontal="left" vertical="top" indent="1"/>
    </xf>
    <xf numFmtId="4" fontId="37" fillId="7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7" fillId="17" borderId="416" applyNumberFormat="0" applyProtection="0">
      <alignment horizontal="left" vertical="top" indent="1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5" borderId="416" applyNumberFormat="0" applyProtection="0">
      <alignment horizontal="left" vertical="center" indent="1"/>
    </xf>
    <xf numFmtId="0" fontId="42" fillId="0" borderId="19">
      <alignment horizontal="center"/>
    </xf>
    <xf numFmtId="43" fontId="51" fillId="0" borderId="0" applyFont="0" applyFill="0" applyBorder="0" applyAlignment="0" applyProtection="0"/>
    <xf numFmtId="4" fontId="37" fillId="13" borderId="319" applyNumberFormat="0" applyProtection="0">
      <alignment horizontal="right" vertical="center"/>
    </xf>
    <xf numFmtId="0" fontId="2" fillId="10" borderId="416" applyNumberFormat="0" applyProtection="0">
      <alignment horizontal="left" vertical="top" indent="1"/>
    </xf>
    <xf numFmtId="0" fontId="1" fillId="53" borderId="423" applyFont="0" applyAlignment="0">
      <alignment horizontal="left" indent="2"/>
    </xf>
    <xf numFmtId="4" fontId="37" fillId="8" borderId="416" applyNumberFormat="0" applyProtection="0">
      <alignment horizontal="right" vertical="center"/>
    </xf>
    <xf numFmtId="0" fontId="2" fillId="7" borderId="416" applyNumberFormat="0" applyProtection="0">
      <alignment horizontal="left" vertical="top" indent="1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0" fontId="2" fillId="7" borderId="416" applyNumberFormat="0" applyProtection="0">
      <alignment horizontal="left" vertical="center" indent="1"/>
    </xf>
    <xf numFmtId="0" fontId="88" fillId="73" borderId="420" applyNumberFormat="0" applyAlignment="0" applyProtection="0"/>
    <xf numFmtId="0" fontId="83" fillId="60" borderId="420" applyNumberFormat="0" applyAlignment="0" applyProtection="0"/>
    <xf numFmtId="176" fontId="2" fillId="14" borderId="415" applyNumberFormat="0" applyFill="0" applyBorder="0">
      <alignment vertical="top" wrapText="1"/>
    </xf>
    <xf numFmtId="4" fontId="37" fillId="17" borderId="319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8" borderId="319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43" fontId="2" fillId="0" borderId="0" applyFont="0" applyFill="0" applyBorder="0" applyAlignment="0" applyProtection="0"/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4" fontId="37" fillId="21" borderId="319" applyNumberFormat="0" applyProtection="0">
      <alignment horizontal="right" vertical="center"/>
    </xf>
    <xf numFmtId="0" fontId="88" fillId="14" borderId="322" applyNumberFormat="0" applyAlignment="0" applyProtection="0"/>
    <xf numFmtId="0" fontId="2" fillId="10" borderId="416" applyNumberFormat="0" applyProtection="0">
      <alignment horizontal="left" vertical="top" indent="1"/>
    </xf>
    <xf numFmtId="200" fontId="98" fillId="0" borderId="435" applyNumberFormat="0">
      <alignment horizontal="right" wrapText="1"/>
    </xf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17" borderId="321" applyNumberFormat="0" applyFont="0" applyAlignment="0" applyProtection="0"/>
    <xf numFmtId="43" fontId="2" fillId="0" borderId="0" applyFont="0" applyFill="0" applyBorder="0" applyAlignment="0" applyProtection="0"/>
    <xf numFmtId="0" fontId="2" fillId="17" borderId="321" applyNumberFormat="0" applyFon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70" fillId="2" borderId="416" applyNumberFormat="0" applyProtection="0">
      <alignment vertical="center"/>
    </xf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0" fontId="35" fillId="0" borderId="332">
      <alignment horizontal="left"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0" fontId="91" fillId="0" borderId="19"/>
    <xf numFmtId="0" fontId="2" fillId="4" borderId="319" applyNumberFormat="0" applyProtection="0">
      <alignment horizontal="left" vertical="top" indent="1"/>
    </xf>
    <xf numFmtId="0" fontId="1" fillId="53" borderId="423" applyFont="0" applyAlignment="0">
      <alignment horizontal="left" indent="2"/>
    </xf>
    <xf numFmtId="0" fontId="2" fillId="10" borderId="416" applyNumberFormat="0" applyProtection="0">
      <alignment horizontal="left" vertical="top" indent="1"/>
    </xf>
    <xf numFmtId="0" fontId="47" fillId="14" borderId="417" applyNumberFormat="0" applyAlignment="0" applyProtection="0"/>
    <xf numFmtId="4" fontId="37" fillId="17" borderId="416" applyNumberFormat="0" applyProtection="0">
      <alignment horizontal="left" vertical="center" indent="1"/>
    </xf>
    <xf numFmtId="0" fontId="47" fillId="14" borderId="320" applyNumberFormat="0" applyAlignment="0" applyProtection="0"/>
    <xf numFmtId="4" fontId="37" fillId="3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2" fillId="17" borderId="321" applyNumberFormat="0" applyFont="0" applyAlignment="0" applyProtection="0">
      <alignment vertical="center"/>
    </xf>
    <xf numFmtId="4" fontId="37" fillId="17" borderId="416" applyNumberForma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83" fillId="18" borderId="420" applyNumberFormat="0" applyAlignment="0" applyProtection="0"/>
    <xf numFmtId="4" fontId="100" fillId="10" borderId="319" applyNumberFormat="0" applyProtection="0">
      <alignment horizontal="right" vertical="center"/>
    </xf>
    <xf numFmtId="0" fontId="1" fillId="51" borderId="333" applyFont="0" applyAlignment="0">
      <alignment horizontal="left" indent="2"/>
    </xf>
    <xf numFmtId="43" fontId="1" fillId="52" borderId="259"/>
    <xf numFmtId="0" fontId="1" fillId="53" borderId="333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19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4" fontId="37" fillId="17" borderId="319" applyNumberFormat="0" applyProtection="0">
      <alignment horizontal="left" vertical="center" indent="1"/>
    </xf>
    <xf numFmtId="4" fontId="37" fillId="8" borderId="319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4" fontId="37" fillId="21" borderId="319" applyNumberFormat="0" applyProtection="0">
      <alignment horizontal="right" vertical="center"/>
    </xf>
    <xf numFmtId="0" fontId="88" fillId="14" borderId="322" applyNumberFormat="0" applyAlignment="0" applyProtection="0"/>
    <xf numFmtId="0" fontId="2" fillId="17" borderId="321" applyNumberFormat="0" applyFont="0" applyAlignment="0" applyProtection="0"/>
    <xf numFmtId="0" fontId="2" fillId="17" borderId="321" applyNumberFormat="0" applyFont="0" applyAlignment="0" applyProtection="0"/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0" fontId="2" fillId="4" borderId="319" applyNumberFormat="0" applyProtection="0">
      <alignment horizontal="left" vertical="top" indent="1"/>
    </xf>
    <xf numFmtId="0" fontId="47" fillId="14" borderId="320" applyNumberFormat="0" applyAlignment="0" applyProtection="0"/>
    <xf numFmtId="0" fontId="2" fillId="17" borderId="321" applyNumberFormat="0" applyFont="0" applyAlignment="0" applyProtection="0">
      <alignment vertical="center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4" fontId="100" fillId="10" borderId="319" applyNumberFormat="0" applyProtection="0">
      <alignment horizontal="right" vertical="center"/>
    </xf>
    <xf numFmtId="0" fontId="1" fillId="51" borderId="333" applyFont="0" applyAlignment="0">
      <alignment horizontal="left" indent="2"/>
    </xf>
    <xf numFmtId="0" fontId="1" fillId="53" borderId="333" applyFont="0" applyAlignment="0">
      <alignment horizontal="left" indent="2"/>
    </xf>
    <xf numFmtId="0" fontId="49" fillId="0" borderId="323" applyNumberFormat="0" applyFill="0" applyAlignment="0" applyProtection="0"/>
    <xf numFmtId="0" fontId="106" fillId="14" borderId="322" applyNumberFormat="0" applyAlignment="0" applyProtection="0">
      <alignment vertical="center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4" fontId="70" fillId="2" borderId="416" applyNumberFormat="0" applyProtection="0">
      <alignment vertical="center"/>
    </xf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84" fillId="0" borderId="421" applyNumberFormat="0" applyFill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43" fontId="113" fillId="0" borderId="0" applyFont="0" applyFill="0" applyBorder="0" applyAlignment="0" applyProtection="0"/>
    <xf numFmtId="0" fontId="2" fillId="4" borderId="416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4" fontId="37" fillId="24" borderId="416" applyNumberFormat="0" applyProtection="0">
      <alignment horizontal="right" vertical="center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37" fillId="7" borderId="416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0" fontId="109" fillId="18" borderId="420" applyNumberFormat="0" applyAlignment="0" applyProtection="0">
      <alignment vertical="center"/>
    </xf>
    <xf numFmtId="43" fontId="113" fillId="0" borderId="0" applyFont="0" applyFill="0" applyBorder="0" applyAlignment="0" applyProtection="0"/>
    <xf numFmtId="0" fontId="2" fillId="17" borderId="418" applyNumberFormat="0" applyFont="0" applyAlignment="0" applyProtection="0"/>
    <xf numFmtId="43" fontId="113" fillId="0" borderId="0" applyFont="0" applyFill="0" applyBorder="0" applyAlignment="0" applyProtection="0"/>
    <xf numFmtId="4" fontId="67" fillId="10" borderId="416" applyNumberFormat="0" applyProtection="0">
      <alignment horizontal="right" vertical="center"/>
    </xf>
    <xf numFmtId="43" fontId="113" fillId="0" borderId="0" applyFont="0" applyFill="0" applyBorder="0" applyAlignment="0" applyProtection="0"/>
    <xf numFmtId="0" fontId="1" fillId="53" borderId="423" applyFont="0" applyAlignment="0">
      <alignment horizontal="left" indent="2"/>
    </xf>
    <xf numFmtId="43" fontId="113" fillId="0" borderId="0" applyFont="0" applyFill="0" applyBorder="0" applyAlignment="0" applyProtection="0"/>
    <xf numFmtId="4" fontId="100" fillId="10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88" fillId="14" borderId="362" applyNumberFormat="0" applyAlignment="0" applyProtection="0"/>
    <xf numFmtId="4" fontId="37" fillId="17" borderId="335" applyNumberFormat="0" applyProtection="0">
      <alignment horizontal="left" vertical="center" indent="1"/>
    </xf>
    <xf numFmtId="4" fontId="37" fillId="8" borderId="335" applyNumberFormat="0" applyProtection="0">
      <alignment horizontal="right" vertical="center"/>
    </xf>
    <xf numFmtId="4" fontId="37" fillId="13" borderId="359" applyNumberFormat="0" applyProtection="0">
      <alignment horizontal="right" vertical="center"/>
    </xf>
    <xf numFmtId="0" fontId="1" fillId="53" borderId="423" applyFont="0" applyAlignment="0">
      <alignment horizontal="left" indent="2"/>
    </xf>
    <xf numFmtId="4" fontId="37" fillId="7" borderId="343" applyNumberFormat="0" applyProtection="0">
      <alignment horizontal="left" vertical="center" indent="1"/>
    </xf>
    <xf numFmtId="0" fontId="37" fillId="7" borderId="319" applyNumberFormat="0" applyProtection="0">
      <alignment horizontal="left" vertical="top" indent="1"/>
    </xf>
    <xf numFmtId="0" fontId="36" fillId="2" borderId="319" applyNumberFormat="0" applyProtection="0">
      <alignment horizontal="left" vertical="top" indent="1"/>
    </xf>
    <xf numFmtId="4" fontId="37" fillId="10" borderId="359" applyNumberFormat="0" applyProtection="0">
      <alignment horizontal="right" vertical="center"/>
    </xf>
    <xf numFmtId="0" fontId="2" fillId="17" borderId="337" applyNumberFormat="0" applyFont="0" applyAlignment="0" applyProtection="0">
      <alignment vertical="center"/>
    </xf>
    <xf numFmtId="4" fontId="70" fillId="2" borderId="359" applyNumberFormat="0" applyProtection="0">
      <alignment vertical="center"/>
    </xf>
    <xf numFmtId="0" fontId="47" fillId="14" borderId="344" applyNumberFormat="0" applyAlignment="0" applyProtection="0"/>
    <xf numFmtId="0" fontId="2" fillId="4" borderId="359" applyNumberFormat="0" applyProtection="0">
      <alignment horizontal="left" vertical="top" indent="1"/>
    </xf>
    <xf numFmtId="0" fontId="42" fillId="0" borderId="19">
      <alignment horizontal="center"/>
    </xf>
    <xf numFmtId="4" fontId="37" fillId="8" borderId="343" applyNumberFormat="0" applyProtection="0">
      <alignment horizontal="right" vertical="center"/>
    </xf>
    <xf numFmtId="0" fontId="84" fillId="0" borderId="363" applyNumberFormat="0" applyFill="0" applyAlignment="0" applyProtection="0">
      <alignment vertical="center"/>
    </xf>
    <xf numFmtId="4" fontId="37" fillId="7" borderId="359" applyNumberFormat="0" applyProtection="0">
      <alignment horizontal="right" vertical="center"/>
    </xf>
    <xf numFmtId="4" fontId="37" fillId="13" borderId="319" applyNumberFormat="0" applyProtection="0">
      <alignment horizontal="right" vertical="center"/>
    </xf>
    <xf numFmtId="4" fontId="37" fillId="7" borderId="359" applyNumberFormat="0" applyProtection="0">
      <alignment horizontal="left" vertical="center" indent="1"/>
    </xf>
    <xf numFmtId="0" fontId="2" fillId="4" borderId="343" applyNumberFormat="0" applyProtection="0">
      <alignment horizontal="left" vertical="top" indent="1"/>
    </xf>
    <xf numFmtId="0" fontId="2" fillId="17" borderId="345" applyNumberFormat="0" applyFont="0" applyAlignment="0" applyProtection="0"/>
    <xf numFmtId="4" fontId="37" fillId="23" borderId="343" applyNumberFormat="0" applyProtection="0">
      <alignment horizontal="right" vertical="center"/>
    </xf>
    <xf numFmtId="4" fontId="37" fillId="23" borderId="319" applyNumberFormat="0" applyProtection="0">
      <alignment horizontal="right" vertical="center"/>
    </xf>
    <xf numFmtId="4" fontId="37" fillId="3" borderId="319" applyNumberFormat="0" applyProtection="0">
      <alignment horizontal="right" vertical="center"/>
    </xf>
    <xf numFmtId="4" fontId="70" fillId="2" borderId="359" applyNumberFormat="0" applyProtection="0">
      <alignment vertical="center"/>
    </xf>
    <xf numFmtId="4" fontId="37" fillId="13" borderId="343" applyNumberFormat="0" applyProtection="0">
      <alignment horizontal="right" vertical="center"/>
    </xf>
    <xf numFmtId="10" fontId="73" fillId="17" borderId="358" applyNumberFormat="0" applyBorder="0" applyAlignment="0" applyProtection="0"/>
    <xf numFmtId="0" fontId="88" fillId="14" borderId="346" applyNumberFormat="0" applyAlignment="0" applyProtection="0"/>
    <xf numFmtId="4" fontId="70" fillId="2" borderId="343" applyNumberFormat="0" applyProtection="0">
      <alignment vertical="center"/>
    </xf>
    <xf numFmtId="0" fontId="47" fillId="14" borderId="336" applyNumberFormat="0" applyAlignment="0" applyProtection="0"/>
    <xf numFmtId="4" fontId="37" fillId="7" borderId="335" applyNumberFormat="0" applyProtection="0">
      <alignment horizontal="right" vertical="center"/>
    </xf>
    <xf numFmtId="0" fontId="84" fillId="0" borderId="347" applyNumberFormat="0" applyFill="0" applyAlignment="0" applyProtection="0">
      <alignment vertical="center"/>
    </xf>
    <xf numFmtId="0" fontId="30" fillId="0" borderId="342">
      <alignment horizontal="left" wrapText="1"/>
    </xf>
    <xf numFmtId="4" fontId="37" fillId="17" borderId="319" applyNumberFormat="0" applyProtection="0">
      <alignment horizontal="left" vertical="center" indent="1"/>
    </xf>
    <xf numFmtId="4" fontId="37" fillId="17" borderId="343" applyNumberFormat="0" applyProtection="0">
      <alignment horizontal="left" vertical="center" indent="1"/>
    </xf>
    <xf numFmtId="0" fontId="2" fillId="4" borderId="335" applyNumberFormat="0" applyProtection="0">
      <alignment horizontal="left" vertical="top" indent="1"/>
    </xf>
    <xf numFmtId="4" fontId="37" fillId="13" borderId="335" applyNumberFormat="0" applyProtection="0">
      <alignment horizontal="right" vertical="center"/>
    </xf>
    <xf numFmtId="10" fontId="73" fillId="17" borderId="334" applyNumberFormat="0" applyBorder="0" applyAlignment="0" applyProtection="0"/>
    <xf numFmtId="0" fontId="30" fillId="0" borderId="318">
      <alignment horizontal="left" wrapText="1"/>
    </xf>
    <xf numFmtId="0" fontId="83" fillId="18" borderId="346" applyNumberFormat="0" applyAlignment="0" applyProtection="0"/>
    <xf numFmtId="0" fontId="35" fillId="0" borderId="332">
      <alignment horizontal="left" vertical="center"/>
    </xf>
    <xf numFmtId="4" fontId="37" fillId="7" borderId="343" applyNumberFormat="0" applyProtection="0">
      <alignment horizontal="right" vertical="center"/>
    </xf>
    <xf numFmtId="0" fontId="35" fillId="0" borderId="332">
      <alignment horizontal="left" vertical="center"/>
    </xf>
    <xf numFmtId="0" fontId="35" fillId="0" borderId="260" applyNumberFormat="0" applyAlignment="0" applyProtection="0">
      <alignment horizontal="left" vertical="center"/>
    </xf>
    <xf numFmtId="4" fontId="37" fillId="23" borderId="359" applyNumberFormat="0" applyProtection="0">
      <alignment horizontal="right" vertical="center"/>
    </xf>
    <xf numFmtId="4" fontId="36" fillId="2" borderId="343" applyNumberFormat="0" applyProtection="0">
      <alignment vertical="center"/>
    </xf>
    <xf numFmtId="4" fontId="37" fillId="3" borderId="359" applyNumberFormat="0" applyProtection="0">
      <alignment horizontal="right" vertical="center"/>
    </xf>
    <xf numFmtId="4" fontId="70" fillId="2" borderId="335" applyNumberFormat="0" applyProtection="0">
      <alignment vertical="center"/>
    </xf>
    <xf numFmtId="0" fontId="80" fillId="0" borderId="262" applyNumberFormat="0" applyFont="0" applyFill="0" applyBorder="0" applyAlignment="0"/>
    <xf numFmtId="4" fontId="67" fillId="10" borderId="335" applyNumberFormat="0" applyProtection="0">
      <alignment horizontal="right" vertical="center"/>
    </xf>
    <xf numFmtId="4" fontId="37" fillId="3" borderId="335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3" borderId="343" applyNumberFormat="0" applyProtection="0">
      <alignment horizontal="right" vertical="center"/>
    </xf>
    <xf numFmtId="0" fontId="2" fillId="17" borderId="345" applyNumberFormat="0" applyFont="0" applyAlignment="0" applyProtection="0"/>
    <xf numFmtId="3" fontId="82" fillId="0" borderId="358"/>
    <xf numFmtId="0" fontId="2" fillId="17" borderId="337" applyNumberFormat="0" applyFont="0" applyAlignment="0" applyProtection="0"/>
    <xf numFmtId="0" fontId="2" fillId="17" borderId="337" applyNumberFormat="0" applyFont="0" applyAlignment="0" applyProtection="0"/>
    <xf numFmtId="0" fontId="2" fillId="17" borderId="345" applyNumberFormat="0" applyFont="0" applyAlignment="0" applyProtection="0"/>
    <xf numFmtId="4" fontId="37" fillId="8" borderId="319" applyNumberFormat="0" applyProtection="0">
      <alignment horizontal="right" vertical="center"/>
    </xf>
    <xf numFmtId="0" fontId="88" fillId="14" borderId="362" applyNumberFormat="0" applyAlignment="0" applyProtection="0"/>
    <xf numFmtId="0" fontId="88" fillId="14" borderId="338" applyNumberFormat="0" applyAlignment="0" applyProtection="0"/>
    <xf numFmtId="0" fontId="88" fillId="14" borderId="346" applyNumberFormat="0" applyAlignment="0" applyProtection="0"/>
    <xf numFmtId="0" fontId="2" fillId="17" borderId="361" applyNumberFormat="0" applyFont="0" applyAlignment="0" applyProtection="0"/>
    <xf numFmtId="4" fontId="37" fillId="24" borderId="343" applyNumberFormat="0" applyProtection="0">
      <alignment horizontal="right" vertical="center"/>
    </xf>
    <xf numFmtId="4" fontId="37" fillId="24" borderId="319" applyNumberFormat="0" applyProtection="0">
      <alignment horizontal="right" vertical="center"/>
    </xf>
    <xf numFmtId="4" fontId="37" fillId="10" borderId="335" applyNumberFormat="0" applyProtection="0">
      <alignment horizontal="right" vertical="center"/>
    </xf>
    <xf numFmtId="4" fontId="37" fillId="21" borderId="335" applyNumberFormat="0" applyProtection="0">
      <alignment horizontal="right" vertical="center"/>
    </xf>
    <xf numFmtId="4" fontId="36" fillId="2" borderId="359" applyNumberFormat="0" applyProtection="0">
      <alignment vertical="center"/>
    </xf>
    <xf numFmtId="0" fontId="106" fillId="14" borderId="420" applyNumberFormat="0" applyAlignment="0" applyProtection="0">
      <alignment vertical="center"/>
    </xf>
    <xf numFmtId="0" fontId="30" fillId="0" borderId="334">
      <alignment horizontal="left" wrapText="1"/>
    </xf>
    <xf numFmtId="4" fontId="37" fillId="3" borderId="359" applyNumberFormat="0" applyProtection="0">
      <alignment horizontal="right" vertical="center"/>
    </xf>
    <xf numFmtId="4" fontId="37" fillId="10" borderId="343" applyNumberFormat="0" applyProtection="0">
      <alignment horizontal="right" vertical="center"/>
    </xf>
    <xf numFmtId="4" fontId="37" fillId="10" borderId="319" applyNumberFormat="0" applyProtection="0">
      <alignment horizontal="right" vertical="center"/>
    </xf>
    <xf numFmtId="4" fontId="36" fillId="2" borderId="319" applyNumberFormat="0" applyProtection="0">
      <alignment vertical="center"/>
    </xf>
    <xf numFmtId="4" fontId="70" fillId="2" borderId="343" applyNumberFormat="0" applyProtection="0">
      <alignment vertical="center"/>
    </xf>
    <xf numFmtId="4" fontId="37" fillId="3" borderId="343" applyNumberFormat="0" applyProtection="0">
      <alignment horizontal="right" vertical="center"/>
    </xf>
    <xf numFmtId="4" fontId="37" fillId="13" borderId="343" applyNumberFormat="0" applyProtection="0">
      <alignment horizontal="right" vertical="center"/>
    </xf>
    <xf numFmtId="0" fontId="84" fillId="0" borderId="339" applyNumberFormat="0" applyFill="0" applyAlignment="0" applyProtection="0">
      <alignment vertical="center"/>
    </xf>
    <xf numFmtId="0" fontId="84" fillId="0" borderId="363" applyNumberFormat="0" applyFill="0" applyAlignment="0" applyProtection="0">
      <alignment vertical="center"/>
    </xf>
    <xf numFmtId="0" fontId="83" fillId="18" borderId="338" applyNumberFormat="0" applyAlignment="0" applyProtection="0"/>
    <xf numFmtId="0" fontId="84" fillId="0" borderId="347" applyNumberFormat="0" applyFill="0" applyAlignment="0" applyProtection="0">
      <alignment vertical="center"/>
    </xf>
    <xf numFmtId="3" fontId="82" fillId="0" borderId="334"/>
    <xf numFmtId="0" fontId="80" fillId="0" borderId="262" applyNumberFormat="0" applyFont="0" applyFill="0" applyBorder="0" applyAlignment="0"/>
    <xf numFmtId="0" fontId="80" fillId="0" borderId="262" applyNumberFormat="0" applyFont="0" applyFill="0" applyBorder="0" applyAlignment="0"/>
    <xf numFmtId="4" fontId="36" fillId="2" borderId="359" applyNumberFormat="0" applyProtection="0">
      <alignment horizontal="left" vertical="center" indent="1"/>
    </xf>
    <xf numFmtId="0" fontId="83" fillId="18" borderId="362" applyNumberFormat="0" applyAlignment="0" applyProtection="0"/>
    <xf numFmtId="3" fontId="82" fillId="0" borderId="342"/>
    <xf numFmtId="3" fontId="82" fillId="0" borderId="318"/>
    <xf numFmtId="0" fontId="83" fillId="18" borderId="322" applyNumberFormat="0" applyAlignment="0" applyProtection="0"/>
    <xf numFmtId="0" fontId="84" fillId="0" borderId="323" applyNumberFormat="0" applyFill="0" applyAlignment="0" applyProtection="0">
      <alignment vertical="center"/>
    </xf>
    <xf numFmtId="0" fontId="2" fillId="17" borderId="361" applyNumberFormat="0" applyFont="0" applyAlignment="0" applyProtection="0"/>
    <xf numFmtId="0" fontId="2" fillId="17" borderId="345" applyNumberFormat="0" applyFont="0" applyAlignment="0" applyProtection="0">
      <alignment vertical="center"/>
    </xf>
    <xf numFmtId="4" fontId="36" fillId="2" borderId="335" applyNumberFormat="0" applyProtection="0">
      <alignment vertical="center"/>
    </xf>
    <xf numFmtId="4" fontId="37" fillId="24" borderId="359" applyNumberFormat="0" applyProtection="0">
      <alignment horizontal="right" vertical="center"/>
    </xf>
    <xf numFmtId="4" fontId="37" fillId="10" borderId="343" applyNumberFormat="0" applyProtection="0">
      <alignment horizontal="right" vertical="center"/>
    </xf>
    <xf numFmtId="4" fontId="67" fillId="10" borderId="359" applyNumberFormat="0" applyProtection="0">
      <alignment horizontal="right" vertical="center"/>
    </xf>
    <xf numFmtId="0" fontId="47" fillId="14" borderId="344" applyNumberFormat="0" applyAlignment="0" applyProtection="0"/>
    <xf numFmtId="4" fontId="37" fillId="21" borderId="343" applyNumberFormat="0" applyProtection="0">
      <alignment horizontal="right" vertical="center"/>
    </xf>
    <xf numFmtId="4" fontId="37" fillId="21" borderId="319" applyNumberFormat="0" applyProtection="0">
      <alignment horizontal="right" vertical="center"/>
    </xf>
    <xf numFmtId="4" fontId="37" fillId="24" borderId="335" applyNumberFormat="0" applyProtection="0">
      <alignment horizontal="right" vertical="center"/>
    </xf>
    <xf numFmtId="4" fontId="37" fillId="24" borderId="343" applyNumberFormat="0" applyProtection="0">
      <alignment horizontal="right" vertical="center"/>
    </xf>
    <xf numFmtId="4" fontId="37" fillId="21" borderId="359" applyNumberFormat="0" applyProtection="0">
      <alignment horizontal="right" vertical="center"/>
    </xf>
    <xf numFmtId="0" fontId="88" fillId="14" borderId="322" applyNumberFormat="0" applyAlignment="0" applyProtection="0"/>
    <xf numFmtId="0" fontId="30" fillId="0" borderId="358">
      <alignment horizontal="left" wrapText="1"/>
    </xf>
    <xf numFmtId="4" fontId="37" fillId="7" borderId="359" applyNumberFormat="0" applyProtection="0">
      <alignment horizontal="right" vertical="center"/>
    </xf>
    <xf numFmtId="0" fontId="47" fillId="14" borderId="360" applyNumberFormat="0" applyAlignment="0" applyProtection="0"/>
    <xf numFmtId="0" fontId="2" fillId="17" borderId="321" applyNumberFormat="0" applyFont="0" applyAlignment="0" applyProtection="0"/>
    <xf numFmtId="0" fontId="2" fillId="17" borderId="321" applyNumberFormat="0" applyFont="0" applyAlignment="0" applyProtection="0"/>
    <xf numFmtId="0" fontId="2" fillId="17" borderId="361" applyNumberFormat="0" applyFont="0" applyAlignment="0" applyProtection="0"/>
    <xf numFmtId="4" fontId="67" fillId="10" borderId="343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7" fillId="23" borderId="335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67" fillId="10" borderId="343" applyNumberFormat="0" applyProtection="0">
      <alignment horizontal="right" vertical="center"/>
    </xf>
    <xf numFmtId="4" fontId="67" fillId="10" borderId="319" applyNumberFormat="0" applyProtection="0">
      <alignment horizontal="right" vertical="center"/>
    </xf>
    <xf numFmtId="4" fontId="70" fillId="2" borderId="319" applyNumberFormat="0" applyProtection="0">
      <alignment vertical="center"/>
    </xf>
    <xf numFmtId="4" fontId="37" fillId="23" borderId="416" applyNumberFormat="0" applyProtection="0">
      <alignment horizontal="right" vertical="center"/>
    </xf>
    <xf numFmtId="0" fontId="35" fillId="0" borderId="332">
      <alignment horizontal="left" vertical="center"/>
    </xf>
    <xf numFmtId="0" fontId="35" fillId="0" borderId="260" applyNumberFormat="0" applyAlignment="0" applyProtection="0">
      <alignment horizontal="left" vertical="center"/>
    </xf>
    <xf numFmtId="0" fontId="35" fillId="0" borderId="332">
      <alignment horizontal="left" vertical="center"/>
    </xf>
    <xf numFmtId="0" fontId="35" fillId="0" borderId="260" applyNumberFormat="0" applyAlignment="0" applyProtection="0">
      <alignment horizontal="left" vertical="center"/>
    </xf>
    <xf numFmtId="10" fontId="73" fillId="17" borderId="318" applyNumberFormat="0" applyBorder="0" applyAlignment="0" applyProtection="0"/>
    <xf numFmtId="4" fontId="37" fillId="7" borderId="319" applyNumberFormat="0" applyProtection="0">
      <alignment horizontal="right" vertical="center"/>
    </xf>
    <xf numFmtId="10" fontId="73" fillId="17" borderId="342" applyNumberFormat="0" applyBorder="0" applyAlignment="0" applyProtection="0"/>
    <xf numFmtId="0" fontId="91" fillId="0" borderId="19"/>
    <xf numFmtId="3" fontId="82" fillId="0" borderId="342"/>
    <xf numFmtId="4" fontId="37" fillId="7" borderId="343" applyNumberFormat="0" applyProtection="0">
      <alignment horizontal="right" vertical="center"/>
    </xf>
    <xf numFmtId="0" fontId="2" fillId="4" borderId="319" applyNumberFormat="0" applyProtection="0">
      <alignment horizontal="left" vertical="top" indent="1"/>
    </xf>
    <xf numFmtId="41" fontId="2" fillId="0" borderId="0" applyFont="0" applyFill="0" applyBorder="0" applyAlignment="0" applyProtection="0"/>
    <xf numFmtId="0" fontId="2" fillId="4" borderId="343" applyNumberFormat="0" applyProtection="0">
      <alignment horizontal="left" vertical="top" indent="1"/>
    </xf>
    <xf numFmtId="0" fontId="47" fillId="14" borderId="320" applyNumberFormat="0" applyAlignment="0" applyProtection="0"/>
    <xf numFmtId="0" fontId="2" fillId="17" borderId="321" applyNumberFormat="0" applyFont="0" applyAlignment="0" applyProtection="0">
      <alignment vertical="center"/>
    </xf>
    <xf numFmtId="0" fontId="83" fillId="18" borderId="362" applyNumberFormat="0" applyAlignment="0" applyProtection="0"/>
    <xf numFmtId="4" fontId="36" fillId="2" borderId="343" applyNumberFormat="0" applyProtection="0">
      <alignment vertical="center"/>
    </xf>
    <xf numFmtId="4" fontId="37" fillId="17" borderId="343" applyNumberFormat="0" applyProtection="0">
      <alignment horizontal="left" vertical="center" indent="1"/>
    </xf>
    <xf numFmtId="4" fontId="37" fillId="7" borderId="319" applyNumberFormat="0" applyProtection="0">
      <alignment horizontal="left" vertical="center" indent="1"/>
    </xf>
    <xf numFmtId="4" fontId="36" fillId="2" borderId="319" applyNumberFormat="0" applyProtection="0">
      <alignment horizontal="left" vertical="center" indent="1"/>
    </xf>
    <xf numFmtId="4" fontId="37" fillId="7" borderId="343" applyNumberFormat="0" applyProtection="0">
      <alignment horizontal="left" vertical="center" indent="1"/>
    </xf>
    <xf numFmtId="4" fontId="37" fillId="25" borderId="319" applyNumberFormat="0" applyProtection="0">
      <alignment horizontal="right" vertical="center"/>
    </xf>
    <xf numFmtId="4" fontId="37" fillId="26" borderId="319" applyNumberFormat="0" applyProtection="0">
      <alignment horizontal="right" vertical="center"/>
    </xf>
    <xf numFmtId="4" fontId="37" fillId="27" borderId="319" applyNumberFormat="0" applyProtection="0">
      <alignment horizontal="right" vertical="center"/>
    </xf>
    <xf numFmtId="0" fontId="83" fillId="18" borderId="346" applyNumberFormat="0" applyAlignment="0" applyProtection="0"/>
    <xf numFmtId="0" fontId="2" fillId="5" borderId="319" applyNumberFormat="0" applyProtection="0">
      <alignment horizontal="left" vertical="center" indent="1"/>
    </xf>
    <xf numFmtId="0" fontId="2" fillId="5" borderId="319" applyNumberFormat="0" applyProtection="0">
      <alignment horizontal="left" vertical="top" indent="1"/>
    </xf>
    <xf numFmtId="0" fontId="2" fillId="7" borderId="319" applyNumberFormat="0" applyProtection="0">
      <alignment horizontal="left" vertical="center" indent="1"/>
    </xf>
    <xf numFmtId="0" fontId="2" fillId="7" borderId="319" applyNumberFormat="0" applyProtection="0">
      <alignment horizontal="left" vertical="top" indent="1"/>
    </xf>
    <xf numFmtId="0" fontId="2" fillId="4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center" indent="1"/>
    </xf>
    <xf numFmtId="0" fontId="2" fillId="10" borderId="319" applyNumberFormat="0" applyProtection="0">
      <alignment horizontal="left" vertical="top" indent="1"/>
    </xf>
    <xf numFmtId="0" fontId="2" fillId="48" borderId="318" applyNumberFormat="0">
      <protection locked="0"/>
    </xf>
    <xf numFmtId="0" fontId="98" fillId="5" borderId="324" applyBorder="0"/>
    <xf numFmtId="4" fontId="37" fillId="17" borderId="319" applyNumberFormat="0" applyProtection="0">
      <alignment vertical="center"/>
    </xf>
    <xf numFmtId="4" fontId="67" fillId="17" borderId="319" applyNumberFormat="0" applyProtection="0">
      <alignment vertical="center"/>
    </xf>
    <xf numFmtId="0" fontId="37" fillId="17" borderId="319" applyNumberFormat="0" applyProtection="0">
      <alignment horizontal="left" vertical="top" indent="1"/>
    </xf>
    <xf numFmtId="0" fontId="2" fillId="17" borderId="345" applyNumberFormat="0" applyFont="0" applyAlignment="0" applyProtection="0"/>
    <xf numFmtId="0" fontId="73" fillId="50" borderId="318"/>
    <xf numFmtId="4" fontId="100" fillId="10" borderId="319" applyNumberFormat="0" applyProtection="0">
      <alignment horizontal="right" vertical="center"/>
    </xf>
    <xf numFmtId="0" fontId="1" fillId="51" borderId="333" applyFont="0" applyAlignment="0">
      <alignment horizontal="left" indent="2"/>
    </xf>
    <xf numFmtId="43" fontId="1" fillId="52" borderId="259"/>
    <xf numFmtId="0" fontId="1" fillId="53" borderId="333" applyFont="0" applyAlignment="0">
      <alignment horizontal="left" indent="2"/>
    </xf>
    <xf numFmtId="0" fontId="47" fillId="14" borderId="360" applyNumberFormat="0" applyAlignment="0" applyProtection="0"/>
    <xf numFmtId="0" fontId="49" fillId="0" borderId="323" applyNumberFormat="0" applyFill="0" applyAlignment="0" applyProtection="0"/>
    <xf numFmtId="0" fontId="80" fillId="0" borderId="262" applyNumberFormat="0" applyFont="0" applyFill="0" applyBorder="0" applyAlignment="0"/>
    <xf numFmtId="0" fontId="2" fillId="4" borderId="416" applyNumberFormat="0" applyProtection="0">
      <alignment horizontal="left" vertical="top" indent="1"/>
    </xf>
    <xf numFmtId="0" fontId="36" fillId="2" borderId="335" applyNumberFormat="0" applyProtection="0">
      <alignment horizontal="left" vertical="top" indent="1"/>
    </xf>
    <xf numFmtId="0" fontId="37" fillId="7" borderId="335" applyNumberFormat="0" applyProtection="0">
      <alignment horizontal="left" vertical="top" indent="1"/>
    </xf>
    <xf numFmtId="4" fontId="37" fillId="8" borderId="343" applyNumberFormat="0" applyProtection="0">
      <alignment horizontal="right" vertical="center"/>
    </xf>
    <xf numFmtId="4" fontId="36" fillId="2" borderId="359" applyNumberFormat="0" applyProtection="0">
      <alignment vertical="center"/>
    </xf>
    <xf numFmtId="0" fontId="106" fillId="14" borderId="322" applyNumberFormat="0" applyAlignment="0" applyProtection="0">
      <alignment vertical="center"/>
    </xf>
    <xf numFmtId="4" fontId="36" fillId="2" borderId="343" applyNumberFormat="0" applyProtection="0">
      <alignment horizontal="left" vertical="center" indent="1"/>
    </xf>
    <xf numFmtId="0" fontId="109" fillId="18" borderId="322" applyNumberFormat="0" applyAlignment="0" applyProtection="0">
      <alignment vertical="center"/>
    </xf>
    <xf numFmtId="0" fontId="110" fillId="14" borderId="320" applyNumberFormat="0" applyAlignment="0" applyProtection="0">
      <alignment vertical="center"/>
    </xf>
    <xf numFmtId="0" fontId="37" fillId="7" borderId="335" applyNumberFormat="0" applyProtection="0">
      <alignment horizontal="left" vertical="top" indent="1"/>
    </xf>
    <xf numFmtId="0" fontId="36" fillId="2" borderId="335" applyNumberFormat="0" applyProtection="0">
      <alignment horizontal="left" vertical="top" indent="1"/>
    </xf>
    <xf numFmtId="4" fontId="37" fillId="13" borderId="335" applyNumberFormat="0" applyProtection="0">
      <alignment horizontal="right" vertical="center"/>
    </xf>
    <xf numFmtId="4" fontId="37" fillId="23" borderId="335" applyNumberFormat="0" applyProtection="0">
      <alignment horizontal="right" vertical="center"/>
    </xf>
    <xf numFmtId="4" fontId="37" fillId="3" borderId="335" applyNumberFormat="0" applyProtection="0">
      <alignment horizontal="right" vertical="center"/>
    </xf>
    <xf numFmtId="4" fontId="37" fillId="17" borderId="335" applyNumberFormat="0" applyProtection="0">
      <alignment horizontal="left" vertical="center" indent="1"/>
    </xf>
    <xf numFmtId="0" fontId="30" fillId="0" borderId="334">
      <alignment horizontal="left" wrapText="1"/>
    </xf>
    <xf numFmtId="4" fontId="37" fillId="8" borderId="335" applyNumberFormat="0" applyProtection="0">
      <alignment horizontal="right" vertical="center"/>
    </xf>
    <xf numFmtId="4" fontId="37" fillId="24" borderId="335" applyNumberFormat="0" applyProtection="0">
      <alignment horizontal="right" vertical="center"/>
    </xf>
    <xf numFmtId="4" fontId="37" fillId="10" borderId="335" applyNumberFormat="0" applyProtection="0">
      <alignment horizontal="right" vertical="center"/>
    </xf>
    <xf numFmtId="4" fontId="36" fillId="2" borderId="335" applyNumberFormat="0" applyProtection="0">
      <alignment vertical="center"/>
    </xf>
    <xf numFmtId="3" fontId="82" fillId="0" borderId="334"/>
    <xf numFmtId="0" fontId="83" fillId="18" borderId="338" applyNumberFormat="0" applyAlignment="0" applyProtection="0"/>
    <xf numFmtId="0" fontId="84" fillId="0" borderId="339" applyNumberFormat="0" applyFill="0" applyAlignment="0" applyProtection="0">
      <alignment vertical="center"/>
    </xf>
    <xf numFmtId="4" fontId="37" fillId="21" borderId="335" applyNumberFormat="0" applyProtection="0">
      <alignment horizontal="right" vertical="center"/>
    </xf>
    <xf numFmtId="0" fontId="88" fillId="14" borderId="338" applyNumberFormat="0" applyAlignment="0" applyProtection="0"/>
    <xf numFmtId="0" fontId="2" fillId="17" borderId="337" applyNumberFormat="0" applyFont="0" applyAlignment="0" applyProtection="0"/>
    <xf numFmtId="0" fontId="2" fillId="17" borderId="337" applyNumberFormat="0" applyFont="0" applyAlignment="0" applyProtection="0"/>
    <xf numFmtId="4" fontId="67" fillId="10" borderId="335" applyNumberFormat="0" applyProtection="0">
      <alignment horizontal="right" vertical="center"/>
    </xf>
    <xf numFmtId="4" fontId="70" fillId="2" borderId="335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34" applyNumberFormat="0" applyBorder="0" applyAlignment="0" applyProtection="0"/>
    <xf numFmtId="4" fontId="37" fillId="7" borderId="335" applyNumberFormat="0" applyProtection="0">
      <alignment horizontal="right" vertical="center"/>
    </xf>
    <xf numFmtId="0" fontId="2" fillId="4" borderId="335" applyNumberFormat="0" applyProtection="0">
      <alignment horizontal="left" vertical="top" indent="1"/>
    </xf>
    <xf numFmtId="0" fontId="47" fillId="14" borderId="336" applyNumberFormat="0" applyAlignment="0" applyProtection="0"/>
    <xf numFmtId="0" fontId="2" fillId="17" borderId="337" applyNumberFormat="0" applyFont="0" applyAlignment="0" applyProtection="0">
      <alignment vertical="center"/>
    </xf>
    <xf numFmtId="4" fontId="37" fillId="7" borderId="335" applyNumberFormat="0" applyProtection="0">
      <alignment horizontal="left" vertical="center" indent="1"/>
    </xf>
    <xf numFmtId="4" fontId="36" fillId="2" borderId="335" applyNumberFormat="0" applyProtection="0">
      <alignment horizontal="left" vertical="center" indent="1"/>
    </xf>
    <xf numFmtId="4" fontId="37" fillId="25" borderId="335" applyNumberFormat="0" applyProtection="0">
      <alignment horizontal="right" vertical="center"/>
    </xf>
    <xf numFmtId="4" fontId="37" fillId="26" borderId="335" applyNumberFormat="0" applyProtection="0">
      <alignment horizontal="right" vertical="center"/>
    </xf>
    <xf numFmtId="4" fontId="37" fillId="27" borderId="335" applyNumberFormat="0" applyProtection="0">
      <alignment horizontal="right" vertical="center"/>
    </xf>
    <xf numFmtId="0" fontId="2" fillId="5" borderId="335" applyNumberFormat="0" applyProtection="0">
      <alignment horizontal="left" vertical="center" indent="1"/>
    </xf>
    <xf numFmtId="0" fontId="2" fillId="5" borderId="335" applyNumberFormat="0" applyProtection="0">
      <alignment horizontal="left" vertical="top" indent="1"/>
    </xf>
    <xf numFmtId="0" fontId="2" fillId="7" borderId="335" applyNumberFormat="0" applyProtection="0">
      <alignment horizontal="left" vertical="center" indent="1"/>
    </xf>
    <xf numFmtId="0" fontId="2" fillId="7" borderId="335" applyNumberFormat="0" applyProtection="0">
      <alignment horizontal="left" vertical="top" indent="1"/>
    </xf>
    <xf numFmtId="0" fontId="2" fillId="4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top" indent="1"/>
    </xf>
    <xf numFmtId="0" fontId="2" fillId="48" borderId="334" applyNumberFormat="0">
      <protection locked="0"/>
    </xf>
    <xf numFmtId="0" fontId="98" fillId="5" borderId="340" applyBorder="0"/>
    <xf numFmtId="4" fontId="37" fillId="17" borderId="335" applyNumberFormat="0" applyProtection="0">
      <alignment vertical="center"/>
    </xf>
    <xf numFmtId="4" fontId="67" fillId="17" borderId="335" applyNumberFormat="0" applyProtection="0">
      <alignment vertical="center"/>
    </xf>
    <xf numFmtId="0" fontId="37" fillId="17" borderId="335" applyNumberFormat="0" applyProtection="0">
      <alignment horizontal="left" vertical="top" indent="1"/>
    </xf>
    <xf numFmtId="0" fontId="73" fillId="50" borderId="334"/>
    <xf numFmtId="4" fontId="100" fillId="10" borderId="335" applyNumberFormat="0" applyProtection="0">
      <alignment horizontal="right" vertical="center"/>
    </xf>
    <xf numFmtId="0" fontId="1" fillId="51" borderId="341" applyFont="0" applyAlignment="0">
      <alignment horizontal="left" indent="2"/>
    </xf>
    <xf numFmtId="43" fontId="1" fillId="52" borderId="259"/>
    <xf numFmtId="0" fontId="1" fillId="53" borderId="341" applyFont="0" applyAlignment="0">
      <alignment horizontal="left" indent="2"/>
    </xf>
    <xf numFmtId="0" fontId="49" fillId="0" borderId="339" applyNumberFormat="0" applyFill="0" applyAlignment="0" applyProtection="0"/>
    <xf numFmtId="0" fontId="106" fillId="14" borderId="338" applyNumberFormat="0" applyAlignment="0" applyProtection="0">
      <alignment vertical="center"/>
    </xf>
    <xf numFmtId="0" fontId="109" fillId="18" borderId="338" applyNumberFormat="0" applyAlignment="0" applyProtection="0">
      <alignment vertical="center"/>
    </xf>
    <xf numFmtId="0" fontId="110" fillId="14" borderId="336" applyNumberFormat="0" applyAlignment="0" applyProtection="0">
      <alignment vertical="center"/>
    </xf>
    <xf numFmtId="0" fontId="2" fillId="17" borderId="345" applyNumberFormat="0" applyFont="0" applyAlignment="0" applyProtection="0">
      <alignment vertical="center"/>
    </xf>
    <xf numFmtId="0" fontId="35" fillId="0" borderId="332">
      <alignment horizontal="left" vertical="center"/>
    </xf>
    <xf numFmtId="4" fontId="37" fillId="7" borderId="335" applyNumberFormat="0" applyProtection="0">
      <alignment horizontal="left" vertical="center" indent="1"/>
    </xf>
    <xf numFmtId="4" fontId="36" fillId="2" borderId="335" applyNumberFormat="0" applyProtection="0">
      <alignment horizontal="left" vertical="center" indent="1"/>
    </xf>
    <xf numFmtId="4" fontId="37" fillId="23" borderId="343" applyNumberFormat="0" applyProtection="0">
      <alignment horizontal="right" vertical="center"/>
    </xf>
    <xf numFmtId="4" fontId="37" fillId="25" borderId="335" applyNumberFormat="0" applyProtection="0">
      <alignment horizontal="right" vertical="center"/>
    </xf>
    <xf numFmtId="4" fontId="37" fillId="26" borderId="335" applyNumberFormat="0" applyProtection="0">
      <alignment horizontal="right" vertical="center"/>
    </xf>
    <xf numFmtId="4" fontId="37" fillId="27" borderId="335" applyNumberFormat="0" applyProtection="0">
      <alignment horizontal="right" vertical="center"/>
    </xf>
    <xf numFmtId="4" fontId="37" fillId="21" borderId="343" applyNumberFormat="0" applyProtection="0">
      <alignment horizontal="right" vertical="center"/>
    </xf>
    <xf numFmtId="3" fontId="82" fillId="0" borderId="358"/>
    <xf numFmtId="0" fontId="2" fillId="5" borderId="335" applyNumberFormat="0" applyProtection="0">
      <alignment horizontal="left" vertical="center" indent="1"/>
    </xf>
    <xf numFmtId="0" fontId="2" fillId="5" borderId="335" applyNumberFormat="0" applyProtection="0">
      <alignment horizontal="left" vertical="top" indent="1"/>
    </xf>
    <xf numFmtId="0" fontId="2" fillId="7" borderId="335" applyNumberFormat="0" applyProtection="0">
      <alignment horizontal="left" vertical="center" indent="1"/>
    </xf>
    <xf numFmtId="0" fontId="2" fillId="7" borderId="335" applyNumberFormat="0" applyProtection="0">
      <alignment horizontal="left" vertical="top" indent="1"/>
    </xf>
    <xf numFmtId="0" fontId="2" fillId="4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top" indent="1"/>
    </xf>
    <xf numFmtId="0" fontId="2" fillId="48" borderId="334" applyNumberFormat="0">
      <protection locked="0"/>
    </xf>
    <xf numFmtId="0" fontId="98" fillId="5" borderId="340" applyBorder="0"/>
    <xf numFmtId="4" fontId="37" fillId="17" borderId="335" applyNumberFormat="0" applyProtection="0">
      <alignment vertical="center"/>
    </xf>
    <xf numFmtId="4" fontId="67" fillId="17" borderId="335" applyNumberFormat="0" applyProtection="0">
      <alignment vertical="center"/>
    </xf>
    <xf numFmtId="0" fontId="37" fillId="17" borderId="335" applyNumberFormat="0" applyProtection="0">
      <alignment horizontal="left" vertical="top" indent="1"/>
    </xf>
    <xf numFmtId="0" fontId="73" fillId="50" borderId="334"/>
    <xf numFmtId="4" fontId="100" fillId="10" borderId="335" applyNumberFormat="0" applyProtection="0">
      <alignment horizontal="right" vertical="center"/>
    </xf>
    <xf numFmtId="0" fontId="1" fillId="51" borderId="341" applyFont="0" applyAlignment="0">
      <alignment horizontal="left" indent="2"/>
    </xf>
    <xf numFmtId="43" fontId="1" fillId="52" borderId="259"/>
    <xf numFmtId="0" fontId="1" fillId="53" borderId="341" applyFont="0" applyAlignment="0">
      <alignment horizontal="left" indent="2"/>
    </xf>
    <xf numFmtId="0" fontId="2" fillId="17" borderId="361" applyNumberFormat="0" applyFont="0" applyAlignment="0" applyProtection="0">
      <alignment vertical="center"/>
    </xf>
    <xf numFmtId="0" fontId="30" fillId="0" borderId="358">
      <alignment horizontal="left" wrapText="1"/>
    </xf>
    <xf numFmtId="0" fontId="49" fillId="0" borderId="339" applyNumberFormat="0" applyFill="0" applyAlignment="0" applyProtection="0"/>
    <xf numFmtId="4" fontId="67" fillId="10" borderId="359" applyNumberFormat="0" applyProtection="0">
      <alignment horizontal="right" vertical="center"/>
    </xf>
    <xf numFmtId="0" fontId="36" fillId="2" borderId="343" applyNumberFormat="0" applyProtection="0">
      <alignment horizontal="left" vertical="top" indent="1"/>
    </xf>
    <xf numFmtId="0" fontId="37" fillId="7" borderId="343" applyNumberFormat="0" applyProtection="0">
      <alignment horizontal="left" vertical="top" indent="1"/>
    </xf>
    <xf numFmtId="0" fontId="2" fillId="17" borderId="361" applyNumberFormat="0" applyFont="0" applyAlignment="0" applyProtection="0"/>
    <xf numFmtId="0" fontId="106" fillId="14" borderId="338" applyNumberFormat="0" applyAlignment="0" applyProtection="0">
      <alignment vertical="center"/>
    </xf>
    <xf numFmtId="0" fontId="35" fillId="0" borderId="260" applyNumberFormat="0" applyAlignment="0" applyProtection="0">
      <alignment horizontal="left" vertical="center"/>
    </xf>
    <xf numFmtId="0" fontId="109" fillId="18" borderId="338" applyNumberFormat="0" applyAlignment="0" applyProtection="0">
      <alignment vertical="center"/>
    </xf>
    <xf numFmtId="0" fontId="110" fillId="14" borderId="336" applyNumberFormat="0" applyAlignment="0" applyProtection="0">
      <alignment vertical="center"/>
    </xf>
    <xf numFmtId="0" fontId="30" fillId="0" borderId="342">
      <alignment horizontal="left" wrapText="1"/>
    </xf>
    <xf numFmtId="0" fontId="37" fillId="7" borderId="335" applyNumberFormat="0" applyProtection="0">
      <alignment horizontal="left" vertical="top" indent="1"/>
    </xf>
    <xf numFmtId="0" fontId="36" fillId="2" borderId="335" applyNumberFormat="0" applyProtection="0">
      <alignment horizontal="left" vertical="top" indent="1"/>
    </xf>
    <xf numFmtId="4" fontId="37" fillId="13" borderId="335" applyNumberFormat="0" applyProtection="0">
      <alignment horizontal="right" vertical="center"/>
    </xf>
    <xf numFmtId="4" fontId="37" fillId="23" borderId="335" applyNumberFormat="0" applyProtection="0">
      <alignment horizontal="right" vertical="center"/>
    </xf>
    <xf numFmtId="4" fontId="37" fillId="3" borderId="335" applyNumberFormat="0" applyProtection="0">
      <alignment horizontal="right" vertical="center"/>
    </xf>
    <xf numFmtId="4" fontId="37" fillId="17" borderId="335" applyNumberFormat="0" applyProtection="0">
      <alignment horizontal="left" vertical="center" indent="1"/>
    </xf>
    <xf numFmtId="0" fontId="30" fillId="0" borderId="342">
      <alignment horizontal="left" wrapText="1"/>
    </xf>
    <xf numFmtId="4" fontId="37" fillId="8" borderId="335" applyNumberFormat="0" applyProtection="0">
      <alignment horizontal="right" vertical="center"/>
    </xf>
    <xf numFmtId="4" fontId="37" fillId="24" borderId="335" applyNumberFormat="0" applyProtection="0">
      <alignment horizontal="right" vertical="center"/>
    </xf>
    <xf numFmtId="4" fontId="37" fillId="10" borderId="335" applyNumberFormat="0" applyProtection="0">
      <alignment horizontal="right" vertical="center"/>
    </xf>
    <xf numFmtId="4" fontId="36" fillId="2" borderId="335" applyNumberFormat="0" applyProtection="0">
      <alignment vertical="center"/>
    </xf>
    <xf numFmtId="3" fontId="82" fillId="0" borderId="342"/>
    <xf numFmtId="0" fontId="83" fillId="18" borderId="338" applyNumberFormat="0" applyAlignment="0" applyProtection="0"/>
    <xf numFmtId="0" fontId="84" fillId="0" borderId="339" applyNumberFormat="0" applyFill="0" applyAlignment="0" applyProtection="0">
      <alignment vertical="center"/>
    </xf>
    <xf numFmtId="4" fontId="37" fillId="21" borderId="335" applyNumberFormat="0" applyProtection="0">
      <alignment horizontal="right" vertical="center"/>
    </xf>
    <xf numFmtId="0" fontId="88" fillId="14" borderId="338" applyNumberFormat="0" applyAlignment="0" applyProtection="0"/>
    <xf numFmtId="0" fontId="2" fillId="17" borderId="337" applyNumberFormat="0" applyFont="0" applyAlignment="0" applyProtection="0"/>
    <xf numFmtId="0" fontId="2" fillId="17" borderId="337" applyNumberFormat="0" applyFont="0" applyAlignment="0" applyProtection="0"/>
    <xf numFmtId="4" fontId="67" fillId="10" borderId="335" applyNumberFormat="0" applyProtection="0">
      <alignment horizontal="right" vertical="center"/>
    </xf>
    <xf numFmtId="4" fontId="70" fillId="2" borderId="335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42" applyNumberFormat="0" applyBorder="0" applyAlignment="0" applyProtection="0"/>
    <xf numFmtId="4" fontId="37" fillId="7" borderId="335" applyNumberFormat="0" applyProtection="0">
      <alignment horizontal="right" vertical="center"/>
    </xf>
    <xf numFmtId="10" fontId="73" fillId="17" borderId="342" applyNumberFormat="0" applyBorder="0" applyAlignment="0" applyProtection="0"/>
    <xf numFmtId="0" fontId="2" fillId="4" borderId="335" applyNumberFormat="0" applyProtection="0">
      <alignment horizontal="left" vertical="top" indent="1"/>
    </xf>
    <xf numFmtId="0" fontId="47" fillId="14" borderId="336" applyNumberFormat="0" applyAlignment="0" applyProtection="0"/>
    <xf numFmtId="0" fontId="2" fillId="17" borderId="337" applyNumberFormat="0" applyFont="0" applyAlignment="0" applyProtection="0">
      <alignment vertical="center"/>
    </xf>
    <xf numFmtId="4" fontId="37" fillId="7" borderId="335" applyNumberFormat="0" applyProtection="0">
      <alignment horizontal="left" vertical="center" indent="1"/>
    </xf>
    <xf numFmtId="4" fontId="36" fillId="2" borderId="335" applyNumberFormat="0" applyProtection="0">
      <alignment horizontal="left" vertical="center" indent="1"/>
    </xf>
    <xf numFmtId="4" fontId="37" fillId="25" borderId="335" applyNumberFormat="0" applyProtection="0">
      <alignment horizontal="right" vertical="center"/>
    </xf>
    <xf numFmtId="4" fontId="37" fillId="26" borderId="335" applyNumberFormat="0" applyProtection="0">
      <alignment horizontal="right" vertical="center"/>
    </xf>
    <xf numFmtId="4" fontId="37" fillId="27" borderId="335" applyNumberFormat="0" applyProtection="0">
      <alignment horizontal="right" vertical="center"/>
    </xf>
    <xf numFmtId="0" fontId="2" fillId="5" borderId="335" applyNumberFormat="0" applyProtection="0">
      <alignment horizontal="left" vertical="center" indent="1"/>
    </xf>
    <xf numFmtId="0" fontId="2" fillId="5" borderId="335" applyNumberFormat="0" applyProtection="0">
      <alignment horizontal="left" vertical="top" indent="1"/>
    </xf>
    <xf numFmtId="0" fontId="2" fillId="7" borderId="335" applyNumberFormat="0" applyProtection="0">
      <alignment horizontal="left" vertical="center" indent="1"/>
    </xf>
    <xf numFmtId="0" fontId="2" fillId="7" borderId="335" applyNumberFormat="0" applyProtection="0">
      <alignment horizontal="left" vertical="top" indent="1"/>
    </xf>
    <xf numFmtId="0" fontId="2" fillId="4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center" indent="1"/>
    </xf>
    <xf numFmtId="0" fontId="2" fillId="10" borderId="335" applyNumberFormat="0" applyProtection="0">
      <alignment horizontal="left" vertical="top" indent="1"/>
    </xf>
    <xf numFmtId="0" fontId="2" fillId="48" borderId="342" applyNumberFormat="0">
      <protection locked="0"/>
    </xf>
    <xf numFmtId="0" fontId="98" fillId="5" borderId="340" applyBorder="0"/>
    <xf numFmtId="4" fontId="37" fillId="17" borderId="335" applyNumberFormat="0" applyProtection="0">
      <alignment vertical="center"/>
    </xf>
    <xf numFmtId="4" fontId="67" fillId="17" borderId="335" applyNumberFormat="0" applyProtection="0">
      <alignment vertical="center"/>
    </xf>
    <xf numFmtId="0" fontId="37" fillId="17" borderId="335" applyNumberFormat="0" applyProtection="0">
      <alignment horizontal="left" vertical="top" indent="1"/>
    </xf>
    <xf numFmtId="0" fontId="73" fillId="50" borderId="342"/>
    <xf numFmtId="4" fontId="100" fillId="10" borderId="335" applyNumberFormat="0" applyProtection="0">
      <alignment horizontal="right" vertical="center"/>
    </xf>
    <xf numFmtId="0" fontId="1" fillId="51" borderId="341" applyFont="0" applyAlignment="0">
      <alignment horizontal="left" indent="2"/>
    </xf>
    <xf numFmtId="43" fontId="1" fillId="52" borderId="259"/>
    <xf numFmtId="0" fontId="1" fillId="53" borderId="341" applyFont="0" applyAlignment="0">
      <alignment horizontal="left" indent="2"/>
    </xf>
    <xf numFmtId="0" fontId="49" fillId="0" borderId="339" applyNumberFormat="0" applyFill="0" applyAlignment="0" applyProtection="0"/>
    <xf numFmtId="0" fontId="106" fillId="14" borderId="338" applyNumberFormat="0" applyAlignment="0" applyProtection="0">
      <alignment vertical="center"/>
    </xf>
    <xf numFmtId="0" fontId="109" fillId="18" borderId="338" applyNumberFormat="0" applyAlignment="0" applyProtection="0">
      <alignment vertical="center"/>
    </xf>
    <xf numFmtId="0" fontId="110" fillId="14" borderId="336" applyNumberFormat="0" applyAlignment="0" applyProtection="0">
      <alignment vertical="center"/>
    </xf>
    <xf numFmtId="4" fontId="36" fillId="2" borderId="343" applyNumberFormat="0" applyProtection="0">
      <alignment horizontal="left" vertical="center" indent="1"/>
    </xf>
    <xf numFmtId="4" fontId="37" fillId="25" borderId="343" applyNumberFormat="0" applyProtection="0">
      <alignment horizontal="right" vertical="center"/>
    </xf>
    <xf numFmtId="4" fontId="37" fillId="26" borderId="343" applyNumberFormat="0" applyProtection="0">
      <alignment horizontal="right" vertical="center"/>
    </xf>
    <xf numFmtId="4" fontId="37" fillId="27" borderId="343" applyNumberFormat="0" applyProtection="0">
      <alignment horizontal="right" vertical="center"/>
    </xf>
    <xf numFmtId="4" fontId="37" fillId="21" borderId="359" applyNumberFormat="0" applyProtection="0">
      <alignment horizontal="right" vertical="center"/>
    </xf>
    <xf numFmtId="0" fontId="2" fillId="5" borderId="343" applyNumberFormat="0" applyProtection="0">
      <alignment horizontal="left" vertical="center" indent="1"/>
    </xf>
    <xf numFmtId="0" fontId="2" fillId="5" borderId="343" applyNumberFormat="0" applyProtection="0">
      <alignment horizontal="left" vertical="top" indent="1"/>
    </xf>
    <xf numFmtId="0" fontId="2" fillId="7" borderId="343" applyNumberFormat="0" applyProtection="0">
      <alignment horizontal="left" vertical="center" indent="1"/>
    </xf>
    <xf numFmtId="0" fontId="2" fillId="7" borderId="343" applyNumberFormat="0" applyProtection="0">
      <alignment horizontal="left" vertical="top" indent="1"/>
    </xf>
    <xf numFmtId="0" fontId="2" fillId="4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top" indent="1"/>
    </xf>
    <xf numFmtId="0" fontId="2" fillId="48" borderId="342" applyNumberFormat="0">
      <protection locked="0"/>
    </xf>
    <xf numFmtId="0" fontId="98" fillId="5" borderId="348" applyBorder="0"/>
    <xf numFmtId="4" fontId="37" fillId="17" borderId="343" applyNumberFormat="0" applyProtection="0">
      <alignment vertical="center"/>
    </xf>
    <xf numFmtId="4" fontId="67" fillId="17" borderId="343" applyNumberFormat="0" applyProtection="0">
      <alignment vertical="center"/>
    </xf>
    <xf numFmtId="0" fontId="37" fillId="17" borderId="343" applyNumberFormat="0" applyProtection="0">
      <alignment horizontal="left" vertical="top" indent="1"/>
    </xf>
    <xf numFmtId="0" fontId="73" fillId="50" borderId="342"/>
    <xf numFmtId="4" fontId="100" fillId="10" borderId="343" applyNumberFormat="0" applyProtection="0">
      <alignment horizontal="right" vertical="center"/>
    </xf>
    <xf numFmtId="0" fontId="1" fillId="51" borderId="349" applyFont="0" applyAlignment="0">
      <alignment horizontal="left" indent="2"/>
    </xf>
    <xf numFmtId="0" fontId="1" fillId="53" borderId="349" applyFont="0" applyAlignment="0">
      <alignment horizontal="left" indent="2"/>
    </xf>
    <xf numFmtId="0" fontId="49" fillId="0" borderId="347" applyNumberFormat="0" applyFill="0" applyAlignment="0" applyProtection="0"/>
    <xf numFmtId="0" fontId="36" fillId="2" borderId="343" applyNumberFormat="0" applyProtection="0">
      <alignment horizontal="left" vertical="top" indent="1"/>
    </xf>
    <xf numFmtId="0" fontId="37" fillId="7" borderId="343" applyNumberFormat="0" applyProtection="0">
      <alignment horizontal="left" vertical="top" indent="1"/>
    </xf>
    <xf numFmtId="0" fontId="2" fillId="4" borderId="359" applyNumberFormat="0" applyProtection="0">
      <alignment horizontal="left" vertical="top" indent="1"/>
    </xf>
    <xf numFmtId="0" fontId="106" fillId="14" borderId="346" applyNumberFormat="0" applyAlignment="0" applyProtection="0">
      <alignment vertical="center"/>
    </xf>
    <xf numFmtId="4" fontId="37" fillId="8" borderId="359" applyNumberFormat="0" applyProtection="0">
      <alignment horizontal="right" vertical="center"/>
    </xf>
    <xf numFmtId="4" fontId="37" fillId="13" borderId="359" applyNumberFormat="0" applyProtection="0">
      <alignment horizontal="right" vertical="center"/>
    </xf>
    <xf numFmtId="0" fontId="2" fillId="17" borderId="361" applyNumberFormat="0" applyFont="0" applyAlignment="0" applyProtection="0">
      <alignment vertical="center"/>
    </xf>
    <xf numFmtId="0" fontId="109" fillId="18" borderId="346" applyNumberFormat="0" applyAlignment="0" applyProtection="0">
      <alignment vertical="center"/>
    </xf>
    <xf numFmtId="0" fontId="110" fillId="14" borderId="344" applyNumberFormat="0" applyAlignment="0" applyProtection="0">
      <alignment vertical="center"/>
    </xf>
    <xf numFmtId="10" fontId="73" fillId="17" borderId="358" applyNumberFormat="0" applyBorder="0" applyAlignment="0" applyProtection="0"/>
    <xf numFmtId="0" fontId="37" fillId="7" borderId="343" applyNumberFormat="0" applyProtection="0">
      <alignment horizontal="left" vertical="top" indent="1"/>
    </xf>
    <xf numFmtId="0" fontId="36" fillId="2" borderId="343" applyNumberFormat="0" applyProtection="0">
      <alignment horizontal="left" vertical="top" indent="1"/>
    </xf>
    <xf numFmtId="4" fontId="37" fillId="17" borderId="359" applyNumberFormat="0" applyProtection="0">
      <alignment horizontal="left" vertical="center" indent="1"/>
    </xf>
    <xf numFmtId="4" fontId="37" fillId="13" borderId="343" applyNumberFormat="0" applyProtection="0">
      <alignment horizontal="right" vertical="center"/>
    </xf>
    <xf numFmtId="4" fontId="37" fillId="23" borderId="343" applyNumberFormat="0" applyProtection="0">
      <alignment horizontal="right" vertical="center"/>
    </xf>
    <xf numFmtId="4" fontId="37" fillId="3" borderId="343" applyNumberFormat="0" applyProtection="0">
      <alignment horizontal="right" vertical="center"/>
    </xf>
    <xf numFmtId="4" fontId="37" fillId="17" borderId="343" applyNumberFormat="0" applyProtection="0">
      <alignment horizontal="left" vertical="center" indent="1"/>
    </xf>
    <xf numFmtId="0" fontId="30" fillId="0" borderId="342">
      <alignment horizontal="left" wrapText="1"/>
    </xf>
    <xf numFmtId="4" fontId="37" fillId="8" borderId="343" applyNumberFormat="0" applyProtection="0">
      <alignment horizontal="right" vertical="center"/>
    </xf>
    <xf numFmtId="4" fontId="37" fillId="24" borderId="343" applyNumberFormat="0" applyProtection="0">
      <alignment horizontal="right" vertical="center"/>
    </xf>
    <xf numFmtId="4" fontId="37" fillId="10" borderId="343" applyNumberFormat="0" applyProtection="0">
      <alignment horizontal="right" vertical="center"/>
    </xf>
    <xf numFmtId="4" fontId="36" fillId="2" borderId="343" applyNumberFormat="0" applyProtection="0">
      <alignment vertical="center"/>
    </xf>
    <xf numFmtId="3" fontId="82" fillId="0" borderId="342"/>
    <xf numFmtId="0" fontId="83" fillId="18" borderId="346" applyNumberFormat="0" applyAlignment="0" applyProtection="0"/>
    <xf numFmtId="0" fontId="84" fillId="0" borderId="347" applyNumberFormat="0" applyFill="0" applyAlignment="0" applyProtection="0">
      <alignment vertical="center"/>
    </xf>
    <xf numFmtId="4" fontId="37" fillId="21" borderId="343" applyNumberFormat="0" applyProtection="0">
      <alignment horizontal="right" vertical="center"/>
    </xf>
    <xf numFmtId="0" fontId="88" fillId="14" borderId="346" applyNumberFormat="0" applyAlignment="0" applyProtection="0"/>
    <xf numFmtId="0" fontId="2" fillId="17" borderId="345" applyNumberFormat="0" applyFont="0" applyAlignment="0" applyProtection="0"/>
    <xf numFmtId="0" fontId="2" fillId="17" borderId="345" applyNumberFormat="0" applyFont="0" applyAlignment="0" applyProtection="0"/>
    <xf numFmtId="4" fontId="67" fillId="10" borderId="343" applyNumberFormat="0" applyProtection="0">
      <alignment horizontal="right" vertical="center"/>
    </xf>
    <xf numFmtId="4" fontId="70" fillId="2" borderId="343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42" applyNumberFormat="0" applyBorder="0" applyAlignment="0" applyProtection="0"/>
    <xf numFmtId="4" fontId="37" fillId="7" borderId="343" applyNumberFormat="0" applyProtection="0">
      <alignment horizontal="right" vertical="center"/>
    </xf>
    <xf numFmtId="0" fontId="2" fillId="4" borderId="343" applyNumberFormat="0" applyProtection="0">
      <alignment horizontal="left" vertical="top" indent="1"/>
    </xf>
    <xf numFmtId="0" fontId="47" fillId="14" borderId="344" applyNumberFormat="0" applyAlignment="0" applyProtection="0"/>
    <xf numFmtId="0" fontId="2" fillId="17" borderId="345" applyNumberFormat="0" applyFont="0" applyAlignment="0" applyProtection="0">
      <alignment vertical="center"/>
    </xf>
    <xf numFmtId="4" fontId="37" fillId="7" borderId="343" applyNumberFormat="0" applyProtection="0">
      <alignment horizontal="left" vertical="center" indent="1"/>
    </xf>
    <xf numFmtId="4" fontId="36" fillId="2" borderId="343" applyNumberFormat="0" applyProtection="0">
      <alignment horizontal="left" vertical="center" indent="1"/>
    </xf>
    <xf numFmtId="4" fontId="37" fillId="25" borderId="343" applyNumberFormat="0" applyProtection="0">
      <alignment horizontal="right" vertical="center"/>
    </xf>
    <xf numFmtId="4" fontId="37" fillId="26" borderId="343" applyNumberFormat="0" applyProtection="0">
      <alignment horizontal="right" vertical="center"/>
    </xf>
    <xf numFmtId="4" fontId="37" fillId="27" borderId="343" applyNumberFormat="0" applyProtection="0">
      <alignment horizontal="right" vertical="center"/>
    </xf>
    <xf numFmtId="0" fontId="2" fillId="5" borderId="343" applyNumberFormat="0" applyProtection="0">
      <alignment horizontal="left" vertical="center" indent="1"/>
    </xf>
    <xf numFmtId="0" fontId="2" fillId="5" borderId="343" applyNumberFormat="0" applyProtection="0">
      <alignment horizontal="left" vertical="top" indent="1"/>
    </xf>
    <xf numFmtId="0" fontId="2" fillId="7" borderId="343" applyNumberFormat="0" applyProtection="0">
      <alignment horizontal="left" vertical="center" indent="1"/>
    </xf>
    <xf numFmtId="0" fontId="2" fillId="7" borderId="343" applyNumberFormat="0" applyProtection="0">
      <alignment horizontal="left" vertical="top" indent="1"/>
    </xf>
    <xf numFmtId="0" fontId="2" fillId="4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top" indent="1"/>
    </xf>
    <xf numFmtId="0" fontId="2" fillId="48" borderId="342" applyNumberFormat="0">
      <protection locked="0"/>
    </xf>
    <xf numFmtId="0" fontId="98" fillId="5" borderId="348" applyBorder="0"/>
    <xf numFmtId="4" fontId="37" fillId="17" borderId="343" applyNumberFormat="0" applyProtection="0">
      <alignment vertical="center"/>
    </xf>
    <xf numFmtId="4" fontId="67" fillId="17" borderId="343" applyNumberFormat="0" applyProtection="0">
      <alignment vertical="center"/>
    </xf>
    <xf numFmtId="0" fontId="37" fillId="17" borderId="343" applyNumberFormat="0" applyProtection="0">
      <alignment horizontal="left" vertical="top" indent="1"/>
    </xf>
    <xf numFmtId="0" fontId="73" fillId="50" borderId="342"/>
    <xf numFmtId="4" fontId="100" fillId="10" borderId="343" applyNumberFormat="0" applyProtection="0">
      <alignment horizontal="right" vertical="center"/>
    </xf>
    <xf numFmtId="0" fontId="1" fillId="51" borderId="349" applyFont="0" applyAlignment="0">
      <alignment horizontal="left" indent="2"/>
    </xf>
    <xf numFmtId="43" fontId="1" fillId="52" borderId="259"/>
    <xf numFmtId="0" fontId="1" fillId="53" borderId="349" applyFont="0" applyAlignment="0">
      <alignment horizontal="left" indent="2"/>
    </xf>
    <xf numFmtId="0" fontId="49" fillId="0" borderId="347" applyNumberFormat="0" applyFill="0" applyAlignment="0" applyProtection="0"/>
    <xf numFmtId="0" fontId="106" fillId="14" borderId="346" applyNumberFormat="0" applyAlignment="0" applyProtection="0">
      <alignment vertical="center"/>
    </xf>
    <xf numFmtId="0" fontId="109" fillId="18" borderId="346" applyNumberFormat="0" applyAlignment="0" applyProtection="0">
      <alignment vertical="center"/>
    </xf>
    <xf numFmtId="0" fontId="110" fillId="14" borderId="344" applyNumberFormat="0" applyAlignment="0" applyProtection="0">
      <alignment vertical="center"/>
    </xf>
    <xf numFmtId="4" fontId="37" fillId="25" borderId="343" applyNumberFormat="0" applyProtection="0">
      <alignment horizontal="right" vertical="center"/>
    </xf>
    <xf numFmtId="4" fontId="37" fillId="26" borderId="343" applyNumberFormat="0" applyProtection="0">
      <alignment horizontal="right" vertical="center"/>
    </xf>
    <xf numFmtId="4" fontId="37" fillId="27" borderId="343" applyNumberFormat="0" applyProtection="0">
      <alignment horizontal="right" vertical="center"/>
    </xf>
    <xf numFmtId="0" fontId="2" fillId="5" borderId="343" applyNumberFormat="0" applyProtection="0">
      <alignment horizontal="left" vertical="center" indent="1"/>
    </xf>
    <xf numFmtId="0" fontId="2" fillId="5" borderId="343" applyNumberFormat="0" applyProtection="0">
      <alignment horizontal="left" vertical="top" indent="1"/>
    </xf>
    <xf numFmtId="0" fontId="2" fillId="7" borderId="343" applyNumberFormat="0" applyProtection="0">
      <alignment horizontal="left" vertical="center" indent="1"/>
    </xf>
    <xf numFmtId="0" fontId="2" fillId="7" borderId="343" applyNumberFormat="0" applyProtection="0">
      <alignment horizontal="left" vertical="top" indent="1"/>
    </xf>
    <xf numFmtId="0" fontId="2" fillId="4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center" indent="1"/>
    </xf>
    <xf numFmtId="0" fontId="2" fillId="10" borderId="343" applyNumberFormat="0" applyProtection="0">
      <alignment horizontal="left" vertical="top" indent="1"/>
    </xf>
    <xf numFmtId="0" fontId="2" fillId="48" borderId="342" applyNumberFormat="0">
      <protection locked="0"/>
    </xf>
    <xf numFmtId="0" fontId="98" fillId="5" borderId="348" applyBorder="0"/>
    <xf numFmtId="4" fontId="37" fillId="17" borderId="343" applyNumberFormat="0" applyProtection="0">
      <alignment vertical="center"/>
    </xf>
    <xf numFmtId="4" fontId="67" fillId="17" borderId="343" applyNumberFormat="0" applyProtection="0">
      <alignment vertical="center"/>
    </xf>
    <xf numFmtId="0" fontId="37" fillId="17" borderId="343" applyNumberFormat="0" applyProtection="0">
      <alignment horizontal="left" vertical="top" indent="1"/>
    </xf>
    <xf numFmtId="0" fontId="73" fillId="50" borderId="342"/>
    <xf numFmtId="4" fontId="100" fillId="10" borderId="343" applyNumberFormat="0" applyProtection="0">
      <alignment horizontal="right" vertical="center"/>
    </xf>
    <xf numFmtId="0" fontId="1" fillId="51" borderId="349" applyFont="0" applyAlignment="0">
      <alignment horizontal="left" indent="2"/>
    </xf>
    <xf numFmtId="0" fontId="1" fillId="53" borderId="349" applyFont="0" applyAlignment="0">
      <alignment horizontal="left" indent="2"/>
    </xf>
    <xf numFmtId="0" fontId="49" fillId="0" borderId="347" applyNumberFormat="0" applyFill="0" applyAlignment="0" applyProtection="0"/>
    <xf numFmtId="0" fontId="36" fillId="2" borderId="359" applyNumberFormat="0" applyProtection="0">
      <alignment horizontal="left" vertical="top" indent="1"/>
    </xf>
    <xf numFmtId="0" fontId="37" fillId="7" borderId="359" applyNumberFormat="0" applyProtection="0">
      <alignment horizontal="left" vertical="top" indent="1"/>
    </xf>
    <xf numFmtId="4" fontId="37" fillId="17" borderId="359" applyNumberFormat="0" applyProtection="0">
      <alignment horizontal="left" vertical="center" indent="1"/>
    </xf>
    <xf numFmtId="0" fontId="106" fillId="14" borderId="346" applyNumberFormat="0" applyAlignment="0" applyProtection="0">
      <alignment vertical="center"/>
    </xf>
    <xf numFmtId="4" fontId="37" fillId="8" borderId="359" applyNumberFormat="0" applyProtection="0">
      <alignment horizontal="right" vertical="center"/>
    </xf>
    <xf numFmtId="0" fontId="109" fillId="18" borderId="346" applyNumberFormat="0" applyAlignment="0" applyProtection="0">
      <alignment vertical="center"/>
    </xf>
    <xf numFmtId="0" fontId="110" fillId="14" borderId="344" applyNumberFormat="0" applyAlignment="0" applyProtection="0">
      <alignment vertical="center"/>
    </xf>
    <xf numFmtId="0" fontId="37" fillId="7" borderId="351" applyNumberFormat="0" applyProtection="0">
      <alignment horizontal="left" vertical="top" indent="1"/>
    </xf>
    <xf numFmtId="0" fontId="36" fillId="2" borderId="351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51" applyNumberFormat="0" applyProtection="0">
      <alignment horizontal="right" vertical="center"/>
    </xf>
    <xf numFmtId="4" fontId="37" fillId="23" borderId="351" applyNumberFormat="0" applyProtection="0">
      <alignment horizontal="right" vertical="center"/>
    </xf>
    <xf numFmtId="4" fontId="37" fillId="3" borderId="351" applyNumberFormat="0" applyProtection="0">
      <alignment horizontal="right" vertical="center"/>
    </xf>
    <xf numFmtId="4" fontId="37" fillId="17" borderId="351" applyNumberFormat="0" applyProtection="0">
      <alignment horizontal="left" vertical="center" indent="1"/>
    </xf>
    <xf numFmtId="0" fontId="30" fillId="0" borderId="350">
      <alignment horizontal="left" wrapText="1"/>
    </xf>
    <xf numFmtId="4" fontId="37" fillId="8" borderId="351" applyNumberFormat="0" applyProtection="0">
      <alignment horizontal="right" vertical="center"/>
    </xf>
    <xf numFmtId="4" fontId="37" fillId="24" borderId="351" applyNumberFormat="0" applyProtection="0">
      <alignment horizontal="right" vertical="center"/>
    </xf>
    <xf numFmtId="4" fontId="37" fillId="10" borderId="351" applyNumberFormat="0" applyProtection="0">
      <alignment horizontal="right" vertical="center"/>
    </xf>
    <xf numFmtId="4" fontId="36" fillId="2" borderId="351" applyNumberFormat="0" applyProtection="0">
      <alignment vertical="center"/>
    </xf>
    <xf numFmtId="3" fontId="82" fillId="0" borderId="350"/>
    <xf numFmtId="0" fontId="83" fillId="18" borderId="354" applyNumberFormat="0" applyAlignment="0" applyProtection="0"/>
    <xf numFmtId="0" fontId="84" fillId="0" borderId="355" applyNumberFormat="0" applyFill="0" applyAlignment="0" applyProtection="0">
      <alignment vertical="center"/>
    </xf>
    <xf numFmtId="4" fontId="37" fillId="21" borderId="351" applyNumberFormat="0" applyProtection="0">
      <alignment horizontal="right" vertical="center"/>
    </xf>
    <xf numFmtId="0" fontId="88" fillId="14" borderId="354" applyNumberFormat="0" applyAlignment="0" applyProtection="0"/>
    <xf numFmtId="0" fontId="2" fillId="17" borderId="353" applyNumberFormat="0" applyFont="0" applyAlignment="0" applyProtection="0"/>
    <xf numFmtId="0" fontId="2" fillId="17" borderId="353" applyNumberFormat="0" applyFont="0" applyAlignment="0" applyProtection="0"/>
    <xf numFmtId="4" fontId="67" fillId="10" borderId="351" applyNumberFormat="0" applyProtection="0">
      <alignment horizontal="right" vertical="center"/>
    </xf>
    <xf numFmtId="4" fontId="70" fillId="2" borderId="351" applyNumberFormat="0" applyProtection="0">
      <alignment vertical="center"/>
    </xf>
    <xf numFmtId="10" fontId="73" fillId="17" borderId="350" applyNumberFormat="0" applyBorder="0" applyAlignment="0" applyProtection="0"/>
    <xf numFmtId="4" fontId="37" fillId="7" borderId="351" applyNumberFormat="0" applyProtection="0">
      <alignment horizontal="right" vertical="center"/>
    </xf>
    <xf numFmtId="0" fontId="91" fillId="0" borderId="19"/>
    <xf numFmtId="0" fontId="2" fillId="4" borderId="351" applyNumberFormat="0" applyProtection="0">
      <alignment horizontal="left" vertical="top" indent="1"/>
    </xf>
    <xf numFmtId="0" fontId="47" fillId="14" borderId="352" applyNumberFormat="0" applyAlignment="0" applyProtection="0"/>
    <xf numFmtId="0" fontId="2" fillId="17" borderId="353" applyNumberFormat="0" applyFont="0" applyAlignment="0" applyProtection="0">
      <alignment vertical="center"/>
    </xf>
    <xf numFmtId="4" fontId="37" fillId="7" borderId="351" applyNumberFormat="0" applyProtection="0">
      <alignment horizontal="left" vertical="center" indent="1"/>
    </xf>
    <xf numFmtId="4" fontId="36" fillId="2" borderId="351" applyNumberFormat="0" applyProtection="0">
      <alignment horizontal="left" vertical="center" indent="1"/>
    </xf>
    <xf numFmtId="4" fontId="37" fillId="25" borderId="351" applyNumberFormat="0" applyProtection="0">
      <alignment horizontal="right" vertical="center"/>
    </xf>
    <xf numFmtId="4" fontId="37" fillId="26" borderId="351" applyNumberFormat="0" applyProtection="0">
      <alignment horizontal="right" vertical="center"/>
    </xf>
    <xf numFmtId="4" fontId="37" fillId="27" borderId="351" applyNumberFormat="0" applyProtection="0">
      <alignment horizontal="right" vertical="center"/>
    </xf>
    <xf numFmtId="0" fontId="2" fillId="5" borderId="351" applyNumberFormat="0" applyProtection="0">
      <alignment horizontal="left" vertical="center" indent="1"/>
    </xf>
    <xf numFmtId="0" fontId="2" fillId="5" borderId="351" applyNumberFormat="0" applyProtection="0">
      <alignment horizontal="left" vertical="top" indent="1"/>
    </xf>
    <xf numFmtId="0" fontId="2" fillId="7" borderId="351" applyNumberFormat="0" applyProtection="0">
      <alignment horizontal="left" vertical="center" indent="1"/>
    </xf>
    <xf numFmtId="0" fontId="2" fillId="7" borderId="351" applyNumberFormat="0" applyProtection="0">
      <alignment horizontal="left" vertical="top" indent="1"/>
    </xf>
    <xf numFmtId="0" fontId="2" fillId="4" borderId="351" applyNumberFormat="0" applyProtection="0">
      <alignment horizontal="left" vertical="center" indent="1"/>
    </xf>
    <xf numFmtId="0" fontId="2" fillId="10" borderId="351" applyNumberFormat="0" applyProtection="0">
      <alignment horizontal="left" vertical="center" indent="1"/>
    </xf>
    <xf numFmtId="0" fontId="2" fillId="10" borderId="351" applyNumberFormat="0" applyProtection="0">
      <alignment horizontal="left" vertical="top" indent="1"/>
    </xf>
    <xf numFmtId="0" fontId="2" fillId="48" borderId="350" applyNumberFormat="0">
      <protection locked="0"/>
    </xf>
    <xf numFmtId="0" fontId="98" fillId="5" borderId="356" applyBorder="0"/>
    <xf numFmtId="4" fontId="37" fillId="17" borderId="351" applyNumberFormat="0" applyProtection="0">
      <alignment vertical="center"/>
    </xf>
    <xf numFmtId="4" fontId="67" fillId="17" borderId="351" applyNumberFormat="0" applyProtection="0">
      <alignment vertical="center"/>
    </xf>
    <xf numFmtId="0" fontId="37" fillId="17" borderId="351" applyNumberFormat="0" applyProtection="0">
      <alignment horizontal="left" vertical="top" indent="1"/>
    </xf>
    <xf numFmtId="0" fontId="73" fillId="50" borderId="350"/>
    <xf numFmtId="4" fontId="100" fillId="10" borderId="351" applyNumberFormat="0" applyProtection="0">
      <alignment horizontal="right" vertical="center"/>
    </xf>
    <xf numFmtId="0" fontId="1" fillId="51" borderId="357" applyFont="0" applyAlignment="0">
      <alignment horizontal="left" indent="2"/>
    </xf>
    <xf numFmtId="0" fontId="1" fillId="53" borderId="357" applyFont="0" applyAlignment="0">
      <alignment horizontal="left" indent="2"/>
    </xf>
    <xf numFmtId="0" fontId="49" fillId="0" borderId="355" applyNumberFormat="0" applyFill="0" applyAlignment="0" applyProtection="0"/>
    <xf numFmtId="0" fontId="106" fillId="14" borderId="354" applyNumberFormat="0" applyAlignment="0" applyProtection="0">
      <alignment vertical="center"/>
    </xf>
    <xf numFmtId="0" fontId="109" fillId="18" borderId="354" applyNumberFormat="0" applyAlignment="0" applyProtection="0">
      <alignment vertical="center"/>
    </xf>
    <xf numFmtId="0" fontId="110" fillId="14" borderId="352" applyNumberFormat="0" applyAlignment="0" applyProtection="0">
      <alignment vertical="center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36" fillId="2" borderId="359" applyNumberFormat="0" applyProtection="0">
      <alignment horizontal="left" vertical="top" indent="1"/>
    </xf>
    <xf numFmtId="0" fontId="37" fillId="7" borderId="359" applyNumberFormat="0" applyProtection="0">
      <alignment horizontal="left" vertical="top" indent="1"/>
    </xf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0" fontId="30" fillId="0" borderId="358">
      <alignment horizontal="left" wrapTex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0" fontId="91" fillId="0" borderId="19"/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0" fontId="30" fillId="0" borderId="358">
      <alignment horizontal="left" wrapTex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83" fillId="60" borderId="420" applyNumberFormat="0" applyAlignment="0" applyProtection="0"/>
    <xf numFmtId="0" fontId="150" fillId="0" borderId="358" applyNumberFormat="0" applyAlignment="0">
      <alignment horizontal="left" vertical="top" wrapText="1"/>
      <protection locked="0"/>
    </xf>
    <xf numFmtId="218" fontId="160" fillId="0" borderId="366" applyFont="0" applyFill="0" applyBorder="0" applyAlignment="0" applyProtection="0">
      <protection locked="0"/>
    </xf>
    <xf numFmtId="0" fontId="222" fillId="48" borderId="434">
      <alignment horizontal="left" vertical="top" indent="2"/>
    </xf>
    <xf numFmtId="181" fontId="180" fillId="0" borderId="358" applyFill="0" applyBorder="0" applyAlignment="0"/>
    <xf numFmtId="0" fontId="183" fillId="0" borderId="358" applyNumberFormat="0" applyAlignment="0">
      <alignment horizontal="left" vertical="top" wrapText="1"/>
      <protection locked="0"/>
    </xf>
    <xf numFmtId="0" fontId="30" fillId="0" borderId="358">
      <protection locked="0"/>
    </xf>
    <xf numFmtId="177" fontId="200" fillId="78" borderId="358">
      <alignment horizontal="center"/>
    </xf>
    <xf numFmtId="200" fontId="35" fillId="0" borderId="260" applyNumberFormat="0" applyAlignment="0" applyProtection="0">
      <alignment horizontal="left" vertical="center"/>
    </xf>
    <xf numFmtId="200" fontId="35" fillId="0" borderId="260" applyNumberFormat="0" applyAlignment="0" applyProtection="0">
      <alignment horizontal="left" vertical="center"/>
    </xf>
    <xf numFmtId="0" fontId="35" fillId="0" borderId="332">
      <alignment horizontal="left" vertical="center"/>
    </xf>
    <xf numFmtId="200" fontId="35" fillId="0" borderId="332">
      <alignment horizontal="left" vertical="center"/>
    </xf>
    <xf numFmtId="200" fontId="35" fillId="0" borderId="332">
      <alignment horizontal="left" vertical="center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200" fontId="98" fillId="0" borderId="332" applyNumberFormat="0">
      <alignment horizontal="right" wrapText="1"/>
    </xf>
    <xf numFmtId="200" fontId="98" fillId="0" borderId="332" applyNumberFormat="0">
      <alignment horizontal="right" wrapText="1"/>
    </xf>
    <xf numFmtId="10" fontId="73" fillId="17" borderId="358" applyNumberFormat="0" applyBorder="0" applyAlignment="0" applyProtection="0"/>
    <xf numFmtId="10" fontId="73" fillId="17" borderId="358" applyNumberFormat="0" applyBorder="0" applyAlignment="0" applyProtection="0"/>
    <xf numFmtId="10" fontId="73" fillId="17" borderId="358" applyNumberFormat="0" applyBorder="0" applyAlignment="0" applyProtection="0"/>
    <xf numFmtId="0" fontId="210" fillId="2" borderId="367">
      <alignment vertical="center" wrapText="1"/>
    </xf>
    <xf numFmtId="0" fontId="222" fillId="48" borderId="329">
      <alignment horizontal="left" vertical="top" indent="2"/>
    </xf>
    <xf numFmtId="200" fontId="222" fillId="48" borderId="329">
      <alignment horizontal="left" vertical="top" indent="2"/>
    </xf>
    <xf numFmtId="200" fontId="222" fillId="48" borderId="329">
      <alignment horizontal="left" vertical="top" indent="2"/>
    </xf>
    <xf numFmtId="0" fontId="224" fillId="0" borderId="358" applyNumberFormat="0" applyAlignment="0">
      <alignment horizontal="left" vertical="top" wrapText="1"/>
      <protection locked="0"/>
    </xf>
    <xf numFmtId="4" fontId="70" fillId="2" borderId="416" applyNumberFormat="0" applyProtection="0">
      <alignment vertical="center"/>
    </xf>
    <xf numFmtId="4" fontId="37" fillId="23" borderId="416" applyNumberFormat="0" applyProtection="0">
      <alignment horizontal="right" vertical="center"/>
    </xf>
    <xf numFmtId="0" fontId="37" fillId="7" borderId="416" applyNumberFormat="0" applyProtection="0">
      <alignment horizontal="left" vertical="top" indent="1"/>
    </xf>
    <xf numFmtId="276" fontId="2" fillId="0" borderId="358">
      <alignment horizontal="center" vertical="center"/>
    </xf>
    <xf numFmtId="0" fontId="2" fillId="17" borderId="368"/>
    <xf numFmtId="0" fontId="240" fillId="1" borderId="332" applyNumberFormat="0" applyFont="0" applyAlignment="0">
      <alignment horizontal="center"/>
    </xf>
    <xf numFmtId="3" fontId="25" fillId="2" borderId="358">
      <alignment horizontal="left" vertical="top" wrapText="1"/>
      <protection locked="0"/>
    </xf>
    <xf numFmtId="0" fontId="200" fillId="94" borderId="369" applyNumberFormat="0" applyProtection="0">
      <alignment horizontal="center" wrapText="1"/>
    </xf>
    <xf numFmtId="200" fontId="200" fillId="94" borderId="369" applyNumberFormat="0" applyProtection="0">
      <alignment horizontal="center" wrapText="1"/>
    </xf>
    <xf numFmtId="200" fontId="200" fillId="94" borderId="369" applyNumberFormat="0" applyProtection="0">
      <alignment horizontal="center" wrapText="1"/>
    </xf>
    <xf numFmtId="0" fontId="2" fillId="48" borderId="358" applyNumberFormat="0" applyFont="0" applyFill="0" applyAlignment="0" applyProtection="0"/>
    <xf numFmtId="200" fontId="2" fillId="48" borderId="358" applyNumberFormat="0" applyFont="0" applyFill="0" applyAlignment="0" applyProtection="0"/>
    <xf numFmtId="200" fontId="2" fillId="48" borderId="358" applyNumberFormat="0" applyFont="0" applyFill="0" applyAlignment="0" applyProtection="0"/>
    <xf numFmtId="4" fontId="2" fillId="48" borderId="358" applyFont="0" applyFill="0" applyAlignment="0" applyProtection="0"/>
    <xf numFmtId="3" fontId="2" fillId="0" borderId="358" applyNumberFormat="0" applyFont="0" applyFill="0" applyAlignment="0" applyProtection="0">
      <alignment vertical="center"/>
    </xf>
    <xf numFmtId="3" fontId="2" fillId="0" borderId="358" applyNumberFormat="0" applyFont="0" applyFill="0" applyAlignment="0" applyProtection="0">
      <alignment vertical="center"/>
    </xf>
    <xf numFmtId="3" fontId="2" fillId="0" borderId="358" applyNumberFormat="0" applyFont="0" applyFill="0" applyAlignment="0" applyProtection="0">
      <alignment vertical="center"/>
    </xf>
    <xf numFmtId="3" fontId="2" fillId="0" borderId="358" applyNumberFormat="0" applyFont="0" applyFill="0" applyAlignment="0" applyProtection="0">
      <alignment vertical="center"/>
    </xf>
    <xf numFmtId="0" fontId="225" fillId="0" borderId="358" applyNumberFormat="0" applyAlignment="0">
      <alignment horizontal="left" vertical="top" wrapText="1"/>
      <protection locked="0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0" fontId="83" fillId="18" borderId="362" applyNumberFormat="0" applyAlignment="0" applyProtection="0"/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48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0" fontId="83" fillId="18" borderId="362" applyNumberFormat="0" applyAlignment="0" applyProtection="0"/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0" fontId="35" fillId="0" borderId="260" applyNumberFormat="0" applyAlignment="0" applyProtection="0">
      <alignment horizontal="left" vertical="center"/>
    </xf>
    <xf numFmtId="10" fontId="73" fillId="17" borderId="358" applyNumberFormat="0" applyBorder="0" applyAlignment="0" applyProtection="0"/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4" fontId="36" fillId="2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37" fillId="17" borderId="359" applyNumberFormat="0" applyProtection="0">
      <alignment horizontal="left" vertical="top" indent="1"/>
    </xf>
    <xf numFmtId="0" fontId="1" fillId="51" borderId="365" applyFont="0" applyAlignment="0">
      <alignment horizontal="left" indent="2"/>
    </xf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88" fillId="14" borderId="382" applyNumberFormat="0" applyAlignment="0" applyProtection="0"/>
    <xf numFmtId="4" fontId="37" fillId="17" borderId="359" applyNumberFormat="0" applyProtection="0">
      <alignment horizontal="left" vertical="center" indent="1"/>
    </xf>
    <xf numFmtId="4" fontId="37" fillId="8" borderId="359" applyNumberFormat="0" applyProtection="0">
      <alignment horizontal="right" vertical="center"/>
    </xf>
    <xf numFmtId="4" fontId="37" fillId="13" borderId="379" applyNumberFormat="0" applyProtection="0">
      <alignment horizontal="right" vertical="center"/>
    </xf>
    <xf numFmtId="4" fontId="37" fillId="7" borderId="359" applyNumberFormat="0" applyProtection="0">
      <alignment horizontal="left" vertical="center" indent="1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0" borderId="379" applyNumberFormat="0" applyProtection="0">
      <alignment horizontal="right" vertical="center"/>
    </xf>
    <xf numFmtId="0" fontId="2" fillId="17" borderId="361" applyNumberFormat="0" applyFont="0" applyAlignment="0" applyProtection="0">
      <alignment vertical="center"/>
    </xf>
    <xf numFmtId="4" fontId="70" fillId="2" borderId="379" applyNumberFormat="0" applyProtection="0">
      <alignment vertical="center"/>
    </xf>
    <xf numFmtId="0" fontId="47" fillId="14" borderId="360" applyNumberFormat="0" applyAlignment="0" applyProtection="0"/>
    <xf numFmtId="0" fontId="2" fillId="4" borderId="379" applyNumberFormat="0" applyProtection="0">
      <alignment horizontal="left" vertical="top" indent="1"/>
    </xf>
    <xf numFmtId="4" fontId="37" fillId="8" borderId="359" applyNumberFormat="0" applyProtection="0">
      <alignment horizontal="right" vertical="center"/>
    </xf>
    <xf numFmtId="0" fontId="84" fillId="0" borderId="383" applyNumberFormat="0" applyFill="0" applyAlignment="0" applyProtection="0">
      <alignment vertical="center"/>
    </xf>
    <xf numFmtId="4" fontId="37" fillId="7" borderId="379" applyNumberFormat="0" applyProtection="0">
      <alignment horizontal="right" vertical="center"/>
    </xf>
    <xf numFmtId="4" fontId="37" fillId="13" borderId="359" applyNumberFormat="0" applyProtection="0">
      <alignment horizontal="right" vertical="center"/>
    </xf>
    <xf numFmtId="4" fontId="37" fillId="7" borderId="379" applyNumberFormat="0" applyProtection="0">
      <alignment horizontal="left" vertical="center" indent="1"/>
    </xf>
    <xf numFmtId="0" fontId="2" fillId="4" borderId="359" applyNumberFormat="0" applyProtection="0">
      <alignment horizontal="left" vertical="top" indent="1"/>
    </xf>
    <xf numFmtId="0" fontId="2" fillId="17" borderId="361" applyNumberFormat="0" applyFont="0" applyAlignment="0" applyProtection="0"/>
    <xf numFmtId="4" fontId="37" fillId="2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70" fillId="2" borderId="379" applyNumberFormat="0" applyProtection="0">
      <alignment vertical="center"/>
    </xf>
    <xf numFmtId="4" fontId="37" fillId="13" borderId="359" applyNumberFormat="0" applyProtection="0">
      <alignment horizontal="right" vertical="center"/>
    </xf>
    <xf numFmtId="10" fontId="73" fillId="17" borderId="378" applyNumberFormat="0" applyBorder="0" applyAlignment="0" applyProtection="0"/>
    <xf numFmtId="0" fontId="88" fillId="14" borderId="362" applyNumberFormat="0" applyAlignment="0" applyProtection="0"/>
    <xf numFmtId="4" fontId="70" fillId="2" borderId="359" applyNumberFormat="0" applyProtection="0">
      <alignment vertical="center"/>
    </xf>
    <xf numFmtId="0" fontId="47" fillId="14" borderId="360" applyNumberFormat="0" applyAlignment="0" applyProtection="0"/>
    <xf numFmtId="4" fontId="37" fillId="7" borderId="359" applyNumberFormat="0" applyProtection="0">
      <alignment horizontal="right" vertical="center"/>
    </xf>
    <xf numFmtId="0" fontId="84" fillId="0" borderId="363" applyNumberFormat="0" applyFill="0" applyAlignment="0" applyProtection="0">
      <alignment vertical="center"/>
    </xf>
    <xf numFmtId="0" fontId="30" fillId="0" borderId="358">
      <alignment horizontal="left" wrapText="1"/>
    </xf>
    <xf numFmtId="4" fontId="37" fillId="17" borderId="359" applyNumberFormat="0" applyProtection="0">
      <alignment horizontal="left" vertical="center" indent="1"/>
    </xf>
    <xf numFmtId="4" fontId="37" fillId="17" borderId="359" applyNumberFormat="0" applyProtection="0">
      <alignment horizontal="left" vertical="center" indent="1"/>
    </xf>
    <xf numFmtId="0" fontId="2" fillId="4" borderId="359" applyNumberFormat="0" applyProtection="0">
      <alignment horizontal="left" vertical="top" indent="1"/>
    </xf>
    <xf numFmtId="4" fontId="37" fillId="13" borderId="359" applyNumberFormat="0" applyProtection="0">
      <alignment horizontal="right" vertical="center"/>
    </xf>
    <xf numFmtId="10" fontId="73" fillId="17" borderId="358" applyNumberFormat="0" applyBorder="0" applyAlignment="0" applyProtection="0"/>
    <xf numFmtId="0" fontId="30" fillId="0" borderId="358">
      <alignment horizontal="left" wrapText="1"/>
    </xf>
    <xf numFmtId="0" fontId="83" fillId="18" borderId="362" applyNumberFormat="0" applyAlignment="0" applyProtection="0"/>
    <xf numFmtId="4" fontId="37" fillId="7" borderId="359" applyNumberFormat="0" applyProtection="0">
      <alignment horizontal="right" vertical="center"/>
    </xf>
    <xf numFmtId="0" fontId="35" fillId="0" borderId="260" applyNumberFormat="0" applyAlignment="0" applyProtection="0">
      <alignment horizontal="left" vertical="center"/>
    </xf>
    <xf numFmtId="4" fontId="37" fillId="23" borderId="379" applyNumberFormat="0" applyProtection="0">
      <alignment horizontal="right" vertical="center"/>
    </xf>
    <xf numFmtId="4" fontId="36" fillId="2" borderId="359" applyNumberFormat="0" applyProtection="0">
      <alignment vertical="center"/>
    </xf>
    <xf numFmtId="4" fontId="37" fillId="3" borderId="379" applyNumberFormat="0" applyProtection="0">
      <alignment horizontal="right" vertical="center"/>
    </xf>
    <xf numFmtId="4" fontId="70" fillId="2" borderId="359" applyNumberFormat="0" applyProtection="0">
      <alignment vertical="center"/>
    </xf>
    <xf numFmtId="4" fontId="67" fillId="10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24" borderId="37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0" fontId="2" fillId="17" borderId="361" applyNumberFormat="0" applyFont="0" applyAlignment="0" applyProtection="0"/>
    <xf numFmtId="3" fontId="82" fillId="0" borderId="378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37" fillId="8" borderId="359" applyNumberFormat="0" applyProtection="0">
      <alignment horizontal="right" vertical="center"/>
    </xf>
    <xf numFmtId="0" fontId="88" fillId="14" borderId="382" applyNumberFormat="0" applyAlignment="0" applyProtection="0"/>
    <xf numFmtId="0" fontId="88" fillId="14" borderId="362" applyNumberFormat="0" applyAlignment="0" applyProtection="0"/>
    <xf numFmtId="0" fontId="88" fillId="14" borderId="362" applyNumberFormat="0" applyAlignment="0" applyProtection="0"/>
    <xf numFmtId="0" fontId="2" fillId="17" borderId="381" applyNumberFormat="0" applyFont="0" applyAlignment="0" applyProtection="0"/>
    <xf numFmtId="4" fontId="37" fillId="24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7" fillId="21" borderId="359" applyNumberFormat="0" applyProtection="0">
      <alignment horizontal="right" vertical="center"/>
    </xf>
    <xf numFmtId="4" fontId="36" fillId="2" borderId="379" applyNumberFormat="0" applyProtection="0">
      <alignment vertical="center"/>
    </xf>
    <xf numFmtId="0" fontId="30" fillId="0" borderId="358">
      <alignment horizontal="left" wrapText="1"/>
    </xf>
    <xf numFmtId="4" fontId="37" fillId="3" borderId="37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4" fontId="70" fillId="2" borderId="359" applyNumberFormat="0" applyProtection="0">
      <alignment vertical="center"/>
    </xf>
    <xf numFmtId="4" fontId="37" fillId="3" borderId="359" applyNumberFormat="0" applyProtection="0">
      <alignment horizontal="right" vertical="center"/>
    </xf>
    <xf numFmtId="4" fontId="37" fillId="13" borderId="359" applyNumberFormat="0" applyProtection="0">
      <alignment horizontal="right" vertical="center"/>
    </xf>
    <xf numFmtId="0" fontId="84" fillId="0" borderId="363" applyNumberFormat="0" applyFill="0" applyAlignment="0" applyProtection="0">
      <alignment vertical="center"/>
    </xf>
    <xf numFmtId="0" fontId="84" fillId="0" borderId="383" applyNumberFormat="0" applyFill="0" applyAlignment="0" applyProtection="0">
      <alignment vertical="center"/>
    </xf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3" fontId="82" fillId="0" borderId="358"/>
    <xf numFmtId="4" fontId="36" fillId="2" borderId="379" applyNumberFormat="0" applyProtection="0">
      <alignment horizontal="left" vertical="center" indent="1"/>
    </xf>
    <xf numFmtId="0" fontId="83" fillId="18" borderId="382" applyNumberFormat="0" applyAlignment="0" applyProtection="0"/>
    <xf numFmtId="3" fontId="82" fillId="0" borderId="358"/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0" fontId="2" fillId="17" borderId="381" applyNumberFormat="0" applyFont="0" applyAlignment="0" applyProtection="0"/>
    <xf numFmtId="0" fontId="2" fillId="17" borderId="361" applyNumberFormat="0" applyFont="0" applyAlignment="0" applyProtection="0">
      <alignment vertical="center"/>
    </xf>
    <xf numFmtId="4" fontId="36" fillId="2" borderId="359" applyNumberFormat="0" applyProtection="0">
      <alignment vertical="center"/>
    </xf>
    <xf numFmtId="4" fontId="37" fillId="24" borderId="37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67" fillId="10" borderId="379" applyNumberFormat="0" applyProtection="0">
      <alignment horizontal="right" vertical="center"/>
    </xf>
    <xf numFmtId="0" fontId="47" fillId="14" borderId="360" applyNumberFormat="0" applyAlignment="0" applyProtection="0"/>
    <xf numFmtId="4" fontId="37" fillId="21" borderId="359" applyNumberFormat="0" applyProtection="0">
      <alignment horizontal="right" vertical="center"/>
    </xf>
    <xf numFmtId="4" fontId="37" fillId="21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21" borderId="379" applyNumberFormat="0" applyProtection="0">
      <alignment horizontal="right" vertical="center"/>
    </xf>
    <xf numFmtId="0" fontId="88" fillId="14" borderId="362" applyNumberFormat="0" applyAlignment="0" applyProtection="0"/>
    <xf numFmtId="0" fontId="30" fillId="0" borderId="378">
      <alignment horizontal="left" wrapText="1"/>
    </xf>
    <xf numFmtId="4" fontId="37" fillId="7" borderId="379" applyNumberFormat="0" applyProtection="0">
      <alignment horizontal="right" vertical="center"/>
    </xf>
    <xf numFmtId="0" fontId="47" fillId="14" borderId="380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0" fontId="2" fillId="17" borderId="381" applyNumberFormat="0" applyFont="0" applyAlignment="0" applyProtection="0"/>
    <xf numFmtId="4" fontId="67" fillId="10" borderId="359" applyNumberFormat="0" applyProtection="0">
      <alignment horizontal="right" vertical="center"/>
    </xf>
    <xf numFmtId="4" fontId="37" fillId="10" borderId="37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23" borderId="379" applyNumberFormat="0" applyProtection="0">
      <alignment horizontal="right" vertical="center"/>
    </xf>
    <xf numFmtId="4" fontId="67" fillId="10" borderId="359" applyNumberFormat="0" applyProtection="0">
      <alignment horizontal="right" vertical="center"/>
    </xf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0" fontId="35" fillId="0" borderId="332">
      <alignment horizontal="left"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10" fontId="73" fillId="17" borderId="358" applyNumberFormat="0" applyBorder="0" applyAlignment="0" applyProtection="0"/>
    <xf numFmtId="3" fontId="82" fillId="0" borderId="358"/>
    <xf numFmtId="4" fontId="37" fillId="7" borderId="359" applyNumberFormat="0" applyProtection="0">
      <alignment horizontal="right" vertical="center"/>
    </xf>
    <xf numFmtId="0" fontId="2" fillId="4" borderId="359" applyNumberFormat="0" applyProtection="0">
      <alignment horizontal="left" vertical="top" indent="1"/>
    </xf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0" fontId="83" fillId="18" borderId="382" applyNumberFormat="0" applyAlignment="0" applyProtection="0"/>
    <xf numFmtId="4" fontId="36" fillId="2" borderId="359" applyNumberFormat="0" applyProtection="0">
      <alignment vertical="center"/>
    </xf>
    <xf numFmtId="4" fontId="37" fillId="17" borderId="359" applyNumberFormat="0" applyProtection="0">
      <alignment horizontal="left" vertical="center" indent="1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7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83" fillId="18" borderId="362" applyNumberFormat="0" applyAlignment="0" applyProtection="0"/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2" fillId="17" borderId="361" applyNumberFormat="0" applyFont="0" applyAlignment="0" applyProtection="0"/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7" fillId="14" borderId="380" applyNumberFormat="0" applyAlignment="0" applyProtection="0"/>
    <xf numFmtId="0" fontId="49" fillId="0" borderId="363" applyNumberFormat="0" applyFill="0" applyAlignment="0" applyProtection="0"/>
    <xf numFmtId="0" fontId="36" fillId="2" borderId="359" applyNumberFormat="0" applyProtection="0">
      <alignment horizontal="left" vertical="top" indent="1"/>
    </xf>
    <xf numFmtId="0" fontId="37" fillId="7" borderId="359" applyNumberFormat="0" applyProtection="0">
      <alignment horizontal="left" vertical="top" indent="1"/>
    </xf>
    <xf numFmtId="4" fontId="37" fillId="8" borderId="359" applyNumberFormat="0" applyProtection="0">
      <alignment horizontal="right" vertical="center"/>
    </xf>
    <xf numFmtId="4" fontId="36" fillId="2" borderId="379" applyNumberFormat="0" applyProtection="0">
      <alignment vertical="center"/>
    </xf>
    <xf numFmtId="0" fontId="106" fillId="14" borderId="362" applyNumberFormat="0" applyAlignment="0" applyProtection="0">
      <alignment vertical="center"/>
    </xf>
    <xf numFmtId="4" fontId="36" fillId="2" borderId="359" applyNumberFormat="0" applyProtection="0">
      <alignment horizontal="left" vertical="center" indent="1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0" fontId="30" fillId="0" borderId="358">
      <alignment horizontal="left" wrapTex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3" borderId="359" applyNumberFormat="0" applyProtection="0">
      <alignment horizontal="right" vertical="center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4" fontId="37" fillId="21" borderId="359" applyNumberFormat="0" applyProtection="0">
      <alignment horizontal="right" vertical="center"/>
    </xf>
    <xf numFmtId="3" fontId="82" fillId="0" borderId="378"/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0" fontId="1" fillId="53" borderId="365" applyFont="0" applyAlignment="0">
      <alignment horizontal="left" indent="2"/>
    </xf>
    <xf numFmtId="0" fontId="2" fillId="17" borderId="381" applyNumberFormat="0" applyFont="0" applyAlignment="0" applyProtection="0">
      <alignment vertical="center"/>
    </xf>
    <xf numFmtId="0" fontId="30" fillId="0" borderId="378">
      <alignment horizontal="left" wrapText="1"/>
    </xf>
    <xf numFmtId="0" fontId="49" fillId="0" borderId="363" applyNumberFormat="0" applyFill="0" applyAlignment="0" applyProtection="0"/>
    <xf numFmtId="4" fontId="67" fillId="10" borderId="379" applyNumberFormat="0" applyProtection="0">
      <alignment horizontal="right" vertical="center"/>
    </xf>
    <xf numFmtId="0" fontId="36" fillId="2" borderId="359" applyNumberFormat="0" applyProtection="0">
      <alignment horizontal="left" vertical="top" indent="1"/>
    </xf>
    <xf numFmtId="0" fontId="37" fillId="7" borderId="359" applyNumberFormat="0" applyProtection="0">
      <alignment horizontal="left" vertical="top" indent="1"/>
    </xf>
    <xf numFmtId="0" fontId="2" fillId="17" borderId="381" applyNumberFormat="0" applyFont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30" fillId="0" borderId="358">
      <alignment horizontal="left" wrapText="1"/>
    </xf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0" fontId="30" fillId="0" borderId="358">
      <alignment horizontal="left" wrapTex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10" fontId="73" fillId="17" borderId="358" applyNumberFormat="0" applyBorder="0" applyAlignment="0" applyProtection="0"/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43" fontId="1" fillId="52" borderId="259"/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4" fontId="37" fillId="21" borderId="37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36" fillId="2" borderId="359" applyNumberFormat="0" applyProtection="0">
      <alignment horizontal="left" vertical="top" indent="1"/>
    </xf>
    <xf numFmtId="0" fontId="37" fillId="7" borderId="359" applyNumberFormat="0" applyProtection="0">
      <alignment horizontal="left" vertical="top" indent="1"/>
    </xf>
    <xf numFmtId="0" fontId="2" fillId="4" borderId="379" applyNumberFormat="0" applyProtection="0">
      <alignment horizontal="left" vertical="top" indent="1"/>
    </xf>
    <xf numFmtId="0" fontId="106" fillId="14" borderId="362" applyNumberFormat="0" applyAlignment="0" applyProtection="0">
      <alignment vertical="center"/>
    </xf>
    <xf numFmtId="4" fontId="37" fillId="8" borderId="379" applyNumberFormat="0" applyProtection="0">
      <alignment horizontal="right" vertical="center"/>
    </xf>
    <xf numFmtId="4" fontId="37" fillId="13" borderId="379" applyNumberFormat="0" applyProtection="0">
      <alignment horizontal="right" vertical="center"/>
    </xf>
    <xf numFmtId="0" fontId="2" fillId="17" borderId="381" applyNumberFormat="0" applyFon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10" fontId="73" fillId="17" borderId="378" applyNumberFormat="0" applyBorder="0" applyAlignment="0" applyProtection="0"/>
    <xf numFmtId="0" fontId="37" fillId="7" borderId="359" applyNumberFormat="0" applyProtection="0">
      <alignment horizontal="left" vertical="top" indent="1"/>
    </xf>
    <xf numFmtId="0" fontId="36" fillId="2" borderId="359" applyNumberFormat="0" applyProtection="0">
      <alignment horizontal="left" vertical="top" indent="1"/>
    </xf>
    <xf numFmtId="4" fontId="37" fillId="17" borderId="379" applyNumberFormat="0" applyProtection="0">
      <alignment horizontal="left" vertical="center" indent="1"/>
    </xf>
    <xf numFmtId="4" fontId="37" fillId="13" borderId="359" applyNumberFormat="0" applyProtection="0">
      <alignment horizontal="right" vertical="center"/>
    </xf>
    <xf numFmtId="4" fontId="37" fillId="23" borderId="359" applyNumberFormat="0" applyProtection="0">
      <alignment horizontal="right" vertical="center"/>
    </xf>
    <xf numFmtId="4" fontId="37" fillId="3" borderId="359" applyNumberFormat="0" applyProtection="0">
      <alignment horizontal="right" vertical="center"/>
    </xf>
    <xf numFmtId="4" fontId="37" fillId="17" borderId="359" applyNumberFormat="0" applyProtection="0">
      <alignment horizontal="left" vertical="center" indent="1"/>
    </xf>
    <xf numFmtId="0" fontId="30" fillId="0" borderId="358">
      <alignment horizontal="left" wrapText="1"/>
    </xf>
    <xf numFmtId="4" fontId="37" fillId="8" borderId="359" applyNumberFormat="0" applyProtection="0">
      <alignment horizontal="right" vertical="center"/>
    </xf>
    <xf numFmtId="4" fontId="37" fillId="24" borderId="359" applyNumberFormat="0" applyProtection="0">
      <alignment horizontal="right" vertical="center"/>
    </xf>
    <xf numFmtId="4" fontId="37" fillId="10" borderId="359" applyNumberFormat="0" applyProtection="0">
      <alignment horizontal="right" vertical="center"/>
    </xf>
    <xf numFmtId="4" fontId="36" fillId="2" borderId="359" applyNumberFormat="0" applyProtection="0">
      <alignment vertical="center"/>
    </xf>
    <xf numFmtId="3" fontId="82" fillId="0" borderId="358"/>
    <xf numFmtId="0" fontId="83" fillId="18" borderId="362" applyNumberFormat="0" applyAlignment="0" applyProtection="0"/>
    <xf numFmtId="0" fontId="84" fillId="0" borderId="363" applyNumberFormat="0" applyFill="0" applyAlignment="0" applyProtection="0">
      <alignment vertical="center"/>
    </xf>
    <xf numFmtId="4" fontId="37" fillId="21" borderId="359" applyNumberFormat="0" applyProtection="0">
      <alignment horizontal="right" vertical="center"/>
    </xf>
    <xf numFmtId="0" fontId="88" fillId="14" borderId="362" applyNumberFormat="0" applyAlignment="0" applyProtection="0"/>
    <xf numFmtId="0" fontId="2" fillId="17" borderId="361" applyNumberFormat="0" applyFont="0" applyAlignment="0" applyProtection="0"/>
    <xf numFmtId="0" fontId="2" fillId="17" borderId="361" applyNumberFormat="0" applyFont="0" applyAlignment="0" applyProtection="0"/>
    <xf numFmtId="4" fontId="67" fillId="10" borderId="359" applyNumberFormat="0" applyProtection="0">
      <alignment horizontal="right" vertical="center"/>
    </xf>
    <xf numFmtId="4" fontId="70" fillId="2" borderId="359" applyNumberFormat="0" applyProtection="0">
      <alignment vertical="center"/>
    </xf>
    <xf numFmtId="0" fontId="35" fillId="0" borderId="260" applyNumberFormat="0" applyAlignment="0" applyProtection="0">
      <alignment horizontal="left" vertical="center"/>
    </xf>
    <xf numFmtId="10" fontId="73" fillId="17" borderId="358" applyNumberFormat="0" applyBorder="0" applyAlignment="0" applyProtection="0"/>
    <xf numFmtId="4" fontId="37" fillId="7" borderId="359" applyNumberFormat="0" applyProtection="0">
      <alignment horizontal="right" vertical="center"/>
    </xf>
    <xf numFmtId="0" fontId="2" fillId="4" borderId="359" applyNumberFormat="0" applyProtection="0">
      <alignment horizontal="left" vertical="top" indent="1"/>
    </xf>
    <xf numFmtId="0" fontId="47" fillId="14" borderId="360" applyNumberFormat="0" applyAlignment="0" applyProtection="0"/>
    <xf numFmtId="0" fontId="2" fillId="17" borderId="361" applyNumberFormat="0" applyFont="0" applyAlignment="0" applyProtection="0">
      <alignment vertical="center"/>
    </xf>
    <xf numFmtId="4" fontId="37" fillId="7" borderId="359" applyNumberFormat="0" applyProtection="0">
      <alignment horizontal="left" vertical="center" indent="1"/>
    </xf>
    <xf numFmtId="4" fontId="36" fillId="2" borderId="359" applyNumberFormat="0" applyProtection="0">
      <alignment horizontal="left" vertical="center" indent="1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106" fillId="14" borderId="362" applyNumberFormat="0" applyAlignment="0" applyProtection="0">
      <alignment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4" fontId="37" fillId="25" borderId="359" applyNumberFormat="0" applyProtection="0">
      <alignment horizontal="right" vertical="center"/>
    </xf>
    <xf numFmtId="4" fontId="37" fillId="26" borderId="359" applyNumberFormat="0" applyProtection="0">
      <alignment horizontal="right" vertical="center"/>
    </xf>
    <xf numFmtId="4" fontId="37" fillId="27" borderId="359" applyNumberFormat="0" applyProtection="0">
      <alignment horizontal="right" vertical="center"/>
    </xf>
    <xf numFmtId="0" fontId="2" fillId="5" borderId="359" applyNumberFormat="0" applyProtection="0">
      <alignment horizontal="left" vertical="center" indent="1"/>
    </xf>
    <xf numFmtId="0" fontId="2" fillId="5" borderId="359" applyNumberFormat="0" applyProtection="0">
      <alignment horizontal="left" vertical="top" indent="1"/>
    </xf>
    <xf numFmtId="0" fontId="2" fillId="7" borderId="359" applyNumberFormat="0" applyProtection="0">
      <alignment horizontal="left" vertical="center" indent="1"/>
    </xf>
    <xf numFmtId="0" fontId="2" fillId="7" borderId="359" applyNumberFormat="0" applyProtection="0">
      <alignment horizontal="left" vertical="top" indent="1"/>
    </xf>
    <xf numFmtId="0" fontId="2" fillId="4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center" indent="1"/>
    </xf>
    <xf numFmtId="0" fontId="2" fillId="10" borderId="359" applyNumberFormat="0" applyProtection="0">
      <alignment horizontal="left" vertical="top" indent="1"/>
    </xf>
    <xf numFmtId="0" fontId="2" fillId="48" borderId="358" applyNumberFormat="0">
      <protection locked="0"/>
    </xf>
    <xf numFmtId="0" fontId="98" fillId="5" borderId="364" applyBorder="0"/>
    <xf numFmtId="4" fontId="37" fillId="17" borderId="359" applyNumberFormat="0" applyProtection="0">
      <alignment vertical="center"/>
    </xf>
    <xf numFmtId="4" fontId="67" fillId="17" borderId="359" applyNumberFormat="0" applyProtection="0">
      <alignment vertical="center"/>
    </xf>
    <xf numFmtId="0" fontId="37" fillId="17" borderId="359" applyNumberFormat="0" applyProtection="0">
      <alignment horizontal="left" vertical="top" indent="1"/>
    </xf>
    <xf numFmtId="0" fontId="73" fillId="50" borderId="358"/>
    <xf numFmtId="4" fontId="100" fillId="10" borderId="359" applyNumberFormat="0" applyProtection="0">
      <alignment horizontal="right" vertical="center"/>
    </xf>
    <xf numFmtId="0" fontId="1" fillId="51" borderId="365" applyFont="0" applyAlignment="0">
      <alignment horizontal="left" indent="2"/>
    </xf>
    <xf numFmtId="0" fontId="1" fillId="53" borderId="365" applyFont="0" applyAlignment="0">
      <alignment horizontal="left" indent="2"/>
    </xf>
    <xf numFmtId="0" fontId="49" fillId="0" borderId="363" applyNumberFormat="0" applyFill="0" applyAlignment="0" applyProtection="0"/>
    <xf numFmtId="0" fontId="36" fillId="2" borderId="379" applyNumberFormat="0" applyProtection="0">
      <alignment horizontal="left" vertical="top" indent="1"/>
    </xf>
    <xf numFmtId="0" fontId="37" fillId="7" borderId="379" applyNumberFormat="0" applyProtection="0">
      <alignment horizontal="left" vertical="top" indent="1"/>
    </xf>
    <xf numFmtId="4" fontId="37" fillId="17" borderId="379" applyNumberFormat="0" applyProtection="0">
      <alignment horizontal="left" vertical="center" indent="1"/>
    </xf>
    <xf numFmtId="0" fontId="106" fillId="14" borderId="362" applyNumberFormat="0" applyAlignment="0" applyProtection="0">
      <alignment vertical="center"/>
    </xf>
    <xf numFmtId="4" fontId="37" fillId="8" borderId="379" applyNumberFormat="0" applyProtection="0">
      <alignment horizontal="right" vertical="center"/>
    </xf>
    <xf numFmtId="0" fontId="109" fillId="18" borderId="362" applyNumberFormat="0" applyAlignment="0" applyProtection="0">
      <alignment vertical="center"/>
    </xf>
    <xf numFmtId="0" fontId="110" fillId="14" borderId="360" applyNumberFormat="0" applyAlignment="0" applyProtection="0">
      <alignment vertical="center"/>
    </xf>
    <xf numFmtId="0" fontId="37" fillId="7" borderId="371" applyNumberFormat="0" applyProtection="0">
      <alignment horizontal="left" vertical="top" indent="1"/>
    </xf>
    <xf numFmtId="0" fontId="36" fillId="2" borderId="371" applyNumberFormat="0" applyProtection="0">
      <alignment horizontal="left" vertical="top" indent="1"/>
    </xf>
    <xf numFmtId="4" fontId="37" fillId="13" borderId="371" applyNumberFormat="0" applyProtection="0">
      <alignment horizontal="right" vertical="center"/>
    </xf>
    <xf numFmtId="4" fontId="37" fillId="23" borderId="371" applyNumberFormat="0" applyProtection="0">
      <alignment horizontal="right" vertical="center"/>
    </xf>
    <xf numFmtId="4" fontId="37" fillId="3" borderId="371" applyNumberFormat="0" applyProtection="0">
      <alignment horizontal="right" vertical="center"/>
    </xf>
    <xf numFmtId="4" fontId="37" fillId="17" borderId="371" applyNumberFormat="0" applyProtection="0">
      <alignment horizontal="left" vertical="center" indent="1"/>
    </xf>
    <xf numFmtId="0" fontId="30" fillId="0" borderId="370">
      <alignment horizontal="left" wrapText="1"/>
    </xf>
    <xf numFmtId="4" fontId="37" fillId="8" borderId="371" applyNumberFormat="0" applyProtection="0">
      <alignment horizontal="right" vertical="center"/>
    </xf>
    <xf numFmtId="4" fontId="37" fillId="24" borderId="371" applyNumberFormat="0" applyProtection="0">
      <alignment horizontal="right" vertical="center"/>
    </xf>
    <xf numFmtId="4" fontId="37" fillId="10" borderId="371" applyNumberFormat="0" applyProtection="0">
      <alignment horizontal="right" vertical="center"/>
    </xf>
    <xf numFmtId="4" fontId="36" fillId="2" borderId="371" applyNumberFormat="0" applyProtection="0">
      <alignment vertical="center"/>
    </xf>
    <xf numFmtId="3" fontId="82" fillId="0" borderId="370"/>
    <xf numFmtId="0" fontId="83" fillId="18" borderId="374" applyNumberFormat="0" applyAlignment="0" applyProtection="0"/>
    <xf numFmtId="0" fontId="84" fillId="0" borderId="375" applyNumberFormat="0" applyFill="0" applyAlignment="0" applyProtection="0">
      <alignment vertical="center"/>
    </xf>
    <xf numFmtId="4" fontId="37" fillId="21" borderId="371" applyNumberFormat="0" applyProtection="0">
      <alignment horizontal="right" vertical="center"/>
    </xf>
    <xf numFmtId="0" fontId="88" fillId="14" borderId="374" applyNumberFormat="0" applyAlignment="0" applyProtection="0"/>
    <xf numFmtId="0" fontId="2" fillId="17" borderId="373" applyNumberFormat="0" applyFont="0" applyAlignment="0" applyProtection="0"/>
    <xf numFmtId="0" fontId="2" fillId="17" borderId="373" applyNumberFormat="0" applyFont="0" applyAlignment="0" applyProtection="0"/>
    <xf numFmtId="4" fontId="67" fillId="10" borderId="371" applyNumberFormat="0" applyProtection="0">
      <alignment horizontal="right" vertical="center"/>
    </xf>
    <xf numFmtId="4" fontId="70" fillId="2" borderId="371" applyNumberFormat="0" applyProtection="0">
      <alignment vertical="center"/>
    </xf>
    <xf numFmtId="10" fontId="73" fillId="17" borderId="370" applyNumberFormat="0" applyBorder="0" applyAlignment="0" applyProtection="0"/>
    <xf numFmtId="4" fontId="37" fillId="7" borderId="371" applyNumberFormat="0" applyProtection="0">
      <alignment horizontal="right" vertical="center"/>
    </xf>
    <xf numFmtId="0" fontId="2" fillId="4" borderId="371" applyNumberFormat="0" applyProtection="0">
      <alignment horizontal="left" vertical="top" indent="1"/>
    </xf>
    <xf numFmtId="0" fontId="47" fillId="14" borderId="372" applyNumberFormat="0" applyAlignment="0" applyProtection="0"/>
    <xf numFmtId="0" fontId="2" fillId="17" borderId="373" applyNumberFormat="0" applyFont="0" applyAlignment="0" applyProtection="0">
      <alignment vertical="center"/>
    </xf>
    <xf numFmtId="4" fontId="37" fillId="7" borderId="371" applyNumberFormat="0" applyProtection="0">
      <alignment horizontal="left" vertical="center" indent="1"/>
    </xf>
    <xf numFmtId="4" fontId="36" fillId="2" borderId="371" applyNumberFormat="0" applyProtection="0">
      <alignment horizontal="left" vertical="center" indent="1"/>
    </xf>
    <xf numFmtId="4" fontId="37" fillId="25" borderId="371" applyNumberFormat="0" applyProtection="0">
      <alignment horizontal="right" vertical="center"/>
    </xf>
    <xf numFmtId="4" fontId="37" fillId="26" borderId="371" applyNumberFormat="0" applyProtection="0">
      <alignment horizontal="right" vertical="center"/>
    </xf>
    <xf numFmtId="4" fontId="37" fillId="27" borderId="371" applyNumberFormat="0" applyProtection="0">
      <alignment horizontal="right" vertical="center"/>
    </xf>
    <xf numFmtId="0" fontId="2" fillId="5" borderId="371" applyNumberFormat="0" applyProtection="0">
      <alignment horizontal="left" vertical="center" indent="1"/>
    </xf>
    <xf numFmtId="0" fontId="2" fillId="5" borderId="371" applyNumberFormat="0" applyProtection="0">
      <alignment horizontal="left" vertical="top" indent="1"/>
    </xf>
    <xf numFmtId="0" fontId="2" fillId="7" borderId="371" applyNumberFormat="0" applyProtection="0">
      <alignment horizontal="left" vertical="center" indent="1"/>
    </xf>
    <xf numFmtId="0" fontId="2" fillId="7" borderId="371" applyNumberFormat="0" applyProtection="0">
      <alignment horizontal="left" vertical="top" indent="1"/>
    </xf>
    <xf numFmtId="0" fontId="2" fillId="4" borderId="371" applyNumberFormat="0" applyProtection="0">
      <alignment horizontal="left" vertical="center" indent="1"/>
    </xf>
    <xf numFmtId="0" fontId="2" fillId="10" borderId="371" applyNumberFormat="0" applyProtection="0">
      <alignment horizontal="left" vertical="center" indent="1"/>
    </xf>
    <xf numFmtId="0" fontId="2" fillId="10" borderId="371" applyNumberFormat="0" applyProtection="0">
      <alignment horizontal="left" vertical="top" indent="1"/>
    </xf>
    <xf numFmtId="0" fontId="2" fillId="48" borderId="370" applyNumberFormat="0">
      <protection locked="0"/>
    </xf>
    <xf numFmtId="0" fontId="98" fillId="5" borderId="376" applyBorder="0"/>
    <xf numFmtId="4" fontId="37" fillId="17" borderId="371" applyNumberFormat="0" applyProtection="0">
      <alignment vertical="center"/>
    </xf>
    <xf numFmtId="4" fontId="67" fillId="17" borderId="371" applyNumberFormat="0" applyProtection="0">
      <alignment vertical="center"/>
    </xf>
    <xf numFmtId="0" fontId="37" fillId="17" borderId="371" applyNumberFormat="0" applyProtection="0">
      <alignment horizontal="left" vertical="top" indent="1"/>
    </xf>
    <xf numFmtId="0" fontId="73" fillId="50" borderId="370"/>
    <xf numFmtId="4" fontId="100" fillId="10" borderId="371" applyNumberFormat="0" applyProtection="0">
      <alignment horizontal="right" vertical="center"/>
    </xf>
    <xf numFmtId="0" fontId="1" fillId="51" borderId="377" applyFont="0" applyAlignment="0">
      <alignment horizontal="left" indent="2"/>
    </xf>
    <xf numFmtId="0" fontId="1" fillId="53" borderId="377" applyFont="0" applyAlignment="0">
      <alignment horizontal="left" indent="2"/>
    </xf>
    <xf numFmtId="0" fontId="49" fillId="0" borderId="375" applyNumberFormat="0" applyFill="0" applyAlignment="0" applyProtection="0"/>
    <xf numFmtId="0" fontId="106" fillId="14" borderId="374" applyNumberFormat="0" applyAlignment="0" applyProtection="0">
      <alignment vertical="center"/>
    </xf>
    <xf numFmtId="0" fontId="109" fillId="18" borderId="374" applyNumberFormat="0" applyAlignment="0" applyProtection="0">
      <alignment vertical="center"/>
    </xf>
    <xf numFmtId="0" fontId="110" fillId="14" borderId="372" applyNumberFormat="0" applyAlignment="0" applyProtection="0">
      <alignment vertical="center"/>
    </xf>
    <xf numFmtId="4" fontId="37" fillId="25" borderId="379" applyNumberFormat="0" applyProtection="0">
      <alignment horizontal="right" vertical="center"/>
    </xf>
    <xf numFmtId="4" fontId="37" fillId="26" borderId="379" applyNumberFormat="0" applyProtection="0">
      <alignment horizontal="right" vertical="center"/>
    </xf>
    <xf numFmtId="4" fontId="37" fillId="27" borderId="379" applyNumberFormat="0" applyProtection="0">
      <alignment horizontal="right" vertical="center"/>
    </xf>
    <xf numFmtId="0" fontId="2" fillId="5" borderId="379" applyNumberFormat="0" applyProtection="0">
      <alignment horizontal="left" vertical="center" indent="1"/>
    </xf>
    <xf numFmtId="0" fontId="2" fillId="5" borderId="379" applyNumberFormat="0" applyProtection="0">
      <alignment horizontal="left" vertical="top" indent="1"/>
    </xf>
    <xf numFmtId="0" fontId="2" fillId="7" borderId="379" applyNumberFormat="0" applyProtection="0">
      <alignment horizontal="left" vertical="center" indent="1"/>
    </xf>
    <xf numFmtId="0" fontId="2" fillId="7" borderId="379" applyNumberFormat="0" applyProtection="0">
      <alignment horizontal="left" vertical="top" indent="1"/>
    </xf>
    <xf numFmtId="0" fontId="2" fillId="4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top" indent="1"/>
    </xf>
    <xf numFmtId="0" fontId="2" fillId="48" borderId="378" applyNumberFormat="0">
      <protection locked="0"/>
    </xf>
    <xf numFmtId="0" fontId="98" fillId="5" borderId="384" applyBorder="0"/>
    <xf numFmtId="4" fontId="37" fillId="17" borderId="379" applyNumberFormat="0" applyProtection="0">
      <alignment vertical="center"/>
    </xf>
    <xf numFmtId="4" fontId="67" fillId="17" borderId="379" applyNumberFormat="0" applyProtection="0">
      <alignment vertical="center"/>
    </xf>
    <xf numFmtId="0" fontId="37" fillId="17" borderId="379" applyNumberFormat="0" applyProtection="0">
      <alignment horizontal="left" vertical="top" indent="1"/>
    </xf>
    <xf numFmtId="0" fontId="73" fillId="50" borderId="378"/>
    <xf numFmtId="4" fontId="100" fillId="10" borderId="379" applyNumberFormat="0" applyProtection="0">
      <alignment horizontal="right" vertical="center"/>
    </xf>
    <xf numFmtId="0" fontId="1" fillId="51" borderId="385" applyFont="0" applyAlignment="0">
      <alignment horizontal="left" indent="2"/>
    </xf>
    <xf numFmtId="43" fontId="1" fillId="52" borderId="259"/>
    <xf numFmtId="0" fontId="1" fillId="53" borderId="385" applyFont="0" applyAlignment="0">
      <alignment horizontal="left" indent="2"/>
    </xf>
    <xf numFmtId="0" fontId="49" fillId="0" borderId="383" applyNumberFormat="0" applyFill="0" applyAlignment="0" applyProtection="0"/>
    <xf numFmtId="0" fontId="36" fillId="2" borderId="379" applyNumberFormat="0" applyProtection="0">
      <alignment horizontal="left" vertical="top" indent="1"/>
    </xf>
    <xf numFmtId="0" fontId="37" fillId="7" borderId="379" applyNumberFormat="0" applyProtection="0">
      <alignment horizontal="left" vertical="top" indent="1"/>
    </xf>
    <xf numFmtId="0" fontId="106" fillId="14" borderId="382" applyNumberFormat="0" applyAlignment="0" applyProtection="0">
      <alignment vertical="center"/>
    </xf>
    <xf numFmtId="0" fontId="109" fillId="18" borderId="382" applyNumberFormat="0" applyAlignment="0" applyProtection="0">
      <alignment vertical="center"/>
    </xf>
    <xf numFmtId="0" fontId="110" fillId="14" borderId="380" applyNumberFormat="0" applyAlignment="0" applyProtection="0">
      <alignment vertical="center"/>
    </xf>
    <xf numFmtId="0" fontId="37" fillId="7" borderId="379" applyNumberFormat="0" applyProtection="0">
      <alignment horizontal="left" vertical="top" indent="1"/>
    </xf>
    <xf numFmtId="0" fontId="36" fillId="2" borderId="379" applyNumberFormat="0" applyProtection="0">
      <alignment horizontal="left" vertical="top" indent="1"/>
    </xf>
    <xf numFmtId="4" fontId="37" fillId="13" borderId="379" applyNumberFormat="0" applyProtection="0">
      <alignment horizontal="right" vertical="center"/>
    </xf>
    <xf numFmtId="4" fontId="37" fillId="23" borderId="379" applyNumberFormat="0" applyProtection="0">
      <alignment horizontal="right" vertical="center"/>
    </xf>
    <xf numFmtId="4" fontId="37" fillId="3" borderId="379" applyNumberFormat="0" applyProtection="0">
      <alignment horizontal="right" vertical="center"/>
    </xf>
    <xf numFmtId="4" fontId="37" fillId="17" borderId="379" applyNumberFormat="0" applyProtection="0">
      <alignment horizontal="left" vertical="center" indent="1"/>
    </xf>
    <xf numFmtId="0" fontId="30" fillId="0" borderId="378">
      <alignment horizontal="left" wrapText="1"/>
    </xf>
    <xf numFmtId="4" fontId="37" fillId="8" borderId="379" applyNumberFormat="0" applyProtection="0">
      <alignment horizontal="right" vertical="center"/>
    </xf>
    <xf numFmtId="4" fontId="37" fillId="24" borderId="379" applyNumberFormat="0" applyProtection="0">
      <alignment horizontal="right" vertical="center"/>
    </xf>
    <xf numFmtId="4" fontId="37" fillId="10" borderId="379" applyNumberFormat="0" applyProtection="0">
      <alignment horizontal="right" vertical="center"/>
    </xf>
    <xf numFmtId="4" fontId="36" fillId="2" borderId="379" applyNumberFormat="0" applyProtection="0">
      <alignment vertical="center"/>
    </xf>
    <xf numFmtId="3" fontId="82" fillId="0" borderId="378"/>
    <xf numFmtId="0" fontId="83" fillId="18" borderId="382" applyNumberFormat="0" applyAlignment="0" applyProtection="0"/>
    <xf numFmtId="0" fontId="84" fillId="0" borderId="383" applyNumberFormat="0" applyFill="0" applyAlignment="0" applyProtection="0">
      <alignment vertical="center"/>
    </xf>
    <xf numFmtId="4" fontId="37" fillId="21" borderId="379" applyNumberFormat="0" applyProtection="0">
      <alignment horizontal="right" vertical="center"/>
    </xf>
    <xf numFmtId="0" fontId="88" fillId="14" borderId="382" applyNumberFormat="0" applyAlignment="0" applyProtection="0"/>
    <xf numFmtId="0" fontId="2" fillId="17" borderId="381" applyNumberFormat="0" applyFont="0" applyAlignment="0" applyProtection="0"/>
    <xf numFmtId="0" fontId="2" fillId="17" borderId="381" applyNumberFormat="0" applyFont="0" applyAlignment="0" applyProtection="0"/>
    <xf numFmtId="4" fontId="67" fillId="10" borderId="379" applyNumberFormat="0" applyProtection="0">
      <alignment horizontal="right" vertical="center"/>
    </xf>
    <xf numFmtId="4" fontId="70" fillId="2" borderId="379" applyNumberFormat="0" applyProtection="0">
      <alignment vertical="center"/>
    </xf>
    <xf numFmtId="10" fontId="73" fillId="17" borderId="378" applyNumberFormat="0" applyBorder="0" applyAlignment="0" applyProtection="0"/>
    <xf numFmtId="4" fontId="37" fillId="7" borderId="379" applyNumberFormat="0" applyProtection="0">
      <alignment horizontal="right" vertical="center"/>
    </xf>
    <xf numFmtId="0" fontId="2" fillId="4" borderId="379" applyNumberFormat="0" applyProtection="0">
      <alignment horizontal="left" vertical="top" indent="1"/>
    </xf>
    <xf numFmtId="0" fontId="47" fillId="14" borderId="380" applyNumberFormat="0" applyAlignment="0" applyProtection="0"/>
    <xf numFmtId="0" fontId="2" fillId="17" borderId="381" applyNumberFormat="0" applyFont="0" applyAlignment="0" applyProtection="0">
      <alignment vertical="center"/>
    </xf>
    <xf numFmtId="4" fontId="37" fillId="7" borderId="379" applyNumberFormat="0" applyProtection="0">
      <alignment horizontal="left" vertical="center" indent="1"/>
    </xf>
    <xf numFmtId="4" fontId="36" fillId="2" borderId="379" applyNumberFormat="0" applyProtection="0">
      <alignment horizontal="left" vertical="center" indent="1"/>
    </xf>
    <xf numFmtId="4" fontId="37" fillId="25" borderId="379" applyNumberFormat="0" applyProtection="0">
      <alignment horizontal="right" vertical="center"/>
    </xf>
    <xf numFmtId="4" fontId="37" fillId="26" borderId="379" applyNumberFormat="0" applyProtection="0">
      <alignment horizontal="right" vertical="center"/>
    </xf>
    <xf numFmtId="4" fontId="37" fillId="27" borderId="379" applyNumberFormat="0" applyProtection="0">
      <alignment horizontal="right" vertical="center"/>
    </xf>
    <xf numFmtId="0" fontId="2" fillId="5" borderId="379" applyNumberFormat="0" applyProtection="0">
      <alignment horizontal="left" vertical="center" indent="1"/>
    </xf>
    <xf numFmtId="0" fontId="2" fillId="5" borderId="379" applyNumberFormat="0" applyProtection="0">
      <alignment horizontal="left" vertical="top" indent="1"/>
    </xf>
    <xf numFmtId="0" fontId="2" fillId="7" borderId="379" applyNumberFormat="0" applyProtection="0">
      <alignment horizontal="left" vertical="center" indent="1"/>
    </xf>
    <xf numFmtId="0" fontId="2" fillId="7" borderId="379" applyNumberFormat="0" applyProtection="0">
      <alignment horizontal="left" vertical="top" indent="1"/>
    </xf>
    <xf numFmtId="0" fontId="2" fillId="4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top" indent="1"/>
    </xf>
    <xf numFmtId="0" fontId="2" fillId="48" borderId="378" applyNumberFormat="0">
      <protection locked="0"/>
    </xf>
    <xf numFmtId="0" fontId="98" fillId="5" borderId="384" applyBorder="0"/>
    <xf numFmtId="4" fontId="37" fillId="17" borderId="379" applyNumberFormat="0" applyProtection="0">
      <alignment vertical="center"/>
    </xf>
    <xf numFmtId="4" fontId="67" fillId="17" borderId="379" applyNumberFormat="0" applyProtection="0">
      <alignment vertical="center"/>
    </xf>
    <xf numFmtId="0" fontId="37" fillId="17" borderId="379" applyNumberFormat="0" applyProtection="0">
      <alignment horizontal="left" vertical="top" indent="1"/>
    </xf>
    <xf numFmtId="0" fontId="73" fillId="50" borderId="378"/>
    <xf numFmtId="4" fontId="100" fillId="10" borderId="379" applyNumberFormat="0" applyProtection="0">
      <alignment horizontal="right" vertical="center"/>
    </xf>
    <xf numFmtId="0" fontId="1" fillId="51" borderId="385" applyFont="0" applyAlignment="0">
      <alignment horizontal="left" indent="2"/>
    </xf>
    <xf numFmtId="43" fontId="1" fillId="52" borderId="259"/>
    <xf numFmtId="0" fontId="1" fillId="53" borderId="385" applyFont="0" applyAlignment="0">
      <alignment horizontal="left" indent="2"/>
    </xf>
    <xf numFmtId="0" fontId="49" fillId="0" borderId="383" applyNumberFormat="0" applyFill="0" applyAlignment="0" applyProtection="0"/>
    <xf numFmtId="0" fontId="106" fillId="14" borderId="382" applyNumberFormat="0" applyAlignment="0" applyProtection="0">
      <alignment vertical="center"/>
    </xf>
    <xf numFmtId="0" fontId="109" fillId="18" borderId="382" applyNumberFormat="0" applyAlignment="0" applyProtection="0">
      <alignment vertical="center"/>
    </xf>
    <xf numFmtId="0" fontId="110" fillId="14" borderId="380" applyNumberFormat="0" applyAlignment="0" applyProtection="0">
      <alignment vertical="center"/>
    </xf>
    <xf numFmtId="4" fontId="37" fillId="7" borderId="379" applyNumberFormat="0" applyProtection="0">
      <alignment horizontal="left" vertical="center" indent="1"/>
    </xf>
    <xf numFmtId="4" fontId="36" fillId="2" borderId="379" applyNumberFormat="0" applyProtection="0">
      <alignment horizontal="left" vertical="center" indent="1"/>
    </xf>
    <xf numFmtId="4" fontId="37" fillId="25" borderId="379" applyNumberFormat="0" applyProtection="0">
      <alignment horizontal="right" vertical="center"/>
    </xf>
    <xf numFmtId="4" fontId="37" fillId="26" borderId="379" applyNumberFormat="0" applyProtection="0">
      <alignment horizontal="right" vertical="center"/>
    </xf>
    <xf numFmtId="4" fontId="37" fillId="27" borderId="379" applyNumberFormat="0" applyProtection="0">
      <alignment horizontal="right" vertical="center"/>
    </xf>
    <xf numFmtId="0" fontId="2" fillId="5" borderId="379" applyNumberFormat="0" applyProtection="0">
      <alignment horizontal="left" vertical="center" indent="1"/>
    </xf>
    <xf numFmtId="0" fontId="2" fillId="5" borderId="379" applyNumberFormat="0" applyProtection="0">
      <alignment horizontal="left" vertical="top" indent="1"/>
    </xf>
    <xf numFmtId="0" fontId="2" fillId="7" borderId="379" applyNumberFormat="0" applyProtection="0">
      <alignment horizontal="left" vertical="center" indent="1"/>
    </xf>
    <xf numFmtId="0" fontId="2" fillId="7" borderId="379" applyNumberFormat="0" applyProtection="0">
      <alignment horizontal="left" vertical="top" indent="1"/>
    </xf>
    <xf numFmtId="0" fontId="2" fillId="4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top" indent="1"/>
    </xf>
    <xf numFmtId="0" fontId="2" fillId="48" borderId="378" applyNumberFormat="0">
      <protection locked="0"/>
    </xf>
    <xf numFmtId="0" fontId="98" fillId="5" borderId="384" applyBorder="0"/>
    <xf numFmtId="4" fontId="37" fillId="17" borderId="379" applyNumberFormat="0" applyProtection="0">
      <alignment vertical="center"/>
    </xf>
    <xf numFmtId="4" fontId="67" fillId="17" borderId="379" applyNumberFormat="0" applyProtection="0">
      <alignment vertical="center"/>
    </xf>
    <xf numFmtId="0" fontId="37" fillId="17" borderId="379" applyNumberFormat="0" applyProtection="0">
      <alignment horizontal="left" vertical="top" indent="1"/>
    </xf>
    <xf numFmtId="0" fontId="73" fillId="50" borderId="378"/>
    <xf numFmtId="4" fontId="100" fillId="10" borderId="379" applyNumberFormat="0" applyProtection="0">
      <alignment horizontal="right" vertical="center"/>
    </xf>
    <xf numFmtId="0" fontId="1" fillId="51" borderId="385" applyFont="0" applyAlignment="0">
      <alignment horizontal="left" indent="2"/>
    </xf>
    <xf numFmtId="43" fontId="1" fillId="52" borderId="259"/>
    <xf numFmtId="0" fontId="1" fillId="53" borderId="385" applyFont="0" applyAlignment="0">
      <alignment horizontal="left" indent="2"/>
    </xf>
    <xf numFmtId="0" fontId="49" fillId="0" borderId="383" applyNumberFormat="0" applyFill="0" applyAlignment="0" applyProtection="0"/>
    <xf numFmtId="0" fontId="106" fillId="14" borderId="382" applyNumberFormat="0" applyAlignment="0" applyProtection="0">
      <alignment vertical="center"/>
    </xf>
    <xf numFmtId="0" fontId="109" fillId="18" borderId="382" applyNumberFormat="0" applyAlignment="0" applyProtection="0">
      <alignment vertical="center"/>
    </xf>
    <xf numFmtId="0" fontId="110" fillId="14" borderId="380" applyNumberFormat="0" applyAlignment="0" applyProtection="0">
      <alignment vertical="center"/>
    </xf>
    <xf numFmtId="0" fontId="37" fillId="7" borderId="379" applyNumberFormat="0" applyProtection="0">
      <alignment horizontal="left" vertical="top" indent="1"/>
    </xf>
    <xf numFmtId="0" fontId="36" fillId="2" borderId="379" applyNumberFormat="0" applyProtection="0">
      <alignment horizontal="left" vertical="top" indent="1"/>
    </xf>
    <xf numFmtId="4" fontId="37" fillId="13" borderId="379" applyNumberFormat="0" applyProtection="0">
      <alignment horizontal="right" vertical="center"/>
    </xf>
    <xf numFmtId="4" fontId="37" fillId="23" borderId="379" applyNumberFormat="0" applyProtection="0">
      <alignment horizontal="right" vertical="center"/>
    </xf>
    <xf numFmtId="4" fontId="37" fillId="3" borderId="379" applyNumberFormat="0" applyProtection="0">
      <alignment horizontal="right" vertical="center"/>
    </xf>
    <xf numFmtId="4" fontId="37" fillId="17" borderId="379" applyNumberFormat="0" applyProtection="0">
      <alignment horizontal="left" vertical="center" indent="1"/>
    </xf>
    <xf numFmtId="0" fontId="30" fillId="0" borderId="378">
      <alignment horizontal="left" wrapText="1"/>
    </xf>
    <xf numFmtId="4" fontId="37" fillId="8" borderId="379" applyNumberFormat="0" applyProtection="0">
      <alignment horizontal="right" vertical="center"/>
    </xf>
    <xf numFmtId="4" fontId="37" fillId="24" borderId="379" applyNumberFormat="0" applyProtection="0">
      <alignment horizontal="right" vertical="center"/>
    </xf>
    <xf numFmtId="4" fontId="37" fillId="10" borderId="379" applyNumberFormat="0" applyProtection="0">
      <alignment horizontal="right" vertical="center"/>
    </xf>
    <xf numFmtId="4" fontId="36" fillId="2" borderId="379" applyNumberFormat="0" applyProtection="0">
      <alignment vertical="center"/>
    </xf>
    <xf numFmtId="3" fontId="82" fillId="0" borderId="378"/>
    <xf numFmtId="0" fontId="83" fillId="18" borderId="382" applyNumberFormat="0" applyAlignment="0" applyProtection="0"/>
    <xf numFmtId="0" fontId="84" fillId="0" borderId="383" applyNumberFormat="0" applyFill="0" applyAlignment="0" applyProtection="0">
      <alignment vertical="center"/>
    </xf>
    <xf numFmtId="4" fontId="37" fillId="21" borderId="379" applyNumberFormat="0" applyProtection="0">
      <alignment horizontal="right" vertical="center"/>
    </xf>
    <xf numFmtId="0" fontId="88" fillId="14" borderId="382" applyNumberFormat="0" applyAlignment="0" applyProtection="0"/>
    <xf numFmtId="0" fontId="2" fillId="17" borderId="381" applyNumberFormat="0" applyFont="0" applyAlignment="0" applyProtection="0"/>
    <xf numFmtId="0" fontId="2" fillId="17" borderId="381" applyNumberFormat="0" applyFont="0" applyAlignment="0" applyProtection="0"/>
    <xf numFmtId="4" fontId="67" fillId="10" borderId="379" applyNumberFormat="0" applyProtection="0">
      <alignment horizontal="right" vertical="center"/>
    </xf>
    <xf numFmtId="4" fontId="70" fillId="2" borderId="379" applyNumberFormat="0" applyProtection="0">
      <alignment vertical="center"/>
    </xf>
    <xf numFmtId="10" fontId="73" fillId="17" borderId="378" applyNumberFormat="0" applyBorder="0" applyAlignment="0" applyProtection="0"/>
    <xf numFmtId="4" fontId="37" fillId="7" borderId="379" applyNumberFormat="0" applyProtection="0">
      <alignment horizontal="right" vertical="center"/>
    </xf>
    <xf numFmtId="0" fontId="2" fillId="4" borderId="379" applyNumberFormat="0" applyProtection="0">
      <alignment horizontal="left" vertical="top" indent="1"/>
    </xf>
    <xf numFmtId="0" fontId="47" fillId="14" borderId="380" applyNumberFormat="0" applyAlignment="0" applyProtection="0"/>
    <xf numFmtId="0" fontId="2" fillId="17" borderId="381" applyNumberFormat="0" applyFont="0" applyAlignment="0" applyProtection="0">
      <alignment vertical="center"/>
    </xf>
    <xf numFmtId="4" fontId="37" fillId="7" borderId="379" applyNumberFormat="0" applyProtection="0">
      <alignment horizontal="left" vertical="center" indent="1"/>
    </xf>
    <xf numFmtId="4" fontId="36" fillId="2" borderId="379" applyNumberFormat="0" applyProtection="0">
      <alignment horizontal="left" vertical="center" indent="1"/>
    </xf>
    <xf numFmtId="4" fontId="37" fillId="25" borderId="379" applyNumberFormat="0" applyProtection="0">
      <alignment horizontal="right" vertical="center"/>
    </xf>
    <xf numFmtId="4" fontId="37" fillId="26" borderId="379" applyNumberFormat="0" applyProtection="0">
      <alignment horizontal="right" vertical="center"/>
    </xf>
    <xf numFmtId="4" fontId="37" fillId="27" borderId="379" applyNumberFormat="0" applyProtection="0">
      <alignment horizontal="right" vertical="center"/>
    </xf>
    <xf numFmtId="0" fontId="2" fillId="5" borderId="379" applyNumberFormat="0" applyProtection="0">
      <alignment horizontal="left" vertical="center" indent="1"/>
    </xf>
    <xf numFmtId="0" fontId="2" fillId="5" borderId="379" applyNumberFormat="0" applyProtection="0">
      <alignment horizontal="left" vertical="top" indent="1"/>
    </xf>
    <xf numFmtId="0" fontId="2" fillId="7" borderId="379" applyNumberFormat="0" applyProtection="0">
      <alignment horizontal="left" vertical="center" indent="1"/>
    </xf>
    <xf numFmtId="0" fontId="2" fillId="7" borderId="379" applyNumberFormat="0" applyProtection="0">
      <alignment horizontal="left" vertical="top" indent="1"/>
    </xf>
    <xf numFmtId="0" fontId="2" fillId="4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center" indent="1"/>
    </xf>
    <xf numFmtId="0" fontId="2" fillId="10" borderId="379" applyNumberFormat="0" applyProtection="0">
      <alignment horizontal="left" vertical="top" indent="1"/>
    </xf>
    <xf numFmtId="0" fontId="2" fillId="48" borderId="378" applyNumberFormat="0">
      <protection locked="0"/>
    </xf>
    <xf numFmtId="0" fontId="98" fillId="5" borderId="384" applyBorder="0"/>
    <xf numFmtId="4" fontId="37" fillId="17" borderId="379" applyNumberFormat="0" applyProtection="0">
      <alignment vertical="center"/>
    </xf>
    <xf numFmtId="4" fontId="67" fillId="17" borderId="379" applyNumberFormat="0" applyProtection="0">
      <alignment vertical="center"/>
    </xf>
    <xf numFmtId="0" fontId="37" fillId="17" borderId="379" applyNumberFormat="0" applyProtection="0">
      <alignment horizontal="left" vertical="top" indent="1"/>
    </xf>
    <xf numFmtId="0" fontId="73" fillId="50" borderId="378"/>
    <xf numFmtId="4" fontId="100" fillId="10" borderId="379" applyNumberFormat="0" applyProtection="0">
      <alignment horizontal="right" vertical="center"/>
    </xf>
    <xf numFmtId="0" fontId="1" fillId="51" borderId="385" applyFont="0" applyAlignment="0">
      <alignment horizontal="left" indent="2"/>
    </xf>
    <xf numFmtId="43" fontId="1" fillId="52" borderId="259"/>
    <xf numFmtId="0" fontId="1" fillId="53" borderId="385" applyFont="0" applyAlignment="0">
      <alignment horizontal="left" indent="2"/>
    </xf>
    <xf numFmtId="0" fontId="49" fillId="0" borderId="383" applyNumberFormat="0" applyFill="0" applyAlignment="0" applyProtection="0"/>
    <xf numFmtId="0" fontId="106" fillId="14" borderId="382" applyNumberFormat="0" applyAlignment="0" applyProtection="0">
      <alignment vertical="center"/>
    </xf>
    <xf numFmtId="0" fontId="109" fillId="18" borderId="382" applyNumberFormat="0" applyAlignment="0" applyProtection="0">
      <alignment vertical="center"/>
    </xf>
    <xf numFmtId="0" fontId="110" fillId="14" borderId="380" applyNumberFormat="0" applyAlignment="0" applyProtection="0">
      <alignment vertical="center"/>
    </xf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28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60" borderId="402" applyNumberFormat="0" applyAlignment="0" applyProtection="0"/>
    <xf numFmtId="0" fontId="83" fillId="60" borderId="420" applyNumberFormat="0" applyAlignment="0" applyProtection="0"/>
    <xf numFmtId="4" fontId="37" fillId="13" borderId="406" applyNumberFormat="0" applyProtection="0">
      <alignment horizontal="right" vertical="center"/>
    </xf>
    <xf numFmtId="0" fontId="42" fillId="0" borderId="19">
      <alignment horizontal="center"/>
    </xf>
    <xf numFmtId="0" fontId="36" fillId="2" borderId="406" applyNumberFormat="0" applyProtection="0">
      <alignment horizontal="left" vertical="top" indent="1"/>
    </xf>
    <xf numFmtId="0" fontId="225" fillId="0" borderId="397" applyNumberFormat="0" applyAlignment="0">
      <alignment horizontal="left" vertical="top" wrapText="1"/>
      <protection locked="0"/>
    </xf>
    <xf numFmtId="0" fontId="49" fillId="0" borderId="409" applyNumberFormat="0" applyFill="0" applyAlignment="0" applyProtection="0"/>
    <xf numFmtId="200" fontId="49" fillId="0" borderId="409" applyNumberFormat="0" applyFill="0" applyAlignment="0" applyProtection="0"/>
    <xf numFmtId="20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20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0" fontId="49" fillId="0" borderId="409" applyNumberFormat="0" applyFill="0" applyAlignment="0" applyProtection="0"/>
    <xf numFmtId="200" fontId="49" fillId="0" borderId="409" applyNumberFormat="0" applyFill="0" applyAlignment="0" applyProtection="0"/>
    <xf numFmtId="0" fontId="49" fillId="0" borderId="409" applyNumberFormat="0" applyFill="0" applyAlignment="0" applyProtection="0"/>
    <xf numFmtId="3" fontId="2" fillId="0" borderId="397" applyNumberFormat="0" applyFont="0" applyFill="0" applyAlignment="0" applyProtection="0">
      <alignment vertical="center"/>
    </xf>
    <xf numFmtId="4" fontId="2" fillId="48" borderId="397" applyFont="0" applyFill="0" applyAlignment="0" applyProtection="0"/>
    <xf numFmtId="200" fontId="2" fillId="48" borderId="397" applyNumberFormat="0" applyFont="0" applyFill="0" applyAlignment="0" applyProtection="0"/>
    <xf numFmtId="200" fontId="2" fillId="48" borderId="397" applyNumberFormat="0" applyFont="0" applyFill="0" applyAlignment="0" applyProtection="0"/>
    <xf numFmtId="0" fontId="2" fillId="48" borderId="397" applyNumberFormat="0" applyFont="0" applyFill="0" applyAlignment="0" applyProtection="0"/>
    <xf numFmtId="200" fontId="200" fillId="94" borderId="408" applyNumberFormat="0" applyProtection="0">
      <alignment horizontal="center" wrapText="1"/>
    </xf>
    <xf numFmtId="200" fontId="200" fillId="94" borderId="408" applyNumberFormat="0" applyProtection="0">
      <alignment horizontal="center" wrapText="1"/>
    </xf>
    <xf numFmtId="0" fontId="200" fillId="94" borderId="408" applyNumberFormat="0" applyProtection="0">
      <alignment horizontal="center" wrapText="1"/>
    </xf>
    <xf numFmtId="3" fontId="25" fillId="2" borderId="397">
      <alignment horizontal="left" vertical="top" wrapText="1"/>
      <protection locked="0"/>
    </xf>
    <xf numFmtId="0" fontId="240" fillId="1" borderId="332" applyNumberFormat="0" applyFont="0" applyAlignment="0">
      <alignment horizontal="center"/>
    </xf>
    <xf numFmtId="0" fontId="2" fillId="17" borderId="407"/>
    <xf numFmtId="200" fontId="2" fillId="30" borderId="405" applyNumberFormat="0" applyProtection="0">
      <alignment horizontal="left" vertical="center" indent="1"/>
    </xf>
    <xf numFmtId="200" fontId="2" fillId="30" borderId="405" applyNumberFormat="0" applyProtection="0">
      <alignment horizontal="left" vertical="center" indent="1"/>
    </xf>
    <xf numFmtId="0" fontId="37" fillId="7" borderId="406" applyNumberFormat="0" applyProtection="0">
      <alignment horizontal="left" vertical="top" indent="1"/>
    </xf>
    <xf numFmtId="4" fontId="37" fillId="90" borderId="406" applyNumberFormat="0" applyProtection="0">
      <alignment horizontal="right" vertical="center"/>
    </xf>
    <xf numFmtId="200" fontId="37" fillId="17" borderId="406" applyNumberFormat="0">
      <alignment horizontal="left" vertical="top" indent="1"/>
    </xf>
    <xf numFmtId="200" fontId="37" fillId="17" borderId="406" applyNumberFormat="0">
      <alignment horizontal="left" vertical="top" indent="1"/>
    </xf>
    <xf numFmtId="0" fontId="37" fillId="17" borderId="406" applyNumberFormat="0" applyProtection="0">
      <alignment horizontal="left" vertical="top" indent="1"/>
    </xf>
    <xf numFmtId="4" fontId="37" fillId="17" borderId="406" applyNumberFormat="0" applyProtection="0">
      <alignment horizontal="left" vertical="center" indent="1"/>
    </xf>
    <xf numFmtId="4" fontId="67" fillId="17" borderId="406" applyNumberFormat="0" applyProtection="0">
      <alignment vertical="center"/>
    </xf>
    <xf numFmtId="4" fontId="37" fillId="17" borderId="406" applyNumberFormat="0" applyProtection="0">
      <alignment vertical="center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4" fontId="37" fillId="68" borderId="406" applyNumberFormat="0" applyProtection="0">
      <alignment horizontal="right" vertical="center"/>
    </xf>
    <xf numFmtId="4" fontId="37" fillId="64" borderId="406" applyNumberFormat="0" applyProtection="0">
      <alignment horizontal="right" vertical="center"/>
    </xf>
    <xf numFmtId="4" fontId="37" fillId="70" borderId="406" applyNumberFormat="0" applyProtection="0">
      <alignment horizontal="right" vertical="center"/>
    </xf>
    <xf numFmtId="4" fontId="37" fillId="62" borderId="406" applyNumberFormat="0" applyProtection="0">
      <alignment horizontal="right" vertical="center"/>
    </xf>
    <xf numFmtId="4" fontId="37" fillId="56" borderId="406" applyNumberFormat="0" applyProtection="0">
      <alignment horizontal="right" vertical="center"/>
    </xf>
    <xf numFmtId="200" fontId="36" fillId="88" borderId="406" applyNumberFormat="0">
      <alignment horizontal="left" vertical="top" indent="1"/>
    </xf>
    <xf numFmtId="200" fontId="36" fillId="88" borderId="406" applyNumberFormat="0">
      <alignment horizontal="left" vertical="top" indent="1"/>
    </xf>
    <xf numFmtId="0" fontId="36" fillId="2" borderId="406" applyNumberFormat="0" applyProtection="0">
      <alignment horizontal="left" vertical="top" indent="1"/>
    </xf>
    <xf numFmtId="4" fontId="36" fillId="2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70" fillId="2" borderId="406" applyNumberFormat="0" applyProtection="0">
      <alignment vertical="center"/>
    </xf>
    <xf numFmtId="4" fontId="36" fillId="83" borderId="406" applyNumberFormat="0" applyProtection="0">
      <alignment vertical="center"/>
    </xf>
    <xf numFmtId="276" fontId="2" fillId="0" borderId="397">
      <alignment horizontal="center" vertical="center"/>
    </xf>
    <xf numFmtId="200" fontId="235" fillId="48" borderId="19"/>
    <xf numFmtId="200" fontId="235" fillId="48" borderId="19"/>
    <xf numFmtId="0" fontId="235" fillId="48" borderId="19"/>
    <xf numFmtId="4" fontId="37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20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0" fontId="47" fillId="73" borderId="405" applyNumberFormat="0" applyAlignment="0" applyProtection="0"/>
    <xf numFmtId="200" fontId="47" fillId="73" borderId="405" applyNumberFormat="0" applyAlignment="0" applyProtection="0"/>
    <xf numFmtId="200" fontId="47" fillId="73" borderId="405" applyNumberFormat="0" applyAlignment="0" applyProtection="0"/>
    <xf numFmtId="0" fontId="2" fillId="84" borderId="404" applyNumberFormat="0" applyFont="0" applyAlignment="0" applyProtection="0"/>
    <xf numFmtId="20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2" fillId="84" borderId="404" applyNumberFormat="0" applyFont="0" applyAlignment="0" applyProtection="0"/>
    <xf numFmtId="20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0" fontId="3" fillId="84" borderId="404" applyNumberFormat="0" applyFont="0" applyAlignment="0" applyProtection="0"/>
    <xf numFmtId="200" fontId="3" fillId="84" borderId="404" applyNumberFormat="0" applyFont="0" applyAlignment="0" applyProtection="0"/>
    <xf numFmtId="0" fontId="2" fillId="84" borderId="404" applyNumberFormat="0" applyFont="0" applyAlignment="0" applyProtection="0"/>
    <xf numFmtId="0" fontId="2" fillId="84" borderId="404" applyNumberFormat="0" applyFont="0" applyAlignment="0" applyProtection="0"/>
    <xf numFmtId="0" fontId="2" fillId="84" borderId="404" applyNumberFormat="0" applyFont="0" applyAlignment="0" applyProtection="0"/>
    <xf numFmtId="0" fontId="3" fillId="84" borderId="404" applyNumberFormat="0" applyFont="0" applyAlignment="0" applyProtection="0"/>
    <xf numFmtId="176" fontId="2" fillId="14" borderId="387" applyNumberFormat="0" applyFill="0" applyBorder="0">
      <alignment vertical="top" wrapText="1"/>
    </xf>
    <xf numFmtId="176" fontId="2" fillId="14" borderId="387" applyNumberFormat="0" applyFill="0" applyBorder="0">
      <alignment vertical="top" wrapText="1"/>
    </xf>
    <xf numFmtId="176" fontId="2" fillId="14" borderId="387" applyNumberFormat="0" applyFill="0" applyBorder="0">
      <alignment vertical="top" wrapText="1"/>
    </xf>
    <xf numFmtId="176" fontId="2" fillId="14" borderId="387" applyNumberFormat="0" applyFill="0" applyBorder="0">
      <alignment vertical="top" wrapText="1"/>
    </xf>
    <xf numFmtId="176" fontId="2" fillId="14" borderId="387" applyNumberFormat="0" applyFill="0" applyBorder="0">
      <alignment vertical="top" wrapText="1"/>
    </xf>
    <xf numFmtId="4" fontId="36" fillId="2" borderId="416" applyNumberFormat="0" applyProtection="0">
      <alignment horizontal="left" vertical="center" indent="1"/>
    </xf>
    <xf numFmtId="0" fontId="150" fillId="0" borderId="386" applyNumberFormat="0" applyAlignment="0">
      <alignment horizontal="left" vertical="top" wrapText="1"/>
      <protection locked="0"/>
    </xf>
    <xf numFmtId="218" fontId="160" fillId="0" borderId="388" applyFont="0" applyFill="0" applyBorder="0" applyAlignment="0" applyProtection="0">
      <protection locked="0"/>
    </xf>
    <xf numFmtId="0" fontId="88" fillId="73" borderId="389" applyNumberFormat="0" applyAlignment="0" applyProtection="0"/>
    <xf numFmtId="200" fontId="88" fillId="73" borderId="389" applyNumberFormat="0" applyAlignment="0" applyProtection="0"/>
    <xf numFmtId="20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200" fontId="88" fillId="73" borderId="389" applyNumberFormat="0" applyAlignment="0" applyProtection="0"/>
    <xf numFmtId="20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88" fillId="73" borderId="389" applyNumberFormat="0" applyAlignment="0" applyProtection="0"/>
    <xf numFmtId="0" fontId="224" fillId="0" borderId="397" applyNumberFormat="0" applyAlignment="0">
      <alignment horizontal="left" vertical="top" wrapText="1"/>
      <protection locked="0"/>
    </xf>
    <xf numFmtId="0" fontId="223" fillId="0" borderId="19"/>
    <xf numFmtId="0" fontId="210" fillId="2" borderId="403">
      <alignment vertical="center" wrapText="1"/>
    </xf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200" fontId="83" fillId="60" borderId="402" applyNumberFormat="0" applyAlignment="0" applyProtection="0"/>
    <xf numFmtId="20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200" fontId="83" fillId="60" borderId="402" applyNumberFormat="0" applyAlignment="0" applyProtection="0"/>
    <xf numFmtId="20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0" fontId="204" fillId="0" borderId="19">
      <alignment horizontal="center"/>
    </xf>
    <xf numFmtId="200" fontId="98" fillId="0" borderId="332" applyNumberFormat="0">
      <alignment horizontal="right" wrapText="1"/>
    </xf>
    <xf numFmtId="20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240" fillId="1" borderId="435" applyNumberFormat="0" applyFont="0" applyAlignment="0">
      <alignment horizontal="center"/>
    </xf>
    <xf numFmtId="200" fontId="35" fillId="0" borderId="332">
      <alignment horizontal="left" vertical="center"/>
    </xf>
    <xf numFmtId="200" fontId="35" fillId="0" borderId="332">
      <alignment horizontal="left" vertical="center"/>
    </xf>
    <xf numFmtId="177" fontId="200" fillId="78" borderId="397">
      <alignment horizontal="center"/>
    </xf>
    <xf numFmtId="0" fontId="30" fillId="0" borderId="397">
      <protection locked="0"/>
    </xf>
    <xf numFmtId="0" fontId="183" fillId="0" borderId="397" applyNumberFormat="0" applyAlignment="0">
      <alignment horizontal="left" vertical="top" wrapText="1"/>
      <protection locked="0"/>
    </xf>
    <xf numFmtId="181" fontId="180" fillId="0" borderId="397" applyFill="0" applyBorder="0" applyAlignment="0"/>
    <xf numFmtId="181" fontId="180" fillId="0" borderId="386" applyFill="0" applyBorder="0" applyAlignment="0"/>
    <xf numFmtId="0" fontId="183" fillId="0" borderId="386" applyNumberFormat="0" applyAlignment="0">
      <alignment horizontal="left" vertical="top" wrapText="1"/>
      <protection locked="0"/>
    </xf>
    <xf numFmtId="0" fontId="30" fillId="0" borderId="386">
      <protection locked="0"/>
    </xf>
    <xf numFmtId="177" fontId="200" fillId="78" borderId="386">
      <alignment horizontal="center"/>
    </xf>
    <xf numFmtId="0" fontId="35" fillId="0" borderId="332">
      <alignment horizontal="left" vertical="center"/>
    </xf>
    <xf numFmtId="200" fontId="35" fillId="0" borderId="332">
      <alignment horizontal="left" vertical="center"/>
    </xf>
    <xf numFmtId="200" fontId="35" fillId="0" borderId="332">
      <alignment horizontal="left" vertical="center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0" fontId="98" fillId="0" borderId="332" applyNumberFormat="0">
      <alignment horizontal="right" wrapText="1"/>
    </xf>
    <xf numFmtId="200" fontId="98" fillId="0" borderId="332" applyNumberFormat="0">
      <alignment horizontal="right" wrapText="1"/>
    </xf>
    <xf numFmtId="200" fontId="98" fillId="0" borderId="332" applyNumberFormat="0">
      <alignment horizontal="right" wrapText="1"/>
    </xf>
    <xf numFmtId="10" fontId="73" fillId="17" borderId="386" applyNumberFormat="0" applyBorder="0" applyAlignment="0" applyProtection="0"/>
    <xf numFmtId="10" fontId="73" fillId="17" borderId="386" applyNumberFormat="0" applyBorder="0" applyAlignment="0" applyProtection="0"/>
    <xf numFmtId="10" fontId="73" fillId="17" borderId="386" applyNumberFormat="0" applyBorder="0" applyAlignment="0" applyProtection="0"/>
    <xf numFmtId="10" fontId="73" fillId="17" borderId="386" applyNumberFormat="0" applyBorder="0" applyAlignment="0" applyProtection="0"/>
    <xf numFmtId="10" fontId="73" fillId="17" borderId="386" applyNumberFormat="0" applyBorder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200" fontId="83" fillId="60" borderId="389" applyNumberFormat="0" applyAlignment="0" applyProtection="0"/>
    <xf numFmtId="20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200" fontId="83" fillId="60" borderId="389" applyNumberFormat="0" applyAlignment="0" applyProtection="0"/>
    <xf numFmtId="20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83" fillId="60" borderId="389" applyNumberFormat="0" applyAlignment="0" applyProtection="0"/>
    <xf numFmtId="0" fontId="210" fillId="2" borderId="390">
      <alignment vertical="center" wrapText="1"/>
    </xf>
    <xf numFmtId="0" fontId="224" fillId="0" borderId="386" applyNumberFormat="0" applyAlignment="0">
      <alignment horizontal="left" vertical="top" wrapText="1"/>
      <protection locked="0"/>
    </xf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200" fontId="88" fillId="73" borderId="402" applyNumberFormat="0" applyAlignment="0" applyProtection="0"/>
    <xf numFmtId="20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0" fontId="88" fillId="73" borderId="402" applyNumberFormat="0" applyAlignment="0" applyProtection="0"/>
    <xf numFmtId="218" fontId="160" fillId="0" borderId="401" applyFont="0" applyFill="0" applyBorder="0" applyAlignment="0" applyProtection="0">
      <protection locked="0"/>
    </xf>
    <xf numFmtId="0" fontId="150" fillId="0" borderId="397" applyNumberFormat="0" applyAlignment="0">
      <alignment horizontal="left" vertical="top" wrapText="1"/>
      <protection locked="0"/>
    </xf>
    <xf numFmtId="176" fontId="2" fillId="14" borderId="400" applyNumberFormat="0" applyFill="0" applyBorder="0">
      <alignment vertical="top" wrapText="1"/>
    </xf>
    <xf numFmtId="176" fontId="2" fillId="14" borderId="400" applyNumberFormat="0" applyFill="0" applyBorder="0">
      <alignment vertical="top" wrapText="1"/>
    </xf>
    <xf numFmtId="176" fontId="2" fillId="14" borderId="400" applyNumberFormat="0" applyFill="0" applyBorder="0">
      <alignment vertical="top" wrapText="1"/>
    </xf>
    <xf numFmtId="176" fontId="2" fillId="14" borderId="400" applyNumberFormat="0" applyFill="0" applyBorder="0">
      <alignment vertical="top" wrapText="1"/>
    </xf>
    <xf numFmtId="4" fontId="36" fillId="2" borderId="416" applyNumberFormat="0" applyProtection="0">
      <alignment vertical="center"/>
    </xf>
    <xf numFmtId="0" fontId="3" fillId="84" borderId="391" applyNumberFormat="0" applyFont="0" applyAlignment="0" applyProtection="0"/>
    <xf numFmtId="0" fontId="2" fillId="84" borderId="391" applyNumberFormat="0" applyFont="0" applyAlignment="0" applyProtection="0"/>
    <xf numFmtId="0" fontId="2" fillId="84" borderId="391" applyNumberFormat="0" applyFont="0" applyAlignment="0" applyProtection="0"/>
    <xf numFmtId="0" fontId="2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3" fillId="84" borderId="391" applyNumberFormat="0" applyFont="0" applyAlignment="0" applyProtection="0"/>
    <xf numFmtId="0" fontId="2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2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3" fillId="84" borderId="391" applyNumberFormat="0" applyFont="0" applyAlignment="0" applyProtection="0"/>
    <xf numFmtId="200" fontId="3" fillId="84" borderId="391" applyNumberFormat="0" applyFont="0" applyAlignment="0" applyProtection="0"/>
    <xf numFmtId="200" fontId="3" fillId="84" borderId="391" applyNumberFormat="0" applyFont="0" applyAlignment="0" applyProtection="0"/>
    <xf numFmtId="0" fontId="2" fillId="84" borderId="391" applyNumberFormat="0" applyFont="0" applyAlignment="0" applyProtection="0"/>
    <xf numFmtId="0" fontId="47" fillId="73" borderId="392" applyNumberFormat="0" applyAlignment="0" applyProtection="0"/>
    <xf numFmtId="200" fontId="47" fillId="73" borderId="392" applyNumberFormat="0" applyAlignment="0" applyProtection="0"/>
    <xf numFmtId="20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200" fontId="47" fillId="73" borderId="392" applyNumberFormat="0" applyAlignment="0" applyProtection="0"/>
    <xf numFmtId="20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47" fillId="73" borderId="392" applyNumberFormat="0" applyAlignment="0" applyProtection="0"/>
    <xf numFmtId="0" fontId="2" fillId="17" borderId="418" applyNumberFormat="0" applyFont="0" applyAlignment="0" applyProtection="0"/>
    <xf numFmtId="0" fontId="2" fillId="4" borderId="416" applyNumberFormat="0" applyProtection="0">
      <alignment horizontal="left" vertical="top" indent="1"/>
    </xf>
    <xf numFmtId="0" fontId="88" fillId="14" borderId="420" applyNumberFormat="0" applyAlignment="0" applyProtection="0"/>
    <xf numFmtId="276" fontId="2" fillId="0" borderId="386">
      <alignment horizontal="center" vertical="center"/>
    </xf>
    <xf numFmtId="4" fontId="36" fillId="83" borderId="393" applyNumberFormat="0" applyProtection="0">
      <alignment vertical="center"/>
    </xf>
    <xf numFmtId="4" fontId="70" fillId="2" borderId="393" applyNumberFormat="0" applyProtection="0">
      <alignment vertical="center"/>
    </xf>
    <xf numFmtId="4" fontId="36" fillId="2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0" fontId="36" fillId="2" borderId="393" applyNumberFormat="0" applyProtection="0">
      <alignment horizontal="left" vertical="top" indent="1"/>
    </xf>
    <xf numFmtId="200" fontId="36" fillId="88" borderId="393" applyNumberFormat="0">
      <alignment horizontal="left" vertical="top" indent="1"/>
    </xf>
    <xf numFmtId="200" fontId="36" fillId="88" borderId="393" applyNumberFormat="0">
      <alignment horizontal="left" vertical="top" indent="1"/>
    </xf>
    <xf numFmtId="4" fontId="37" fillId="56" borderId="393" applyNumberFormat="0" applyProtection="0">
      <alignment horizontal="right" vertical="center"/>
    </xf>
    <xf numFmtId="4" fontId="37" fillId="62" borderId="393" applyNumberFormat="0" applyProtection="0">
      <alignment horizontal="right" vertical="center"/>
    </xf>
    <xf numFmtId="4" fontId="37" fillId="70" borderId="393" applyNumberFormat="0" applyProtection="0">
      <alignment horizontal="right" vertical="center"/>
    </xf>
    <xf numFmtId="4" fontId="37" fillId="64" borderId="393" applyNumberFormat="0" applyProtection="0">
      <alignment horizontal="right" vertical="center"/>
    </xf>
    <xf numFmtId="4" fontId="37" fillId="68" borderId="393" applyNumberFormat="0" applyProtection="0">
      <alignment horizontal="right" vertical="center"/>
    </xf>
    <xf numFmtId="4" fontId="37" fillId="72" borderId="393" applyNumberFormat="0" applyProtection="0">
      <alignment horizontal="right" vertical="center"/>
    </xf>
    <xf numFmtId="4" fontId="37" fillId="71" borderId="393" applyNumberFormat="0" applyProtection="0">
      <alignment horizontal="right" vertical="center"/>
    </xf>
    <xf numFmtId="4" fontId="37" fillId="89" borderId="393" applyNumberFormat="0" applyProtection="0">
      <alignment horizontal="right" vertical="center"/>
    </xf>
    <xf numFmtId="4" fontId="37" fillId="63" borderId="393" applyNumberFormat="0" applyProtection="0">
      <alignment horizontal="right" vertical="center"/>
    </xf>
    <xf numFmtId="4" fontId="37" fillId="91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0" fontId="2" fillId="10" borderId="393" applyNumberFormat="0" applyProtection="0">
      <alignment horizontal="left" vertical="top" indent="1"/>
    </xf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4" fontId="37" fillId="17" borderId="393" applyNumberFormat="0" applyProtection="0">
      <alignment horizontal="left" vertical="center" indent="1"/>
    </xf>
    <xf numFmtId="0" fontId="37" fillId="17" borderId="393" applyNumberFormat="0" applyProtection="0">
      <alignment horizontal="left" vertical="top" indent="1"/>
    </xf>
    <xf numFmtId="200" fontId="37" fillId="17" borderId="393" applyNumberFormat="0">
      <alignment horizontal="left" vertical="top" indent="1"/>
    </xf>
    <xf numFmtId="200" fontId="37" fillId="17" borderId="393" applyNumberFormat="0">
      <alignment horizontal="left" vertical="top" indent="1"/>
    </xf>
    <xf numFmtId="4" fontId="37" fillId="90" borderId="393" applyNumberFormat="0" applyProtection="0">
      <alignment horizontal="right" vertical="center"/>
    </xf>
    <xf numFmtId="4" fontId="67" fillId="90" borderId="393" applyNumberFormat="0" applyProtection="0">
      <alignment horizontal="right" vertical="center"/>
    </xf>
    <xf numFmtId="4" fontId="37" fillId="91" borderId="393" applyNumberFormat="0" applyProtection="0">
      <alignment horizontal="left" vertical="center" indent="1"/>
    </xf>
    <xf numFmtId="0" fontId="37" fillId="7" borderId="393" applyNumberFormat="0" applyProtection="0">
      <alignment horizontal="left" vertical="top" indent="1"/>
    </xf>
    <xf numFmtId="200" fontId="2" fillId="30" borderId="392" applyNumberFormat="0" applyProtection="0">
      <alignment horizontal="left" vertical="center" indent="1"/>
    </xf>
    <xf numFmtId="200" fontId="2" fillId="30" borderId="392" applyNumberFormat="0" applyProtection="0">
      <alignment horizontal="left" vertical="center" indent="1"/>
    </xf>
    <xf numFmtId="4" fontId="100" fillId="90" borderId="393" applyNumberFormat="0" applyProtection="0">
      <alignment horizontal="right" vertical="center"/>
    </xf>
    <xf numFmtId="0" fontId="2" fillId="17" borderId="394"/>
    <xf numFmtId="0" fontId="240" fillId="1" borderId="332" applyNumberFormat="0" applyFont="0" applyAlignment="0">
      <alignment horizontal="center"/>
    </xf>
    <xf numFmtId="3" fontId="25" fillId="2" borderId="386">
      <alignment horizontal="left" vertical="top" wrapText="1"/>
      <protection locked="0"/>
    </xf>
    <xf numFmtId="0" fontId="200" fillId="94" borderId="395" applyNumberFormat="0" applyProtection="0">
      <alignment horizontal="center" wrapText="1"/>
    </xf>
    <xf numFmtId="200" fontId="200" fillId="94" borderId="395" applyNumberFormat="0" applyProtection="0">
      <alignment horizontal="center" wrapText="1"/>
    </xf>
    <xf numFmtId="200" fontId="200" fillId="94" borderId="395" applyNumberFormat="0" applyProtection="0">
      <alignment horizontal="center" wrapText="1"/>
    </xf>
    <xf numFmtId="0" fontId="2" fillId="48" borderId="386" applyNumberFormat="0" applyFont="0" applyFill="0" applyAlignment="0" applyProtection="0"/>
    <xf numFmtId="200" fontId="2" fillId="48" borderId="386" applyNumberFormat="0" applyFont="0" applyFill="0" applyAlignment="0" applyProtection="0"/>
    <xf numFmtId="200" fontId="2" fillId="48" borderId="386" applyNumberFormat="0" applyFont="0" applyFill="0" applyAlignment="0" applyProtection="0"/>
    <xf numFmtId="4" fontId="2" fillId="48" borderId="386" applyFont="0" applyFill="0" applyAlignment="0" applyProtection="0"/>
    <xf numFmtId="3" fontId="2" fillId="0" borderId="386" applyNumberFormat="0" applyFont="0" applyFill="0" applyAlignment="0" applyProtection="0">
      <alignment vertical="center"/>
    </xf>
    <xf numFmtId="3" fontId="2" fillId="0" borderId="386" applyNumberFormat="0" applyFont="0" applyFill="0" applyAlignment="0" applyProtection="0">
      <alignment vertical="center"/>
    </xf>
    <xf numFmtId="3" fontId="2" fillId="0" borderId="386" applyNumberFormat="0" applyFont="0" applyFill="0" applyAlignment="0" applyProtection="0">
      <alignment vertical="center"/>
    </xf>
    <xf numFmtId="3" fontId="2" fillId="0" borderId="386" applyNumberFormat="0" applyFont="0" applyFill="0" applyAlignment="0" applyProtection="0">
      <alignment vertical="center"/>
    </xf>
    <xf numFmtId="0" fontId="49" fillId="0" borderId="396" applyNumberFormat="0" applyFill="0" applyAlignment="0" applyProtection="0"/>
    <xf numFmtId="20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20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49" fillId="0" borderId="396" applyNumberFormat="0" applyFill="0" applyAlignment="0" applyProtection="0"/>
    <xf numFmtId="200" fontId="49" fillId="0" borderId="396" applyNumberFormat="0" applyFill="0" applyAlignment="0" applyProtection="0"/>
    <xf numFmtId="200" fontId="49" fillId="0" borderId="396" applyNumberFormat="0" applyFill="0" applyAlignment="0" applyProtection="0"/>
    <xf numFmtId="0" fontId="49" fillId="0" borderId="396" applyNumberFormat="0" applyFill="0" applyAlignment="0" applyProtection="0"/>
    <xf numFmtId="0" fontId="225" fillId="0" borderId="397" applyNumberFormat="0" applyAlignment="0">
      <alignment horizontal="left" vertical="top" wrapText="1"/>
      <protection locked="0"/>
    </xf>
    <xf numFmtId="0" fontId="83" fillId="60" borderId="420" applyNumberFormat="0" applyAlignment="0" applyProtection="0"/>
    <xf numFmtId="4" fontId="37" fillId="63" borderId="406" applyNumberFormat="0" applyProtection="0">
      <alignment horizontal="right" vertical="center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3" fontId="2" fillId="0" borderId="397" applyNumberFormat="0" applyFont="0" applyFill="0" applyAlignment="0" applyProtection="0">
      <alignment vertical="center"/>
    </xf>
    <xf numFmtId="0" fontId="47" fillId="14" borderId="417" applyNumberFormat="0" applyAlignment="0" applyProtection="0"/>
    <xf numFmtId="0" fontId="2" fillId="10" borderId="406" applyNumberFormat="0" applyProtection="0">
      <alignment horizontal="left" vertical="top" indent="1"/>
    </xf>
    <xf numFmtId="0" fontId="3" fillId="84" borderId="404" applyNumberFormat="0" applyFont="0" applyAlignment="0" applyProtection="0"/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100" fillId="90" borderId="406" applyNumberFormat="0" applyProtection="0">
      <alignment horizontal="right" vertical="center"/>
    </xf>
    <xf numFmtId="0" fontId="37" fillId="7" borderId="406" applyNumberFormat="0" applyProtection="0">
      <alignment horizontal="left" vertical="top" indent="1"/>
    </xf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4" fontId="37" fillId="17" borderId="393" applyNumberFormat="0" applyProtection="0">
      <alignment horizontal="left" vertical="center" indent="1"/>
    </xf>
    <xf numFmtId="4" fontId="37" fillId="91" borderId="406" applyNumberFormat="0" applyProtection="0">
      <alignment horizontal="left" vertical="center" indent="1"/>
    </xf>
    <xf numFmtId="4" fontId="67" fillId="90" borderId="406" applyNumberFormat="0" applyProtection="0">
      <alignment horizontal="right" vertical="center"/>
    </xf>
    <xf numFmtId="0" fontId="2" fillId="10" borderId="406" applyNumberFormat="0" applyProtection="0">
      <alignment horizontal="left" vertical="top" indent="1"/>
    </xf>
    <xf numFmtId="0" fontId="2" fillId="10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30" fillId="0" borderId="397">
      <alignment horizontal="left" wrapText="1"/>
    </xf>
    <xf numFmtId="0" fontId="2" fillId="84" borderId="404" applyNumberFormat="0" applyFont="0" applyAlignment="0" applyProtection="0"/>
    <xf numFmtId="200" fontId="3" fillId="84" borderId="404" applyNumberFormat="0" applyFont="0" applyAlignment="0" applyProtection="0"/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176" fontId="2" fillId="14" borderId="400" applyNumberFormat="0" applyFill="0" applyBorder="0">
      <alignment vertical="top" wrapTex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top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center" indent="1"/>
    </xf>
    <xf numFmtId="4" fontId="37" fillId="91" borderId="406" applyNumberFormat="0" applyProtection="0">
      <alignment horizontal="right" vertical="center"/>
    </xf>
    <xf numFmtId="4" fontId="37" fillId="89" borderId="406" applyNumberFormat="0" applyProtection="0">
      <alignment horizontal="right" vertical="center"/>
    </xf>
    <xf numFmtId="4" fontId="37" fillId="71" borderId="406" applyNumberFormat="0" applyProtection="0">
      <alignment horizontal="right" vertical="center"/>
    </xf>
    <xf numFmtId="4" fontId="37" fillId="72" borderId="406" applyNumberFormat="0" applyProtection="0">
      <alignment horizontal="right" vertical="center"/>
    </xf>
    <xf numFmtId="4" fontId="37" fillId="8" borderId="393" applyNumberFormat="0" applyProtection="0">
      <alignment horizontal="right" vertical="center"/>
    </xf>
    <xf numFmtId="4" fontId="36" fillId="2" borderId="406" applyNumberFormat="0" applyProtection="0">
      <alignment horizontal="left" vertical="center" indent="1"/>
    </xf>
    <xf numFmtId="200" fontId="238" fillId="0" borderId="19">
      <alignment horizontal="center"/>
    </xf>
    <xf numFmtId="200" fontId="238" fillId="0" borderId="19">
      <alignment horizontal="center"/>
    </xf>
    <xf numFmtId="0" fontId="238" fillId="0" borderId="19">
      <alignment horizontal="center"/>
    </xf>
    <xf numFmtId="4" fontId="37" fillId="24" borderId="393" applyNumberFormat="0" applyProtection="0">
      <alignment horizontal="right" vertical="center"/>
    </xf>
    <xf numFmtId="0" fontId="83" fillId="60" borderId="402" applyNumberFormat="0" applyAlignment="0" applyProtection="0"/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200" fontId="47" fillId="73" borderId="405" applyNumberFormat="0" applyAlignment="0" applyProtection="0"/>
    <xf numFmtId="0" fontId="47" fillId="73" borderId="405" applyNumberFormat="0" applyAlignment="0" applyProtection="0"/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83" fillId="60" borderId="402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0" fontId="35" fillId="0" borderId="332">
      <alignment horizontal="left"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88" fillId="73" borderId="402" applyNumberFormat="0" applyAlignment="0" applyProtection="0"/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43" fontId="1" fillId="52" borderId="259"/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88" fillId="14" borderId="389" applyNumberFormat="0" applyAlignment="0" applyProtection="0"/>
    <xf numFmtId="0" fontId="88" fillId="73" borderId="402" applyNumberFormat="0" applyAlignment="0" applyProtection="0"/>
    <xf numFmtId="4" fontId="37" fillId="17" borderId="393" applyNumberFormat="0" applyProtection="0">
      <alignment horizontal="left" vertical="center" indent="1"/>
    </xf>
    <xf numFmtId="4" fontId="37" fillId="8" borderId="393" applyNumberFormat="0" applyProtection="0">
      <alignment horizontal="right" vertical="center"/>
    </xf>
    <xf numFmtId="4" fontId="37" fillId="13" borderId="393" applyNumberFormat="0" applyProtection="0">
      <alignment horizontal="right" vertical="center"/>
    </xf>
    <xf numFmtId="4" fontId="37" fillId="7" borderId="393" applyNumberFormat="0" applyProtection="0">
      <alignment horizontal="left" vertical="center" indent="1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0" borderId="393" applyNumberFormat="0" applyProtection="0">
      <alignment horizontal="right" vertical="center"/>
    </xf>
    <xf numFmtId="0" fontId="2" fillId="17" borderId="391" applyNumberFormat="0" applyFont="0" applyAlignment="0" applyProtection="0">
      <alignment vertical="center"/>
    </xf>
    <xf numFmtId="4" fontId="70" fillId="2" borderId="393" applyNumberFormat="0" applyProtection="0">
      <alignment vertical="center"/>
    </xf>
    <xf numFmtId="0" fontId="47" fillId="14" borderId="392" applyNumberFormat="0" applyAlignment="0" applyProtection="0"/>
    <xf numFmtId="0" fontId="2" fillId="4" borderId="393" applyNumberFormat="0" applyProtection="0">
      <alignment horizontal="left" vertical="top" indent="1"/>
    </xf>
    <xf numFmtId="4" fontId="37" fillId="8" borderId="393" applyNumberFormat="0" applyProtection="0">
      <alignment horizontal="right" vertical="center"/>
    </xf>
    <xf numFmtId="0" fontId="84" fillId="0" borderId="396" applyNumberFormat="0" applyFill="0" applyAlignment="0" applyProtection="0">
      <alignment vertical="center"/>
    </xf>
    <xf numFmtId="4" fontId="37" fillId="7" borderId="393" applyNumberFormat="0" applyProtection="0">
      <alignment horizontal="right" vertical="center"/>
    </xf>
    <xf numFmtId="4" fontId="37" fillId="13" borderId="393" applyNumberFormat="0" applyProtection="0">
      <alignment horizontal="right" vertical="center"/>
    </xf>
    <xf numFmtId="4" fontId="37" fillId="7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top" indent="1"/>
    </xf>
    <xf numFmtId="0" fontId="2" fillId="17" borderId="391" applyNumberFormat="0" applyFont="0" applyAlignment="0" applyProtection="0"/>
    <xf numFmtId="4" fontId="37" fillId="2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4" fontId="37" fillId="13" borderId="393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88" fillId="14" borderId="389" applyNumberFormat="0" applyAlignment="0" applyProtection="0"/>
    <xf numFmtId="4" fontId="70" fillId="2" borderId="393" applyNumberFormat="0" applyProtection="0">
      <alignment vertical="center"/>
    </xf>
    <xf numFmtId="0" fontId="47" fillId="14" borderId="392" applyNumberFormat="0" applyAlignment="0" applyProtection="0"/>
    <xf numFmtId="4" fontId="37" fillId="7" borderId="393" applyNumberFormat="0" applyProtection="0">
      <alignment horizontal="right" vertical="center"/>
    </xf>
    <xf numFmtId="0" fontId="84" fillId="0" borderId="396" applyNumberFormat="0" applyFill="0" applyAlignment="0" applyProtection="0">
      <alignment vertical="center"/>
    </xf>
    <xf numFmtId="0" fontId="30" fillId="0" borderId="397">
      <alignment horizontal="left" wrapText="1"/>
    </xf>
    <xf numFmtId="4" fontId="37" fillId="17" borderId="393" applyNumberFormat="0" applyProtection="0">
      <alignment horizontal="left" vertical="center" indent="1"/>
    </xf>
    <xf numFmtId="200" fontId="88" fillId="73" borderId="402" applyNumberFormat="0" applyAlignment="0" applyProtection="0"/>
    <xf numFmtId="4" fontId="37" fillId="17" borderId="393" applyNumberFormat="0" applyProtection="0">
      <alignment horizontal="left" vertical="center" indent="1"/>
    </xf>
    <xf numFmtId="0" fontId="2" fillId="4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10" fontId="73" fillId="17" borderId="386" applyNumberFormat="0" applyBorder="0" applyAlignment="0" applyProtection="0"/>
    <xf numFmtId="0" fontId="30" fillId="0" borderId="370">
      <alignment horizontal="left" wrapText="1"/>
    </xf>
    <xf numFmtId="0" fontId="83" fillId="18" borderId="389" applyNumberFormat="0" applyAlignment="0" applyProtection="0"/>
    <xf numFmtId="0" fontId="35" fillId="0" borderId="332">
      <alignment horizontal="left" vertical="center"/>
    </xf>
    <xf numFmtId="4" fontId="37" fillId="7" borderId="393" applyNumberFormat="0" applyProtection="0">
      <alignment horizontal="right" vertical="center"/>
    </xf>
    <xf numFmtId="4" fontId="37" fillId="7" borderId="416" applyNumberFormat="0" applyProtection="0">
      <alignment horizontal="right" vertical="center"/>
    </xf>
    <xf numFmtId="0" fontId="35" fillId="0" borderId="332">
      <alignment horizontal="left" vertical="center"/>
    </xf>
    <xf numFmtId="4" fontId="37" fillId="23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4" fontId="37" fillId="3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4" fontId="67" fillId="10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0" fontId="2" fillId="17" borderId="391" applyNumberFormat="0" applyFont="0" applyAlignment="0" applyProtection="0"/>
    <xf numFmtId="3" fontId="82" fillId="0" borderId="397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37" fillId="8" borderId="393" applyNumberFormat="0" applyProtection="0">
      <alignment horizontal="right" vertical="center"/>
    </xf>
    <xf numFmtId="0" fontId="88" fillId="14" borderId="389" applyNumberFormat="0" applyAlignment="0" applyProtection="0"/>
    <xf numFmtId="0" fontId="88" fillId="14" borderId="389" applyNumberFormat="0" applyAlignment="0" applyProtection="0"/>
    <xf numFmtId="0" fontId="88" fillId="14" borderId="389" applyNumberFormat="0" applyAlignment="0" applyProtection="0"/>
    <xf numFmtId="0" fontId="2" fillId="17" borderId="391" applyNumberFormat="0" applyFont="0" applyAlignment="0" applyProtection="0"/>
    <xf numFmtId="4" fontId="37" fillId="24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7" fillId="21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0" fontId="30" fillId="0" borderId="386">
      <alignment horizontal="left" wrapText="1"/>
    </xf>
    <xf numFmtId="4" fontId="37" fillId="3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4" fontId="70" fillId="2" borderId="393" applyNumberFormat="0" applyProtection="0">
      <alignment vertical="center"/>
    </xf>
    <xf numFmtId="4" fontId="37" fillId="3" borderId="393" applyNumberFormat="0" applyProtection="0">
      <alignment horizontal="right" vertical="center"/>
    </xf>
    <xf numFmtId="4" fontId="37" fillId="13" borderId="393" applyNumberFormat="0" applyProtection="0">
      <alignment horizontal="right" vertical="center"/>
    </xf>
    <xf numFmtId="0" fontId="84" fillId="0" borderId="396" applyNumberFormat="0" applyFill="0" applyAlignment="0" applyProtection="0">
      <alignment vertical="center"/>
    </xf>
    <xf numFmtId="0" fontId="84" fillId="0" borderId="396" applyNumberFormat="0" applyFill="0" applyAlignment="0" applyProtection="0">
      <alignment vertical="center"/>
    </xf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3" fontId="82" fillId="0" borderId="386"/>
    <xf numFmtId="4" fontId="36" fillId="2" borderId="393" applyNumberFormat="0" applyProtection="0">
      <alignment horizontal="left" vertical="center" indent="1"/>
    </xf>
    <xf numFmtId="0" fontId="83" fillId="18" borderId="389" applyNumberFormat="0" applyAlignment="0" applyProtection="0"/>
    <xf numFmtId="3" fontId="82" fillId="0" borderId="397"/>
    <xf numFmtId="3" fontId="82" fillId="0" borderId="370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0" fontId="2" fillId="17" borderId="391" applyNumberFormat="0" applyFont="0" applyAlignment="0" applyProtection="0"/>
    <xf numFmtId="0" fontId="2" fillId="17" borderId="391" applyNumberFormat="0" applyFont="0" applyAlignment="0" applyProtection="0">
      <alignment vertical="center"/>
    </xf>
    <xf numFmtId="4" fontId="36" fillId="2" borderId="393" applyNumberFormat="0" applyProtection="0">
      <alignment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67" fillId="10" borderId="393" applyNumberFormat="0" applyProtection="0">
      <alignment horizontal="right" vertical="center"/>
    </xf>
    <xf numFmtId="0" fontId="47" fillId="14" borderId="392" applyNumberFormat="0" applyAlignment="0" applyProtection="0"/>
    <xf numFmtId="4" fontId="37" fillId="21" borderId="393" applyNumberFormat="0" applyProtection="0">
      <alignment horizontal="right" vertical="center"/>
    </xf>
    <xf numFmtId="4" fontId="37" fillId="21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30" fillId="0" borderId="397">
      <alignment horizontal="left" wrapText="1"/>
    </xf>
    <xf numFmtId="4" fontId="37" fillId="7" borderId="393" applyNumberFormat="0" applyProtection="0">
      <alignment horizontal="right" vertical="center"/>
    </xf>
    <xf numFmtId="0" fontId="47" fillId="14" borderId="392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67" fillId="10" borderId="393" applyNumberFormat="0" applyProtection="0">
      <alignment horizontal="right" vertical="center"/>
    </xf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0" fontId="35" fillId="0" borderId="332">
      <alignment horizontal="left" vertical="center"/>
    </xf>
    <xf numFmtId="0" fontId="35" fillId="0" borderId="332">
      <alignment horizontal="left" vertical="center"/>
    </xf>
    <xf numFmtId="0" fontId="35" fillId="0" borderId="332">
      <alignment horizontal="left" vertical="center"/>
    </xf>
    <xf numFmtId="10" fontId="73" fillId="17" borderId="370" applyNumberFormat="0" applyBorder="0" applyAlignment="0" applyProtection="0"/>
    <xf numFmtId="4" fontId="37" fillId="7" borderId="393" applyNumberFormat="0" applyProtection="0">
      <alignment horizontal="right" vertical="center"/>
    </xf>
    <xf numFmtId="10" fontId="73" fillId="17" borderId="397" applyNumberFormat="0" applyBorder="0" applyAlignment="0" applyProtection="0"/>
    <xf numFmtId="3" fontId="82" fillId="0" borderId="397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200" fontId="88" fillId="73" borderId="402" applyNumberFormat="0" applyAlignment="0" applyProtection="0"/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0" fontId="83" fillId="18" borderId="389" applyNumberFormat="0" applyAlignment="0" applyProtection="0"/>
    <xf numFmtId="4" fontId="36" fillId="2" borderId="393" applyNumberFormat="0" applyProtection="0">
      <alignment vertical="center"/>
    </xf>
    <xf numFmtId="4" fontId="37" fillId="17" borderId="393" applyNumberFormat="0" applyProtection="0">
      <alignment horizontal="left" vertical="center" indent="1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7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83" fillId="18" borderId="389" applyNumberFormat="0" applyAlignment="0" applyProtection="0"/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70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2" fillId="17" borderId="391" applyNumberFormat="0" applyFont="0" applyAlignment="0" applyProtection="0"/>
    <xf numFmtId="0" fontId="73" fillId="50" borderId="370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7" fillId="14" borderId="392" applyNumberFormat="0" applyAlignment="0" applyProtection="0"/>
    <xf numFmtId="0" fontId="49" fillId="0" borderId="396" applyNumberFormat="0" applyFill="0" applyAlignment="0" applyProtection="0"/>
    <xf numFmtId="4" fontId="37" fillId="17" borderId="416" applyNumberFormat="0" applyProtection="0">
      <alignment horizontal="left" vertical="center" indent="1"/>
    </xf>
    <xf numFmtId="0" fontId="36" fillId="2" borderId="393" applyNumberFormat="0" applyProtection="0">
      <alignment horizontal="left" vertical="top" indent="1"/>
    </xf>
    <xf numFmtId="0" fontId="37" fillId="7" borderId="393" applyNumberFormat="0" applyProtection="0">
      <alignment horizontal="left" vertical="top" indent="1"/>
    </xf>
    <xf numFmtId="4" fontId="37" fillId="8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0" fontId="106" fillId="14" borderId="389" applyNumberFormat="0" applyAlignment="0" applyProtection="0">
      <alignment vertical="center"/>
    </xf>
    <xf numFmtId="4" fontId="36" fillId="2" borderId="393" applyNumberFormat="0" applyProtection="0">
      <alignment horizontal="left" vertical="center" indent="1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86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86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86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86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86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2" fillId="17" borderId="391" applyNumberFormat="0" applyFont="0" applyAlignment="0" applyProtection="0">
      <alignment vertical="center"/>
    </xf>
    <xf numFmtId="0" fontId="35" fillId="0" borderId="332">
      <alignment horizontal="left"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3" borderId="393" applyNumberFormat="0" applyProtection="0">
      <alignment horizontal="right" vertical="center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4" fontId="37" fillId="21" borderId="393" applyNumberFormat="0" applyProtection="0">
      <alignment horizontal="right" vertical="center"/>
    </xf>
    <xf numFmtId="3" fontId="82" fillId="0" borderId="397"/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86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86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43" fontId="1" fillId="52" borderId="259"/>
    <xf numFmtId="0" fontId="1" fillId="53" borderId="399" applyFont="0" applyAlignment="0">
      <alignment horizontal="left" indent="2"/>
    </xf>
    <xf numFmtId="0" fontId="2" fillId="17" borderId="391" applyNumberFormat="0" applyFont="0" applyAlignment="0" applyProtection="0">
      <alignment vertical="center"/>
    </xf>
    <xf numFmtId="0" fontId="30" fillId="0" borderId="397">
      <alignment horizontal="left" wrapText="1"/>
    </xf>
    <xf numFmtId="0" fontId="49" fillId="0" borderId="396" applyNumberFormat="0" applyFill="0" applyAlignment="0" applyProtection="0"/>
    <xf numFmtId="4" fontId="67" fillId="10" borderId="393" applyNumberFormat="0" applyProtection="0">
      <alignment horizontal="right" vertical="center"/>
    </xf>
    <xf numFmtId="0" fontId="36" fillId="2" borderId="393" applyNumberFormat="0" applyProtection="0">
      <alignment horizontal="left" vertical="top" indent="1"/>
    </xf>
    <xf numFmtId="0" fontId="37" fillId="7" borderId="393" applyNumberFormat="0" applyProtection="0">
      <alignment horizontal="left" vertical="top" indent="1"/>
    </xf>
    <xf numFmtId="0" fontId="2" fillId="17" borderId="391" applyNumberFormat="0" applyFont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30" fillId="0" borderId="397">
      <alignment horizontal="left" wrapText="1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4" fontId="37" fillId="21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36" fillId="2" borderId="393" applyNumberFormat="0" applyProtection="0">
      <alignment horizontal="left" vertical="top" indent="1"/>
    </xf>
    <xf numFmtId="0" fontId="37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top" indent="1"/>
    </xf>
    <xf numFmtId="0" fontId="106" fillId="14" borderId="389" applyNumberFormat="0" applyAlignment="0" applyProtection="0">
      <alignment vertical="center"/>
    </xf>
    <xf numFmtId="4" fontId="37" fillId="8" borderId="393" applyNumberFormat="0" applyProtection="0">
      <alignment horizontal="right" vertical="center"/>
    </xf>
    <xf numFmtId="4" fontId="37" fillId="13" borderId="393" applyNumberFormat="0" applyProtection="0">
      <alignment horizontal="right" vertical="center"/>
    </xf>
    <xf numFmtId="0" fontId="2" fillId="17" borderId="391" applyNumberFormat="0" applyFon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10" fontId="73" fillId="17" borderId="397" applyNumberFormat="0" applyBorder="0" applyAlignment="0" applyProtection="0"/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7" borderId="393" applyNumberFormat="0" applyProtection="0">
      <alignment horizontal="left" vertical="center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43" fontId="1" fillId="52" borderId="259"/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36" fillId="2" borderId="393" applyNumberFormat="0" applyProtection="0">
      <alignment horizontal="left" vertical="top" indent="1"/>
    </xf>
    <xf numFmtId="0" fontId="37" fillId="7" borderId="393" applyNumberFormat="0" applyProtection="0">
      <alignment horizontal="left" vertical="top" indent="1"/>
    </xf>
    <xf numFmtId="4" fontId="37" fillId="17" borderId="393" applyNumberFormat="0" applyProtection="0">
      <alignment horizontal="left" vertical="center" indent="1"/>
    </xf>
    <xf numFmtId="0" fontId="106" fillId="14" borderId="389" applyNumberFormat="0" applyAlignment="0" applyProtection="0">
      <alignment vertical="center"/>
    </xf>
    <xf numFmtId="4" fontId="37" fillId="8" borderId="393" applyNumberFormat="0" applyProtection="0">
      <alignment horizontal="right"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36" fillId="2" borderId="393" applyNumberFormat="0" applyProtection="0">
      <alignment horizontal="left" vertical="top" indent="1"/>
    </xf>
    <xf numFmtId="0" fontId="37" fillId="7" borderId="393" applyNumberFormat="0" applyProtection="0">
      <alignment horizontal="left" vertical="top" indent="1"/>
    </xf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0" fontId="37" fillId="7" borderId="393" applyNumberFormat="0" applyProtection="0">
      <alignment horizontal="left" vertical="top" indent="1"/>
    </xf>
    <xf numFmtId="0" fontId="36" fillId="2" borderId="393" applyNumberFormat="0" applyProtection="0">
      <alignment horizontal="left" vertical="top" indent="1"/>
    </xf>
    <xf numFmtId="4" fontId="37" fillId="13" borderId="393" applyNumberFormat="0" applyProtection="0">
      <alignment horizontal="right" vertical="center"/>
    </xf>
    <xf numFmtId="4" fontId="37" fillId="23" borderId="393" applyNumberFormat="0" applyProtection="0">
      <alignment horizontal="right" vertical="center"/>
    </xf>
    <xf numFmtId="4" fontId="37" fillId="3" borderId="393" applyNumberFormat="0" applyProtection="0">
      <alignment horizontal="right" vertical="center"/>
    </xf>
    <xf numFmtId="4" fontId="37" fillId="17" borderId="393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393" applyNumberFormat="0" applyProtection="0">
      <alignment horizontal="right" vertical="center"/>
    </xf>
    <xf numFmtId="4" fontId="37" fillId="24" borderId="393" applyNumberFormat="0" applyProtection="0">
      <alignment horizontal="right" vertical="center"/>
    </xf>
    <xf numFmtId="4" fontId="37" fillId="10" borderId="393" applyNumberFormat="0" applyProtection="0">
      <alignment horizontal="right" vertical="center"/>
    </xf>
    <xf numFmtId="4" fontId="36" fillId="2" borderId="393" applyNumberFormat="0" applyProtection="0">
      <alignment vertical="center"/>
    </xf>
    <xf numFmtId="3" fontId="82" fillId="0" borderId="397"/>
    <xf numFmtId="0" fontId="83" fillId="18" borderId="389" applyNumberFormat="0" applyAlignment="0" applyProtection="0"/>
    <xf numFmtId="0" fontId="84" fillId="0" borderId="396" applyNumberFormat="0" applyFill="0" applyAlignment="0" applyProtection="0">
      <alignment vertical="center"/>
    </xf>
    <xf numFmtId="4" fontId="37" fillId="21" borderId="393" applyNumberFormat="0" applyProtection="0">
      <alignment horizontal="right" vertical="center"/>
    </xf>
    <xf numFmtId="0" fontId="88" fillId="14" borderId="389" applyNumberFormat="0" applyAlignment="0" applyProtection="0"/>
    <xf numFmtId="0" fontId="2" fillId="17" borderId="391" applyNumberFormat="0" applyFont="0" applyAlignment="0" applyProtection="0"/>
    <xf numFmtId="0" fontId="2" fillId="17" borderId="391" applyNumberFormat="0" applyFont="0" applyAlignment="0" applyProtection="0"/>
    <xf numFmtId="4" fontId="67" fillId="10" borderId="393" applyNumberFormat="0" applyProtection="0">
      <alignment horizontal="right" vertical="center"/>
    </xf>
    <xf numFmtId="4" fontId="70" fillId="2" borderId="393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393" applyNumberFormat="0" applyProtection="0">
      <alignment horizontal="right" vertical="center"/>
    </xf>
    <xf numFmtId="0" fontId="2" fillId="4" borderId="393" applyNumberFormat="0" applyProtection="0">
      <alignment horizontal="left" vertical="top" indent="1"/>
    </xf>
    <xf numFmtId="0" fontId="47" fillId="14" borderId="392" applyNumberFormat="0" applyAlignment="0" applyProtection="0"/>
    <xf numFmtId="0" fontId="2" fillId="17" borderId="391" applyNumberFormat="0" applyFont="0" applyAlignment="0" applyProtection="0">
      <alignment vertical="center"/>
    </xf>
    <xf numFmtId="4" fontId="37" fillId="7" borderId="393" applyNumberFormat="0" applyProtection="0">
      <alignment horizontal="left" vertical="center" indent="1"/>
    </xf>
    <xf numFmtId="4" fontId="36" fillId="2" borderId="393" applyNumberFormat="0" applyProtection="0">
      <alignment horizontal="left" vertical="center" indent="1"/>
    </xf>
    <xf numFmtId="4" fontId="37" fillId="25" borderId="393" applyNumberFormat="0" applyProtection="0">
      <alignment horizontal="right" vertical="center"/>
    </xf>
    <xf numFmtId="4" fontId="37" fillId="26" borderId="393" applyNumberFormat="0" applyProtection="0">
      <alignment horizontal="right" vertical="center"/>
    </xf>
    <xf numFmtId="4" fontId="37" fillId="27" borderId="393" applyNumberFormat="0" applyProtection="0">
      <alignment horizontal="right" vertical="center"/>
    </xf>
    <xf numFmtId="0" fontId="2" fillId="5" borderId="393" applyNumberFormat="0" applyProtection="0">
      <alignment horizontal="left" vertical="center" indent="1"/>
    </xf>
    <xf numFmtId="0" fontId="2" fillId="5" borderId="393" applyNumberFormat="0" applyProtection="0">
      <alignment horizontal="left" vertical="top" indent="1"/>
    </xf>
    <xf numFmtId="0" fontId="2" fillId="7" borderId="393" applyNumberFormat="0" applyProtection="0">
      <alignment horizontal="left" vertical="center" indent="1"/>
    </xf>
    <xf numFmtId="0" fontId="2" fillId="7" borderId="393" applyNumberFormat="0" applyProtection="0">
      <alignment horizontal="left" vertical="top" indent="1"/>
    </xf>
    <xf numFmtId="0" fontId="2" fillId="4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center" indent="1"/>
    </xf>
    <xf numFmtId="0" fontId="2" fillId="10" borderId="393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398" applyBorder="0"/>
    <xf numFmtId="4" fontId="37" fillId="17" borderId="393" applyNumberFormat="0" applyProtection="0">
      <alignment vertical="center"/>
    </xf>
    <xf numFmtId="4" fontId="67" fillId="17" borderId="393" applyNumberFormat="0" applyProtection="0">
      <alignment vertical="center"/>
    </xf>
    <xf numFmtId="0" fontId="37" fillId="17" borderId="393" applyNumberFormat="0" applyProtection="0">
      <alignment horizontal="left" vertical="top" indent="1"/>
    </xf>
    <xf numFmtId="0" fontId="73" fillId="50" borderId="397"/>
    <xf numFmtId="4" fontId="100" fillId="10" borderId="393" applyNumberFormat="0" applyProtection="0">
      <alignment horizontal="right" vertical="center"/>
    </xf>
    <xf numFmtId="0" fontId="1" fillId="51" borderId="399" applyFont="0" applyAlignment="0">
      <alignment horizontal="left" indent="2"/>
    </xf>
    <xf numFmtId="0" fontId="1" fillId="53" borderId="399" applyFont="0" applyAlignment="0">
      <alignment horizontal="left" indent="2"/>
    </xf>
    <xf numFmtId="0" fontId="49" fillId="0" borderId="396" applyNumberFormat="0" applyFill="0" applyAlignment="0" applyProtection="0"/>
    <xf numFmtId="0" fontId="106" fillId="14" borderId="389" applyNumberFormat="0" applyAlignment="0" applyProtection="0">
      <alignment vertical="center"/>
    </xf>
    <xf numFmtId="0" fontId="109" fillId="18" borderId="389" applyNumberFormat="0" applyAlignment="0" applyProtection="0">
      <alignment vertical="center"/>
    </xf>
    <xf numFmtId="0" fontId="110" fillId="14" borderId="392" applyNumberFormat="0" applyAlignment="0" applyProtection="0">
      <alignment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0" fontId="35" fillId="0" borderId="332">
      <alignment horizontal="left"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91" fillId="0" borderId="19"/>
    <xf numFmtId="0" fontId="2" fillId="4" borderId="406" applyNumberFormat="0" applyProtection="0">
      <alignment horizontal="left" vertical="top" indent="1"/>
    </xf>
    <xf numFmtId="43" fontId="1" fillId="52" borderId="413"/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91" fillId="0" borderId="19"/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88" fillId="14" borderId="402" applyNumberFormat="0" applyAlignment="0" applyProtection="0"/>
    <xf numFmtId="4" fontId="36" fillId="28" borderId="102" applyNumberFormat="0" applyProtection="0">
      <alignment horizontal="left" vertical="center" indent="1"/>
    </xf>
    <xf numFmtId="4" fontId="37" fillId="17" borderId="406" applyNumberFormat="0" applyProtection="0">
      <alignment horizontal="left" vertical="center" indent="1"/>
    </xf>
    <xf numFmtId="4" fontId="37" fillId="8" borderId="406" applyNumberFormat="0" applyProtection="0">
      <alignment horizontal="right" vertical="center"/>
    </xf>
    <xf numFmtId="4" fontId="37" fillId="13" borderId="406" applyNumberFormat="0" applyProtection="0">
      <alignment horizontal="right" vertical="center"/>
    </xf>
    <xf numFmtId="4" fontId="37" fillId="7" borderId="406" applyNumberFormat="0" applyProtection="0">
      <alignment horizontal="left" vertical="center" indent="1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4" fontId="37" fillId="10" borderId="406" applyNumberFormat="0" applyProtection="0">
      <alignment horizontal="right" vertical="center"/>
    </xf>
    <xf numFmtId="0" fontId="2" fillId="17" borderId="404" applyNumberFormat="0" applyFont="0" applyAlignment="0" applyProtection="0">
      <alignment vertical="center"/>
    </xf>
    <xf numFmtId="4" fontId="70" fillId="2" borderId="406" applyNumberFormat="0" applyProtection="0">
      <alignment vertical="center"/>
    </xf>
    <xf numFmtId="0" fontId="47" fillId="14" borderId="405" applyNumberFormat="0" applyAlignment="0" applyProtection="0"/>
    <xf numFmtId="0" fontId="2" fillId="4" borderId="406" applyNumberFormat="0" applyProtection="0">
      <alignment horizontal="left" vertical="top" indent="1"/>
    </xf>
    <xf numFmtId="0" fontId="42" fillId="0" borderId="19">
      <alignment horizontal="center"/>
    </xf>
    <xf numFmtId="4" fontId="37" fillId="8" borderId="406" applyNumberFormat="0" applyProtection="0">
      <alignment horizontal="right" vertical="center"/>
    </xf>
    <xf numFmtId="0" fontId="84" fillId="0" borderId="409" applyNumberFormat="0" applyFill="0" applyAlignment="0" applyProtection="0">
      <alignment vertical="center"/>
    </xf>
    <xf numFmtId="4" fontId="37" fillId="7" borderId="406" applyNumberFormat="0" applyProtection="0">
      <alignment horizontal="right" vertical="center"/>
    </xf>
    <xf numFmtId="4" fontId="37" fillId="13" borderId="406" applyNumberFormat="0" applyProtection="0">
      <alignment horizontal="right" vertical="center"/>
    </xf>
    <xf numFmtId="4" fontId="37" fillId="7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top" indent="1"/>
    </xf>
    <xf numFmtId="0" fontId="2" fillId="17" borderId="404" applyNumberFormat="0" applyFont="0" applyAlignment="0" applyProtection="0"/>
    <xf numFmtId="4" fontId="37" fillId="2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4" fontId="37" fillId="13" borderId="40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88" fillId="14" borderId="402" applyNumberFormat="0" applyAlignment="0" applyProtection="0"/>
    <xf numFmtId="4" fontId="70" fillId="2" borderId="406" applyNumberFormat="0" applyProtection="0">
      <alignment vertical="center"/>
    </xf>
    <xf numFmtId="0" fontId="47" fillId="14" borderId="405" applyNumberFormat="0" applyAlignment="0" applyProtection="0"/>
    <xf numFmtId="4" fontId="37" fillId="7" borderId="406" applyNumberFormat="0" applyProtection="0">
      <alignment horizontal="right" vertical="center"/>
    </xf>
    <xf numFmtId="0" fontId="84" fillId="0" borderId="409" applyNumberFormat="0" applyFill="0" applyAlignment="0" applyProtection="0">
      <alignment vertical="center"/>
    </xf>
    <xf numFmtId="0" fontId="30" fillId="0" borderId="397">
      <alignment horizontal="left" wrapText="1"/>
    </xf>
    <xf numFmtId="4" fontId="37" fillId="17" borderId="406" applyNumberFormat="0" applyProtection="0">
      <alignment horizontal="left" vertical="center" indent="1"/>
    </xf>
    <xf numFmtId="4" fontId="37" fillId="17" borderId="406" applyNumberFormat="0" applyProtection="0">
      <alignment horizontal="left" vertical="center" indent="1"/>
    </xf>
    <xf numFmtId="0" fontId="2" fillId="4" borderId="406" applyNumberFormat="0" applyProtection="0">
      <alignment horizontal="left" vertical="top" indent="1"/>
    </xf>
    <xf numFmtId="4" fontId="37" fillId="13" borderId="40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30" fillId="0" borderId="397">
      <alignment horizontal="left" wrapText="1"/>
    </xf>
    <xf numFmtId="0" fontId="83" fillId="18" borderId="402" applyNumberFormat="0" applyAlignment="0" applyProtection="0"/>
    <xf numFmtId="0" fontId="35" fillId="0" borderId="332">
      <alignment horizontal="left" vertical="center"/>
    </xf>
    <xf numFmtId="4" fontId="37" fillId="7" borderId="406" applyNumberFormat="0" applyProtection="0">
      <alignment horizontal="right" vertical="center"/>
    </xf>
    <xf numFmtId="0" fontId="35" fillId="0" borderId="332">
      <alignment horizontal="left" vertical="center"/>
    </xf>
    <xf numFmtId="4" fontId="37" fillId="23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4" fontId="37" fillId="3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4" fontId="67" fillId="10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0" fontId="2" fillId="17" borderId="404" applyNumberFormat="0" applyFont="0" applyAlignment="0" applyProtection="0"/>
    <xf numFmtId="3" fontId="82" fillId="0" borderId="397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37" fillId="8" borderId="406" applyNumberFormat="0" applyProtection="0">
      <alignment horizontal="right" vertical="center"/>
    </xf>
    <xf numFmtId="0" fontId="88" fillId="14" borderId="402" applyNumberFormat="0" applyAlignment="0" applyProtection="0"/>
    <xf numFmtId="0" fontId="110" fillId="14" borderId="417" applyNumberFormat="0" applyAlignment="0" applyProtection="0">
      <alignment vertical="center"/>
    </xf>
    <xf numFmtId="0" fontId="88" fillId="14" borderId="402" applyNumberFormat="0" applyAlignment="0" applyProtection="0"/>
    <xf numFmtId="0" fontId="88" fillId="14" borderId="402" applyNumberFormat="0" applyAlignment="0" applyProtection="0"/>
    <xf numFmtId="0" fontId="2" fillId="17" borderId="404" applyNumberFormat="0" applyFont="0" applyAlignment="0" applyProtection="0"/>
    <xf numFmtId="4" fontId="37" fillId="24" borderId="406" applyNumberFormat="0" applyProtection="0">
      <alignment horizontal="right" vertical="center"/>
    </xf>
    <xf numFmtId="4" fontId="36" fillId="28" borderId="102" applyNumberFormat="0" applyProtection="0">
      <alignment horizontal="left" vertical="center" indent="1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7" fillId="21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0" fontId="49" fillId="0" borderId="421" applyNumberFormat="0" applyFill="0" applyAlignment="0" applyProtection="0"/>
    <xf numFmtId="0" fontId="30" fillId="0" borderId="397">
      <alignment horizontal="left" wrapText="1"/>
    </xf>
    <xf numFmtId="4" fontId="37" fillId="3" borderId="40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4" fontId="37" fillId="10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4" fontId="70" fillId="2" borderId="406" applyNumberFormat="0" applyProtection="0">
      <alignment vertical="center"/>
    </xf>
    <xf numFmtId="4" fontId="37" fillId="3" borderId="406" applyNumberFormat="0" applyProtection="0">
      <alignment horizontal="right" vertical="center"/>
    </xf>
    <xf numFmtId="4" fontId="37" fillId="13" borderId="406" applyNumberFormat="0" applyProtection="0">
      <alignment horizontal="right" vertical="center"/>
    </xf>
    <xf numFmtId="0" fontId="84" fillId="0" borderId="409" applyNumberFormat="0" applyFill="0" applyAlignment="0" applyProtection="0">
      <alignment vertical="center"/>
    </xf>
    <xf numFmtId="0" fontId="84" fillId="0" borderId="409" applyNumberFormat="0" applyFill="0" applyAlignment="0" applyProtection="0">
      <alignment vertical="center"/>
    </xf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3" fontId="82" fillId="0" borderId="397"/>
    <xf numFmtId="4" fontId="36" fillId="2" borderId="406" applyNumberFormat="0" applyProtection="0">
      <alignment horizontal="left" vertical="center" indent="1"/>
    </xf>
    <xf numFmtId="0" fontId="83" fillId="18" borderId="402" applyNumberFormat="0" applyAlignment="0" applyProtection="0"/>
    <xf numFmtId="3" fontId="82" fillId="0" borderId="397"/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0" fontId="2" fillId="17" borderId="404" applyNumberFormat="0" applyFont="0" applyAlignment="0" applyProtection="0"/>
    <xf numFmtId="0" fontId="2" fillId="17" borderId="404" applyNumberFormat="0" applyFont="0" applyAlignment="0" applyProtection="0">
      <alignment vertical="center"/>
    </xf>
    <xf numFmtId="4" fontId="36" fillId="2" borderId="406" applyNumberFormat="0" applyProtection="0">
      <alignment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67" fillId="10" borderId="406" applyNumberFormat="0" applyProtection="0">
      <alignment horizontal="right" vertical="center"/>
    </xf>
    <xf numFmtId="0" fontId="47" fillId="14" borderId="405" applyNumberFormat="0" applyAlignment="0" applyProtection="0"/>
    <xf numFmtId="4" fontId="37" fillId="21" borderId="406" applyNumberFormat="0" applyProtection="0">
      <alignment horizontal="right" vertical="center"/>
    </xf>
    <xf numFmtId="4" fontId="37" fillId="21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30" fillId="0" borderId="397">
      <alignment horizontal="left" wrapText="1"/>
    </xf>
    <xf numFmtId="4" fontId="37" fillId="7" borderId="406" applyNumberFormat="0" applyProtection="0">
      <alignment horizontal="right" vertical="center"/>
    </xf>
    <xf numFmtId="0" fontId="47" fillId="14" borderId="405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67" fillId="10" borderId="406" applyNumberFormat="0" applyProtection="0">
      <alignment horizontal="right" vertical="center"/>
    </xf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0" fontId="35" fillId="0" borderId="332">
      <alignment horizontal="left" vertical="center"/>
    </xf>
    <xf numFmtId="0" fontId="35" fillId="0" borderId="332">
      <alignment horizontal="left" vertical="center"/>
    </xf>
    <xf numFmtId="0" fontId="35" fillId="0" borderId="332">
      <alignment horizontal="left"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91" fillId="0" borderId="19"/>
    <xf numFmtId="3" fontId="82" fillId="0" borderId="397"/>
    <xf numFmtId="4" fontId="37" fillId="7" borderId="406" applyNumberFormat="0" applyProtection="0">
      <alignment horizontal="right" vertical="center"/>
    </xf>
    <xf numFmtId="0" fontId="2" fillId="4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0" fontId="83" fillId="18" borderId="402" applyNumberFormat="0" applyAlignment="0" applyProtection="0"/>
    <xf numFmtId="4" fontId="36" fillId="2" borderId="406" applyNumberFormat="0" applyProtection="0">
      <alignment vertical="center"/>
    </xf>
    <xf numFmtId="4" fontId="37" fillId="17" borderId="406" applyNumberFormat="0" applyProtection="0">
      <alignment horizontal="left" vertical="center" indent="1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7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83" fillId="18" borderId="402" applyNumberFormat="0" applyAlignment="0" applyProtection="0"/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2" fillId="17" borderId="404" applyNumberFormat="0" applyFont="0" applyAlignment="0" applyProtection="0"/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7" fillId="14" borderId="405" applyNumberFormat="0" applyAlignment="0" applyProtection="0"/>
    <xf numFmtId="0" fontId="49" fillId="0" borderId="409" applyNumberFormat="0" applyFill="0" applyAlignment="0" applyProtection="0"/>
    <xf numFmtId="0" fontId="36" fillId="2" borderId="406" applyNumberFormat="0" applyProtection="0">
      <alignment horizontal="left" vertical="top" indent="1"/>
    </xf>
    <xf numFmtId="0" fontId="37" fillId="7" borderId="406" applyNumberFormat="0" applyProtection="0">
      <alignment horizontal="left" vertical="top" indent="1"/>
    </xf>
    <xf numFmtId="4" fontId="37" fillId="8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0" fontId="106" fillId="14" borderId="402" applyNumberFormat="0" applyAlignment="0" applyProtection="0">
      <alignment vertical="center"/>
    </xf>
    <xf numFmtId="4" fontId="36" fillId="2" borderId="406" applyNumberFormat="0" applyProtection="0">
      <alignment horizontal="left" vertical="center" indent="1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2" fillId="17" borderId="404" applyNumberFormat="0" applyFont="0" applyAlignment="0" applyProtection="0">
      <alignment vertical="center"/>
    </xf>
    <xf numFmtId="0" fontId="35" fillId="0" borderId="332">
      <alignment horizontal="left"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6" fillId="28" borderId="102" applyNumberFormat="0" applyProtection="0">
      <alignment horizontal="left" vertical="center" indent="1"/>
    </xf>
    <xf numFmtId="4" fontId="37" fillId="23" borderId="406" applyNumberFormat="0" applyProtection="0">
      <alignment horizontal="right" vertical="center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4" fontId="37" fillId="21" borderId="406" applyNumberFormat="0" applyProtection="0">
      <alignment horizontal="right" vertical="center"/>
    </xf>
    <xf numFmtId="3" fontId="82" fillId="0" borderId="397"/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2" fillId="17" borderId="404" applyNumberFormat="0" applyFont="0" applyAlignment="0" applyProtection="0">
      <alignment vertical="center"/>
    </xf>
    <xf numFmtId="0" fontId="30" fillId="0" borderId="397">
      <alignment horizontal="left" wrapText="1"/>
    </xf>
    <xf numFmtId="0" fontId="49" fillId="0" borderId="409" applyNumberFormat="0" applyFill="0" applyAlignment="0" applyProtection="0"/>
    <xf numFmtId="4" fontId="67" fillId="10" borderId="406" applyNumberFormat="0" applyProtection="0">
      <alignment horizontal="right" vertical="center"/>
    </xf>
    <xf numFmtId="0" fontId="36" fillId="2" borderId="406" applyNumberFormat="0" applyProtection="0">
      <alignment horizontal="left" vertical="top" indent="1"/>
    </xf>
    <xf numFmtId="0" fontId="37" fillId="7" borderId="406" applyNumberFormat="0" applyProtection="0">
      <alignment horizontal="left" vertical="top" indent="1"/>
    </xf>
    <xf numFmtId="0" fontId="2" fillId="17" borderId="404" applyNumberFormat="0" applyFont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0" fillId="0" borderId="397">
      <alignment horizontal="left" wrapText="1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4" fontId="37" fillId="21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36" fillId="2" borderId="406" applyNumberFormat="0" applyProtection="0">
      <alignment horizontal="left" vertical="top" indent="1"/>
    </xf>
    <xf numFmtId="0" fontId="37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top" indent="1"/>
    </xf>
    <xf numFmtId="0" fontId="106" fillId="14" borderId="402" applyNumberFormat="0" applyAlignment="0" applyProtection="0">
      <alignment vertical="center"/>
    </xf>
    <xf numFmtId="4" fontId="37" fillId="8" borderId="406" applyNumberFormat="0" applyProtection="0">
      <alignment horizontal="right" vertical="center"/>
    </xf>
    <xf numFmtId="4" fontId="37" fillId="13" borderId="406" applyNumberFormat="0" applyProtection="0">
      <alignment horizontal="right" vertical="center"/>
    </xf>
    <xf numFmtId="0" fontId="2" fillId="17" borderId="404" applyNumberFormat="0" applyFon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10" fontId="73" fillId="17" borderId="397" applyNumberFormat="0" applyBorder="0" applyAlignment="0" applyProtection="0"/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4" fontId="37" fillId="17" borderId="406" applyNumberFormat="0" applyProtection="0">
      <alignment horizontal="left" vertical="center" indent="1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36" fillId="2" borderId="406" applyNumberFormat="0" applyProtection="0">
      <alignment horizontal="left" vertical="top" indent="1"/>
    </xf>
    <xf numFmtId="0" fontId="37" fillId="7" borderId="406" applyNumberFormat="0" applyProtection="0">
      <alignment horizontal="left" vertical="top" indent="1"/>
    </xf>
    <xf numFmtId="4" fontId="37" fillId="17" borderId="406" applyNumberFormat="0" applyProtection="0">
      <alignment horizontal="left" vertical="center" indent="1"/>
    </xf>
    <xf numFmtId="0" fontId="106" fillId="14" borderId="402" applyNumberFormat="0" applyAlignment="0" applyProtection="0">
      <alignment vertical="center"/>
    </xf>
    <xf numFmtId="4" fontId="37" fillId="8" borderId="406" applyNumberFormat="0" applyProtection="0">
      <alignment horizontal="right"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91" fillId="0" borderId="19"/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36" fillId="2" borderId="406" applyNumberFormat="0" applyProtection="0">
      <alignment horizontal="left" vertical="top" indent="1"/>
    </xf>
    <xf numFmtId="0" fontId="37" fillId="7" borderId="406" applyNumberFormat="0" applyProtection="0">
      <alignment horizontal="left" vertical="top" indent="1"/>
    </xf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91" fillId="0" borderId="19"/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0" fontId="37" fillId="7" borderId="406" applyNumberFormat="0" applyProtection="0">
      <alignment horizontal="left" vertical="top" indent="1"/>
    </xf>
    <xf numFmtId="0" fontId="36" fillId="2" borderId="406" applyNumberFormat="0" applyProtection="0">
      <alignment horizontal="left" vertical="top" indent="1"/>
    </xf>
    <xf numFmtId="0" fontId="42" fillId="0" borderId="19">
      <alignment horizontal="center"/>
    </xf>
    <xf numFmtId="4" fontId="37" fillId="13" borderId="406" applyNumberFormat="0" applyProtection="0">
      <alignment horizontal="right" vertical="center"/>
    </xf>
    <xf numFmtId="4" fontId="37" fillId="23" borderId="406" applyNumberFormat="0" applyProtection="0">
      <alignment horizontal="right" vertical="center"/>
    </xf>
    <xf numFmtId="4" fontId="37" fillId="3" borderId="406" applyNumberFormat="0" applyProtection="0">
      <alignment horizontal="right" vertical="center"/>
    </xf>
    <xf numFmtId="4" fontId="37" fillId="17" borderId="40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06" applyNumberFormat="0" applyProtection="0">
      <alignment horizontal="right" vertical="center"/>
    </xf>
    <xf numFmtId="4" fontId="37" fillId="24" borderId="406" applyNumberFormat="0" applyProtection="0">
      <alignment horizontal="right" vertical="center"/>
    </xf>
    <xf numFmtId="4" fontId="37" fillId="10" borderId="406" applyNumberFormat="0" applyProtection="0">
      <alignment horizontal="right" vertical="center"/>
    </xf>
    <xf numFmtId="4" fontId="36" fillId="2" borderId="406" applyNumberFormat="0" applyProtection="0">
      <alignment vertical="center"/>
    </xf>
    <xf numFmtId="3" fontId="82" fillId="0" borderId="397"/>
    <xf numFmtId="0" fontId="83" fillId="18" borderId="402" applyNumberFormat="0" applyAlignment="0" applyProtection="0"/>
    <xf numFmtId="0" fontId="84" fillId="0" borderId="409" applyNumberFormat="0" applyFill="0" applyAlignment="0" applyProtection="0">
      <alignment vertical="center"/>
    </xf>
    <xf numFmtId="4" fontId="37" fillId="21" borderId="406" applyNumberFormat="0" applyProtection="0">
      <alignment horizontal="right" vertical="center"/>
    </xf>
    <xf numFmtId="0" fontId="88" fillId="14" borderId="402" applyNumberFormat="0" applyAlignment="0" applyProtection="0"/>
    <xf numFmtId="0" fontId="2" fillId="17" borderId="404" applyNumberFormat="0" applyFont="0" applyAlignment="0" applyProtection="0"/>
    <xf numFmtId="0" fontId="2" fillId="17" borderId="404" applyNumberFormat="0" applyFont="0" applyAlignment="0" applyProtection="0"/>
    <xf numFmtId="4" fontId="67" fillId="10" borderId="406" applyNumberFormat="0" applyProtection="0">
      <alignment horizontal="right" vertical="center"/>
    </xf>
    <xf numFmtId="4" fontId="70" fillId="2" borderId="40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06" applyNumberFormat="0" applyProtection="0">
      <alignment horizontal="right" vertical="center"/>
    </xf>
    <xf numFmtId="0" fontId="91" fillId="0" borderId="19"/>
    <xf numFmtId="0" fontId="2" fillId="4" borderId="406" applyNumberFormat="0" applyProtection="0">
      <alignment horizontal="left" vertical="top" indent="1"/>
    </xf>
    <xf numFmtId="0" fontId="47" fillId="14" borderId="405" applyNumberFormat="0" applyAlignment="0" applyProtection="0"/>
    <xf numFmtId="0" fontId="2" fillId="17" borderId="404" applyNumberFormat="0" applyFont="0" applyAlignment="0" applyProtection="0">
      <alignment vertical="center"/>
    </xf>
    <xf numFmtId="4" fontId="37" fillId="7" borderId="406" applyNumberFormat="0" applyProtection="0">
      <alignment horizontal="left" vertical="center" indent="1"/>
    </xf>
    <xf numFmtId="4" fontId="36" fillId="2" borderId="406" applyNumberFormat="0" applyProtection="0">
      <alignment horizontal="left" vertical="center" indent="1"/>
    </xf>
    <xf numFmtId="4" fontId="37" fillId="25" borderId="406" applyNumberFormat="0" applyProtection="0">
      <alignment horizontal="right" vertical="center"/>
    </xf>
    <xf numFmtId="4" fontId="37" fillId="26" borderId="406" applyNumberFormat="0" applyProtection="0">
      <alignment horizontal="right" vertical="center"/>
    </xf>
    <xf numFmtId="4" fontId="37" fillId="27" borderId="406" applyNumberFormat="0" applyProtection="0">
      <alignment horizontal="right" vertical="center"/>
    </xf>
    <xf numFmtId="0" fontId="2" fillId="5" borderId="406" applyNumberFormat="0" applyProtection="0">
      <alignment horizontal="left" vertical="center" indent="1"/>
    </xf>
    <xf numFmtId="0" fontId="2" fillId="5" borderId="406" applyNumberFormat="0" applyProtection="0">
      <alignment horizontal="left" vertical="top" indent="1"/>
    </xf>
    <xf numFmtId="0" fontId="2" fillId="7" borderId="406" applyNumberFormat="0" applyProtection="0">
      <alignment horizontal="left" vertical="center" indent="1"/>
    </xf>
    <xf numFmtId="0" fontId="2" fillId="7" borderId="406" applyNumberFormat="0" applyProtection="0">
      <alignment horizontal="left" vertical="top" indent="1"/>
    </xf>
    <xf numFmtId="0" fontId="2" fillId="4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center" indent="1"/>
    </xf>
    <xf numFmtId="0" fontId="2" fillId="10" borderId="40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10" applyBorder="0"/>
    <xf numFmtId="4" fontId="37" fillId="17" borderId="406" applyNumberFormat="0" applyProtection="0">
      <alignment vertical="center"/>
    </xf>
    <xf numFmtId="4" fontId="67" fillId="17" borderId="406" applyNumberFormat="0" applyProtection="0">
      <alignment vertical="center"/>
    </xf>
    <xf numFmtId="0" fontId="37" fillId="17" borderId="406" applyNumberFormat="0" applyProtection="0">
      <alignment horizontal="left" vertical="top" indent="1"/>
    </xf>
    <xf numFmtId="0" fontId="73" fillId="50" borderId="397"/>
    <xf numFmtId="4" fontId="100" fillId="10" borderId="406" applyNumberFormat="0" applyProtection="0">
      <alignment horizontal="right" vertical="center"/>
    </xf>
    <xf numFmtId="0" fontId="1" fillId="51" borderId="411" applyFont="0" applyAlignment="0">
      <alignment horizontal="left" indent="2"/>
    </xf>
    <xf numFmtId="43" fontId="1" fillId="52" borderId="259"/>
    <xf numFmtId="0" fontId="1" fillId="53" borderId="411" applyFont="0" applyAlignment="0">
      <alignment horizontal="left" indent="2"/>
    </xf>
    <xf numFmtId="0" fontId="49" fillId="0" borderId="409" applyNumberFormat="0" applyFill="0" applyAlignment="0" applyProtection="0"/>
    <xf numFmtId="0" fontId="106" fillId="14" borderId="402" applyNumberFormat="0" applyAlignment="0" applyProtection="0">
      <alignment vertical="center"/>
    </xf>
    <xf numFmtId="0" fontId="109" fillId="18" borderId="402" applyNumberFormat="0" applyAlignment="0" applyProtection="0">
      <alignment vertical="center"/>
    </xf>
    <xf numFmtId="0" fontId="110" fillId="14" borderId="405" applyNumberFormat="0" applyAlignment="0" applyProtection="0">
      <alignment vertical="center"/>
    </xf>
    <xf numFmtId="43" fontId="1" fillId="0" borderId="0" applyFont="0" applyFill="0" applyBorder="0" applyAlignment="0" applyProtection="0"/>
    <xf numFmtId="4" fontId="67" fillId="10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" fillId="4" borderId="416" applyNumberFormat="0" applyProtection="0">
      <alignment horizontal="left" vertical="center" indent="1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6" fillId="2" borderId="416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9" fillId="0" borderId="421" applyNumberFormat="0" applyFill="0" applyAlignment="0" applyProtection="0"/>
    <xf numFmtId="43" fontId="1" fillId="0" borderId="0" applyFont="0" applyFill="0" applyBorder="0" applyAlignment="0" applyProtection="0"/>
    <xf numFmtId="4" fontId="36" fillId="2" borderId="416" applyNumberFormat="0" applyProtection="0">
      <alignment vertical="center"/>
    </xf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5" fillId="0" borderId="414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37" fillId="8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8" borderId="416" applyNumberFormat="0" applyProtection="0">
      <alignment horizontal="right" vertical="center"/>
    </xf>
    <xf numFmtId="0" fontId="2" fillId="4" borderId="416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37" fillId="8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" fillId="17" borderId="41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4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67" fillId="10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" fillId="10" borderId="416" applyNumberFormat="0" applyProtection="0">
      <alignment horizontal="left" vertical="center" indent="1"/>
    </xf>
    <xf numFmtId="0" fontId="98" fillId="5" borderId="422" applyBorder="0"/>
    <xf numFmtId="0" fontId="2" fillId="4" borderId="416" applyNumberFormat="0" applyProtection="0">
      <alignment horizontal="left" vertical="top" indent="1"/>
    </xf>
    <xf numFmtId="43" fontId="1" fillId="0" borderId="0" applyFont="0" applyFill="0" applyBorder="0" applyAlignment="0" applyProtection="0"/>
    <xf numFmtId="4" fontId="37" fillId="17" borderId="416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88" fillId="14" borderId="420" applyNumberFormat="0" applyAlignment="0" applyProtection="0"/>
    <xf numFmtId="0" fontId="36" fillId="2" borderId="416" applyNumberFormat="0" applyProtection="0">
      <alignment horizontal="left" vertical="top" indent="1"/>
    </xf>
    <xf numFmtId="0" fontId="84" fillId="0" borderId="421" applyNumberFormat="0" applyFill="0" applyAlignment="0" applyProtection="0">
      <alignment vertical="center"/>
    </xf>
    <xf numFmtId="43" fontId="1" fillId="0" borderId="0" applyFont="0" applyFill="0" applyBorder="0" applyAlignment="0" applyProtection="0"/>
    <xf numFmtId="0" fontId="49" fillId="0" borderId="421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18" borderId="420" applyNumberFormat="0" applyAlignment="0" applyProtection="0"/>
    <xf numFmtId="43" fontId="1" fillId="0" borderId="0" applyFont="0" applyFill="0" applyBorder="0" applyAlignment="0" applyProtection="0"/>
    <xf numFmtId="0" fontId="106" fillId="14" borderId="420" applyNumberFormat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7" borderId="418" applyNumberFormat="0" applyFont="0" applyAlignment="0" applyProtection="0"/>
    <xf numFmtId="4" fontId="36" fillId="2" borderId="416" applyNumberForma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6" fillId="14" borderId="420" applyNumberFormat="0" applyAlignment="0" applyProtection="0">
      <alignment vertical="center"/>
    </xf>
    <xf numFmtId="0" fontId="2" fillId="10" borderId="416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37" fillId="24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67" fillId="10" borderId="416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7" borderId="418" applyNumberFormat="0" applyFont="0" applyAlignment="0" applyProtection="0"/>
    <xf numFmtId="4" fontId="37" fillId="21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3" fontId="1" fillId="0" borderId="0" applyFont="0" applyFill="0" applyBorder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210" fillId="2" borderId="425">
      <alignment vertical="center" wrapText="1"/>
    </xf>
    <xf numFmtId="0" fontId="222" fillId="48" borderId="426">
      <alignment horizontal="left" vertical="top" indent="2"/>
    </xf>
    <xf numFmtId="200" fontId="222" fillId="48" borderId="426">
      <alignment horizontal="left" vertical="top" indent="2"/>
    </xf>
    <xf numFmtId="200" fontId="222" fillId="48" borderId="426">
      <alignment horizontal="left" vertical="top" indent="2"/>
    </xf>
    <xf numFmtId="43" fontId="1" fillId="52" borderId="431"/>
    <xf numFmtId="43" fontId="1" fillId="52" borderId="431"/>
    <xf numFmtId="41" fontId="2" fillId="0" borderId="0" applyFont="0" applyFill="0" applyBorder="0" applyAlignment="0" applyProtection="0"/>
    <xf numFmtId="43" fontId="1" fillId="52" borderId="431"/>
    <xf numFmtId="0" fontId="98" fillId="0" borderId="435" applyNumberFormat="0">
      <alignment horizontal="right" wrapText="1"/>
    </xf>
    <xf numFmtId="20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0" fontId="3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20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20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73" fillId="50" borderId="429"/>
    <xf numFmtId="0" fontId="2" fillId="48" borderId="429" applyNumberFormat="0">
      <protection locked="0"/>
    </xf>
    <xf numFmtId="3" fontId="82" fillId="0" borderId="429"/>
    <xf numFmtId="0" fontId="35" fillId="0" borderId="435">
      <alignment horizontal="left" vertical="center"/>
    </xf>
    <xf numFmtId="0" fontId="30" fillId="0" borderId="429">
      <alignment horizontal="left" wrapText="1"/>
    </xf>
    <xf numFmtId="43" fontId="1" fillId="0" borderId="0" applyFont="0" applyFill="0" applyBorder="0" applyAlignment="0" applyProtection="0"/>
    <xf numFmtId="4" fontId="36" fillId="83" borderId="416" applyNumberFormat="0" applyProtection="0">
      <alignment vertical="center"/>
    </xf>
    <xf numFmtId="4" fontId="36" fillId="2" borderId="416" applyNumberFormat="0" applyProtection="0">
      <alignment horizontal="left" vertical="center" indent="1"/>
    </xf>
    <xf numFmtId="200" fontId="36" fillId="88" borderId="416" applyNumberFormat="0">
      <alignment horizontal="left" vertical="top" indent="1"/>
    </xf>
    <xf numFmtId="200" fontId="36" fillId="88" borderId="416" applyNumberFormat="0">
      <alignment horizontal="left" vertical="top" indent="1"/>
    </xf>
    <xf numFmtId="4" fontId="37" fillId="56" borderId="416" applyNumberFormat="0" applyProtection="0">
      <alignment horizontal="right" vertical="center"/>
    </xf>
    <xf numFmtId="4" fontId="37" fillId="62" borderId="416" applyNumberFormat="0" applyProtection="0">
      <alignment horizontal="right" vertical="center"/>
    </xf>
    <xf numFmtId="4" fontId="37" fillId="70" borderId="416" applyNumberFormat="0" applyProtection="0">
      <alignment horizontal="right" vertical="center"/>
    </xf>
    <xf numFmtId="4" fontId="37" fillId="64" borderId="416" applyNumberFormat="0" applyProtection="0">
      <alignment horizontal="right" vertical="center"/>
    </xf>
    <xf numFmtId="4" fontId="37" fillId="68" borderId="416" applyNumberFormat="0" applyProtection="0">
      <alignment horizontal="right" vertical="center"/>
    </xf>
    <xf numFmtId="4" fontId="37" fillId="72" borderId="416" applyNumberFormat="0" applyProtection="0">
      <alignment horizontal="right" vertical="center"/>
    </xf>
    <xf numFmtId="4" fontId="37" fillId="71" borderId="416" applyNumberFormat="0" applyProtection="0">
      <alignment horizontal="right" vertical="center"/>
    </xf>
    <xf numFmtId="4" fontId="37" fillId="89" borderId="416" applyNumberFormat="0" applyProtection="0">
      <alignment horizontal="right" vertical="center"/>
    </xf>
    <xf numFmtId="4" fontId="37" fillId="63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9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200" fontId="37" fillId="17" borderId="416" applyNumberFormat="0">
      <alignment horizontal="left" vertical="top" indent="1"/>
    </xf>
    <xf numFmtId="200" fontId="37" fillId="17" borderId="416" applyNumberFormat="0">
      <alignment horizontal="left" vertical="top" indent="1"/>
    </xf>
    <xf numFmtId="4" fontId="37" fillId="90" borderId="416" applyNumberFormat="0" applyProtection="0">
      <alignment horizontal="right" vertical="center"/>
    </xf>
    <xf numFmtId="4" fontId="67" fillId="90" borderId="416" applyNumberFormat="0" applyProtection="0">
      <alignment horizontal="right" vertical="center"/>
    </xf>
    <xf numFmtId="4" fontId="37" fillId="91" borderId="416" applyNumberFormat="0" applyProtection="0">
      <alignment horizontal="left" vertical="center" indent="1"/>
    </xf>
    <xf numFmtId="200" fontId="2" fillId="30" borderId="417" applyNumberFormat="0" applyProtection="0">
      <alignment horizontal="left" vertical="center" indent="1"/>
    </xf>
    <xf numFmtId="200" fontId="2" fillId="30" borderId="417" applyNumberFormat="0" applyProtection="0">
      <alignment horizontal="left" vertical="center" indent="1"/>
    </xf>
    <xf numFmtId="4" fontId="100" fillId="90" borderId="416" applyNumberFormat="0" applyProtection="0">
      <alignment horizontal="right" vertical="center"/>
    </xf>
    <xf numFmtId="0" fontId="2" fillId="17" borderId="427"/>
    <xf numFmtId="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43" fontId="1" fillId="52" borderId="431"/>
    <xf numFmtId="0" fontId="98" fillId="0" borderId="435" applyNumberFormat="0">
      <alignment horizontal="right" wrapText="1"/>
    </xf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43" fontId="1" fillId="52" borderId="431"/>
    <xf numFmtId="43" fontId="1" fillId="52" borderId="431"/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0" fontId="35" fillId="0" borderId="432" applyNumberFormat="0" applyAlignment="0" applyProtection="0">
      <alignment horizontal="left"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88" fillId="14" borderId="420" applyNumberFormat="0" applyAlignment="0" applyProtection="0"/>
    <xf numFmtId="4" fontId="36" fillId="28" borderId="419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0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7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13" borderId="41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88" fillId="14" borderId="420" applyNumberFormat="0" applyAlignment="0" applyProtection="0"/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30" fillId="0" borderId="397">
      <alignment horizontal="left" wrapText="1"/>
    </xf>
    <xf numFmtId="4" fontId="37" fillId="17" borderId="416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0" fontId="30" fillId="0" borderId="397">
      <alignment horizontal="left" wrapText="1"/>
    </xf>
    <xf numFmtId="0" fontId="83" fillId="18" borderId="420" applyNumberFormat="0" applyAlignment="0" applyProtection="0"/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4" fontId="37" fillId="23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3" fontId="82" fillId="0" borderId="397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37" fillId="8" borderId="416" applyNumberFormat="0" applyProtection="0">
      <alignment horizontal="right" vertical="center"/>
    </xf>
    <xf numFmtId="0" fontId="88" fillId="14" borderId="420" applyNumberForma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0" fontId="2" fillId="17" borderId="418" applyNumberFormat="0" applyFont="0" applyAlignment="0" applyProtection="0"/>
    <xf numFmtId="4" fontId="37" fillId="24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30" fillId="0" borderId="397">
      <alignment horizontal="left" wrapText="1"/>
    </xf>
    <xf numFmtId="4" fontId="37" fillId="3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70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3" fontId="82" fillId="0" borderId="397"/>
    <xf numFmtId="4" fontId="36" fillId="2" borderId="416" applyNumberFormat="0" applyProtection="0">
      <alignment horizontal="left" vertical="center" indent="1"/>
    </xf>
    <xf numFmtId="0" fontId="83" fillId="18" borderId="420" applyNumberFormat="0" applyAlignment="0" applyProtection="0"/>
    <xf numFmtId="3" fontId="82" fillId="0" borderId="397"/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>
      <alignment vertical="center"/>
    </xf>
    <xf numFmtId="4" fontId="36" fillId="2" borderId="416" applyNumberFormat="0" applyProtection="0">
      <alignment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0" fontId="47" fillId="14" borderId="417" applyNumberFormat="0" applyAlignment="0" applyProtection="0"/>
    <xf numFmtId="4" fontId="37" fillId="21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30" fillId="0" borderId="397">
      <alignment horizontal="left" wrapText="1"/>
    </xf>
    <xf numFmtId="4" fontId="37" fillId="7" borderId="416" applyNumberFormat="0" applyProtection="0">
      <alignment horizontal="right" vertical="center"/>
    </xf>
    <xf numFmtId="0" fontId="47" fillId="14" borderId="417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0" fontId="35" fillId="0" borderId="414" applyNumberFormat="0" applyAlignment="0" applyProtection="0">
      <alignment horizontal="left" vertical="center"/>
    </xf>
    <xf numFmtId="4" fontId="37" fillId="7" borderId="416" applyNumberFormat="0" applyProtection="0">
      <alignment horizontal="right" vertical="center"/>
    </xf>
    <xf numFmtId="3" fontId="82" fillId="0" borderId="397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83" fillId="18" borderId="420" applyNumberFormat="0" applyAlignment="0" applyProtection="0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7" fillId="14" borderId="417" applyNumberFormat="0" applyAlignment="0" applyProtection="0"/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106" fillId="14" borderId="420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6" fillId="28" borderId="419" applyNumberFormat="0" applyProtection="0">
      <alignment horizontal="left" vertical="center" indent="1"/>
    </xf>
    <xf numFmtId="4" fontId="37" fillId="23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3" fontId="82" fillId="0" borderId="397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2" fillId="17" borderId="418" applyNumberFormat="0" applyFont="0" applyAlignment="0" applyProtection="0">
      <alignment vertical="center"/>
    </xf>
    <xf numFmtId="0" fontId="30" fillId="0" borderId="397">
      <alignment horizontal="left" wrapText="1"/>
    </xf>
    <xf numFmtId="0" fontId="49" fillId="0" borderId="421" applyNumberFormat="0" applyFill="0" applyAlignment="0" applyProtection="0"/>
    <xf numFmtId="4" fontId="67" fillId="10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106" fillId="14" borderId="420" applyNumberFormat="0" applyAlignment="0" applyProtection="0">
      <alignment vertical="center"/>
    </xf>
    <xf numFmtId="0" fontId="35" fillId="0" borderId="414" applyNumberFormat="0" applyAlignment="0" applyProtection="0">
      <alignment horizontal="left"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0" fillId="0" borderId="397">
      <alignment horizontal="left" wrapTex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10" fontId="73" fillId="17" borderId="397" applyNumberFormat="0" applyBorder="0" applyAlignment="0" applyProtection="0"/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150" fillId="0" borderId="397" applyNumberFormat="0" applyAlignment="0">
      <alignment horizontal="left" vertical="top" wrapText="1"/>
      <protection locked="0"/>
    </xf>
    <xf numFmtId="218" fontId="160" fillId="0" borderId="424" applyFont="0" applyFill="0" applyBorder="0" applyAlignment="0" applyProtection="0">
      <protection locked="0"/>
    </xf>
    <xf numFmtId="181" fontId="180" fillId="0" borderId="397" applyFill="0" applyBorder="0" applyAlignment="0"/>
    <xf numFmtId="0" fontId="183" fillId="0" borderId="397" applyNumberFormat="0" applyAlignment="0">
      <alignment horizontal="left" vertical="top" wrapText="1"/>
      <protection locked="0"/>
    </xf>
    <xf numFmtId="0" fontId="30" fillId="0" borderId="397">
      <protection locked="0"/>
    </xf>
    <xf numFmtId="177" fontId="200" fillId="78" borderId="397">
      <alignment horizontal="center"/>
    </xf>
    <xf numFmtId="200" fontId="35" fillId="0" borderId="414" applyNumberFormat="0" applyAlignment="0" applyProtection="0">
      <alignment horizontal="left" vertical="center"/>
    </xf>
    <xf numFmtId="200" fontId="35" fillId="0" borderId="414" applyNumberFormat="0" applyAlignment="0" applyProtection="0">
      <alignment horizontal="left" vertical="center"/>
    </xf>
    <xf numFmtId="200" fontId="35" fillId="0" borderId="435">
      <alignment horizontal="left" vertical="center"/>
    </xf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0" fontId="210" fillId="2" borderId="425">
      <alignment vertical="center" wrapText="1"/>
    </xf>
    <xf numFmtId="0" fontId="222" fillId="48" borderId="426">
      <alignment horizontal="left" vertical="top" indent="2"/>
    </xf>
    <xf numFmtId="200" fontId="222" fillId="48" borderId="426">
      <alignment horizontal="left" vertical="top" indent="2"/>
    </xf>
    <xf numFmtId="200" fontId="222" fillId="48" borderId="426">
      <alignment horizontal="left" vertical="top" indent="2"/>
    </xf>
    <xf numFmtId="0" fontId="224" fillId="0" borderId="397" applyNumberFormat="0" applyAlignment="0">
      <alignment horizontal="left" vertical="top" wrapText="1"/>
      <protection locked="0"/>
    </xf>
    <xf numFmtId="276" fontId="2" fillId="0" borderId="397">
      <alignment horizontal="center" vertical="center"/>
    </xf>
    <xf numFmtId="0" fontId="2" fillId="17" borderId="427"/>
    <xf numFmtId="3" fontId="25" fillId="2" borderId="397">
      <alignment horizontal="left" vertical="top" wrapText="1"/>
      <protection locked="0"/>
    </xf>
    <xf numFmtId="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0" fontId="2" fillId="48" borderId="397" applyNumberFormat="0" applyFont="0" applyFill="0" applyAlignment="0" applyProtection="0"/>
    <xf numFmtId="200" fontId="2" fillId="48" borderId="397" applyNumberFormat="0" applyFont="0" applyFill="0" applyAlignment="0" applyProtection="0"/>
    <xf numFmtId="200" fontId="2" fillId="48" borderId="397" applyNumberFormat="0" applyFont="0" applyFill="0" applyAlignment="0" applyProtection="0"/>
    <xf numFmtId="4" fontId="2" fillId="48" borderId="397" applyFont="0" applyFill="0" applyAlignment="0" applyProtection="0"/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0" fontId="225" fillId="0" borderId="397" applyNumberFormat="0" applyAlignment="0">
      <alignment horizontal="left" vertical="top" wrapText="1"/>
      <protection locked="0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259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0" fontId="83" fillId="18" borderId="420" applyNumberFormat="0" applyAlignment="0" applyProtection="0"/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4" fontId="36" fillId="2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37" fillId="17" borderId="416" applyNumberFormat="0" applyProtection="0">
      <alignment horizontal="left" vertical="top" indent="1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88" fillId="14" borderId="420" applyNumberFormat="0" applyAlignment="0" applyProtection="0"/>
    <xf numFmtId="4" fontId="36" fillId="28" borderId="419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0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7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13" borderId="41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88" fillId="14" borderId="420" applyNumberFormat="0" applyAlignment="0" applyProtection="0"/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30" fillId="0" borderId="429">
      <alignment horizontal="left" wrapText="1"/>
    </xf>
    <xf numFmtId="4" fontId="37" fillId="17" borderId="416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30" fillId="0" borderId="397">
      <alignment horizontal="left" wrapText="1"/>
    </xf>
    <xf numFmtId="0" fontId="83" fillId="18" borderId="420" applyNumberFormat="0" applyAlignment="0" applyProtection="0"/>
    <xf numFmtId="4" fontId="37" fillId="7" borderId="416" applyNumberFormat="0" applyProtection="0">
      <alignment horizontal="right" vertical="center"/>
    </xf>
    <xf numFmtId="0" fontId="35" fillId="0" borderId="414" applyNumberFormat="0" applyAlignment="0" applyProtection="0">
      <alignment horizontal="left" vertical="center"/>
    </xf>
    <xf numFmtId="4" fontId="37" fillId="23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3" fontId="82" fillId="0" borderId="397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37" fillId="8" borderId="416" applyNumberFormat="0" applyProtection="0">
      <alignment horizontal="right" vertical="center"/>
    </xf>
    <xf numFmtId="0" fontId="88" fillId="14" borderId="420" applyNumberForma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0" fontId="2" fillId="17" borderId="418" applyNumberFormat="0" applyFont="0" applyAlignment="0" applyProtection="0"/>
    <xf numFmtId="4" fontId="37" fillId="24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30" fillId="0" borderId="397">
      <alignment horizontal="left" wrapText="1"/>
    </xf>
    <xf numFmtId="4" fontId="37" fillId="3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70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3" fontId="82" fillId="0" borderId="397"/>
    <xf numFmtId="4" fontId="36" fillId="2" borderId="416" applyNumberFormat="0" applyProtection="0">
      <alignment horizontal="left" vertical="center" indent="1"/>
    </xf>
    <xf numFmtId="0" fontId="83" fillId="18" borderId="420" applyNumberFormat="0" applyAlignment="0" applyProtection="0"/>
    <xf numFmtId="3" fontId="82" fillId="0" borderId="429"/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>
      <alignment vertical="center"/>
    </xf>
    <xf numFmtId="4" fontId="36" fillId="2" borderId="416" applyNumberFormat="0" applyProtection="0">
      <alignment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0" fontId="47" fillId="14" borderId="417" applyNumberFormat="0" applyAlignment="0" applyProtection="0"/>
    <xf numFmtId="4" fontId="37" fillId="21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30" fillId="0" borderId="397">
      <alignment horizontal="left" wrapText="1"/>
    </xf>
    <xf numFmtId="4" fontId="37" fillId="7" borderId="416" applyNumberFormat="0" applyProtection="0">
      <alignment horizontal="right" vertical="center"/>
    </xf>
    <xf numFmtId="0" fontId="47" fillId="14" borderId="417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10" fontId="73" fillId="17" borderId="429" applyNumberFormat="0" applyBorder="0" applyAlignment="0" applyProtection="0"/>
    <xf numFmtId="3" fontId="82" fillId="0" borderId="429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83" fillId="18" borderId="420" applyNumberFormat="0" applyAlignment="0" applyProtection="0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7" fillId="14" borderId="417" applyNumberFormat="0" applyAlignment="0" applyProtection="0"/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106" fillId="14" borderId="420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6" fillId="28" borderId="419" applyNumberFormat="0" applyProtection="0">
      <alignment horizontal="left" vertical="center" indent="1"/>
    </xf>
    <xf numFmtId="4" fontId="37" fillId="23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3" fontId="82" fillId="0" borderId="397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2" fillId="17" borderId="418" applyNumberFormat="0" applyFont="0" applyAlignment="0" applyProtection="0">
      <alignment vertical="center"/>
    </xf>
    <xf numFmtId="0" fontId="30" fillId="0" borderId="397">
      <alignment horizontal="left" wrapText="1"/>
    </xf>
    <xf numFmtId="0" fontId="49" fillId="0" borderId="421" applyNumberFormat="0" applyFill="0" applyAlignment="0" applyProtection="0"/>
    <xf numFmtId="4" fontId="67" fillId="10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0" fillId="0" borderId="429">
      <alignment horizontal="left" wrapTex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429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429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429" applyNumberFormat="0" applyBorder="0" applyAlignment="0" applyProtection="0"/>
    <xf numFmtId="4" fontId="37" fillId="7" borderId="416" applyNumberFormat="0" applyProtection="0">
      <alignment horizontal="right" vertical="center"/>
    </xf>
    <xf numFmtId="10" fontId="73" fillId="17" borderId="429" applyNumberFormat="0" applyBorder="0" applyAlignment="0" applyProtection="0"/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429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429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429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429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10" fontId="73" fillId="17" borderId="397" applyNumberFormat="0" applyBorder="0" applyAlignment="0" applyProtection="0"/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429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429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0" fontId="35" fillId="0" borderId="414" applyNumberFormat="0" applyAlignment="0" applyProtection="0">
      <alignment horizontal="left" vertical="center"/>
    </xf>
    <xf numFmtId="10" fontId="73" fillId="17" borderId="429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429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429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429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429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83" fillId="60" borderId="420" applyNumberFormat="0" applyAlignment="0" applyProtection="0"/>
    <xf numFmtId="4" fontId="37" fillId="13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0" fontId="200" fillId="94" borderId="428" applyNumberFormat="0" applyProtection="0">
      <alignment horizontal="center" wrapText="1"/>
    </xf>
    <xf numFmtId="0" fontId="2" fillId="17" borderId="427"/>
    <xf numFmtId="200" fontId="2" fillId="30" borderId="417" applyNumberFormat="0" applyProtection="0">
      <alignment horizontal="left" vertical="center" indent="1"/>
    </xf>
    <xf numFmtId="200" fontId="2" fillId="30" borderId="417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4" fontId="37" fillId="90" borderId="416" applyNumberFormat="0" applyProtection="0">
      <alignment horizontal="right" vertical="center"/>
    </xf>
    <xf numFmtId="200" fontId="37" fillId="17" borderId="416" applyNumberFormat="0">
      <alignment horizontal="left" vertical="top" indent="1"/>
    </xf>
    <xf numFmtId="200" fontId="37" fillId="17" borderId="416" applyNumberFormat="0">
      <alignment horizontal="left" vertical="top" indent="1"/>
    </xf>
    <xf numFmtId="0" fontId="37" fillId="1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vertical="center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4" fontId="37" fillId="68" borderId="416" applyNumberFormat="0" applyProtection="0">
      <alignment horizontal="right" vertical="center"/>
    </xf>
    <xf numFmtId="4" fontId="37" fillId="64" borderId="416" applyNumberFormat="0" applyProtection="0">
      <alignment horizontal="right" vertical="center"/>
    </xf>
    <xf numFmtId="4" fontId="37" fillId="70" borderId="416" applyNumberFormat="0" applyProtection="0">
      <alignment horizontal="right" vertical="center"/>
    </xf>
    <xf numFmtId="4" fontId="37" fillId="62" borderId="416" applyNumberFormat="0" applyProtection="0">
      <alignment horizontal="right" vertical="center"/>
    </xf>
    <xf numFmtId="4" fontId="37" fillId="56" borderId="416" applyNumberFormat="0" applyProtection="0">
      <alignment horizontal="right" vertical="center"/>
    </xf>
    <xf numFmtId="200" fontId="36" fillId="88" borderId="416" applyNumberFormat="0">
      <alignment horizontal="left" vertical="top" indent="1"/>
    </xf>
    <xf numFmtId="200" fontId="36" fillId="88" borderId="416" applyNumberFormat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6" fillId="2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70" fillId="2" borderId="416" applyNumberFormat="0" applyProtection="0">
      <alignment vertical="center"/>
    </xf>
    <xf numFmtId="4" fontId="36" fillId="83" borderId="416" applyNumberFormat="0" applyProtection="0">
      <alignment vertical="center"/>
    </xf>
    <xf numFmtId="10" fontId="73" fillId="17" borderId="429" applyNumberFormat="0" applyBorder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200" fontId="47" fillId="73" borderId="417" applyNumberForma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0" fontId="3" fillId="84" borderId="418" applyNumberFormat="0" applyFont="0" applyAlignment="0" applyProtection="0"/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0" fontId="150" fillId="0" borderId="397" applyNumberFormat="0" applyAlignment="0">
      <alignment horizontal="left" vertical="top" wrapText="1"/>
      <protection locked="0"/>
    </xf>
    <xf numFmtId="218" fontId="160" fillId="0" borderId="424" applyFont="0" applyFill="0" applyBorder="0" applyAlignment="0" applyProtection="0">
      <protection locked="0"/>
    </xf>
    <xf numFmtId="0" fontId="88" fillId="73" borderId="420" applyNumberFormat="0" applyAlignment="0" applyProtection="0"/>
    <xf numFmtId="200" fontId="88" fillId="73" borderId="420" applyNumberFormat="0" applyAlignment="0" applyProtection="0"/>
    <xf numFmtId="20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200" fontId="88" fillId="73" borderId="420" applyNumberFormat="0" applyAlignment="0" applyProtection="0"/>
    <xf numFmtId="20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210" fillId="2" borderId="425">
      <alignment vertical="center" wrapText="1"/>
    </xf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4" fontId="36" fillId="28" borderId="433" applyNumberFormat="0" applyProtection="0">
      <alignment horizontal="left" vertical="center" indent="1"/>
    </xf>
    <xf numFmtId="0" fontId="35" fillId="0" borderId="435">
      <alignment horizontal="left" vertical="center"/>
    </xf>
    <xf numFmtId="181" fontId="180" fillId="0" borderId="397" applyFill="0" applyBorder="0" applyAlignment="0"/>
    <xf numFmtId="0" fontId="183" fillId="0" borderId="397" applyNumberFormat="0" applyAlignment="0">
      <alignment horizontal="left" vertical="top" wrapText="1"/>
      <protection locked="0"/>
    </xf>
    <xf numFmtId="0" fontId="30" fillId="0" borderId="397">
      <protection locked="0"/>
    </xf>
    <xf numFmtId="177" fontId="200" fillId="78" borderId="397">
      <alignment horizontal="center"/>
    </xf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10" fontId="73" fillId="17" borderId="397" applyNumberFormat="0" applyBorder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200" fontId="83" fillId="60" borderId="420" applyNumberFormat="0" applyAlignment="0" applyProtection="0"/>
    <xf numFmtId="20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210" fillId="2" borderId="425">
      <alignment vertical="center" wrapText="1"/>
    </xf>
    <xf numFmtId="0" fontId="224" fillId="0" borderId="397" applyNumberFormat="0" applyAlignment="0">
      <alignment horizontal="left" vertical="top" wrapText="1"/>
      <protection locked="0"/>
    </xf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200" fontId="88" fillId="73" borderId="420" applyNumberFormat="0" applyAlignment="0" applyProtection="0"/>
    <xf numFmtId="20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0" fontId="88" fillId="73" borderId="420" applyNumberFormat="0" applyAlignment="0" applyProtection="0"/>
    <xf numFmtId="218" fontId="160" fillId="0" borderId="424" applyFont="0" applyFill="0" applyBorder="0" applyAlignment="0" applyProtection="0">
      <protection locked="0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176" fontId="2" fillId="14" borderId="415" applyNumberFormat="0" applyFill="0" applyBorder="0">
      <alignment vertical="top" wrapText="1"/>
    </xf>
    <xf numFmtId="0" fontId="3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3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3" fillId="84" borderId="418" applyNumberFormat="0" applyFont="0" applyAlignment="0" applyProtection="0"/>
    <xf numFmtId="200" fontId="3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84" borderId="418" applyNumberFormat="0" applyFon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20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200" fontId="47" fillId="73" borderId="417" applyNumberFormat="0" applyAlignment="0" applyProtection="0"/>
    <xf numFmtId="20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0" fontId="47" fillId="73" borderId="417" applyNumberFormat="0" applyAlignment="0" applyProtection="0"/>
    <xf numFmtId="41" fontId="2" fillId="0" borderId="0" applyFont="0" applyFill="0" applyBorder="0" applyAlignment="0" applyProtection="0"/>
    <xf numFmtId="4" fontId="36" fillId="28" borderId="433" applyNumberFormat="0" applyProtection="0">
      <alignment horizontal="left" vertical="center" indent="1"/>
    </xf>
    <xf numFmtId="276" fontId="2" fillId="0" borderId="397">
      <alignment horizontal="center" vertical="center"/>
    </xf>
    <xf numFmtId="4" fontId="36" fillId="83" borderId="416" applyNumberFormat="0" applyProtection="0">
      <alignment vertical="center"/>
    </xf>
    <xf numFmtId="4" fontId="70" fillId="2" borderId="416" applyNumberFormat="0" applyProtection="0">
      <alignment vertical="center"/>
    </xf>
    <xf numFmtId="4" fontId="36" fillId="2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0" fontId="36" fillId="2" borderId="416" applyNumberFormat="0" applyProtection="0">
      <alignment horizontal="left" vertical="top" indent="1"/>
    </xf>
    <xf numFmtId="200" fontId="36" fillId="88" borderId="416" applyNumberFormat="0">
      <alignment horizontal="left" vertical="top" indent="1"/>
    </xf>
    <xf numFmtId="200" fontId="36" fillId="88" borderId="416" applyNumberFormat="0">
      <alignment horizontal="left" vertical="top" indent="1"/>
    </xf>
    <xf numFmtId="4" fontId="37" fillId="56" borderId="416" applyNumberFormat="0" applyProtection="0">
      <alignment horizontal="right" vertical="center"/>
    </xf>
    <xf numFmtId="4" fontId="37" fillId="62" borderId="416" applyNumberFormat="0" applyProtection="0">
      <alignment horizontal="right" vertical="center"/>
    </xf>
    <xf numFmtId="4" fontId="37" fillId="70" borderId="416" applyNumberFormat="0" applyProtection="0">
      <alignment horizontal="right" vertical="center"/>
    </xf>
    <xf numFmtId="4" fontId="37" fillId="64" borderId="416" applyNumberFormat="0" applyProtection="0">
      <alignment horizontal="right" vertical="center"/>
    </xf>
    <xf numFmtId="4" fontId="37" fillId="68" borderId="416" applyNumberFormat="0" applyProtection="0">
      <alignment horizontal="right" vertical="center"/>
    </xf>
    <xf numFmtId="4" fontId="37" fillId="72" borderId="416" applyNumberFormat="0" applyProtection="0">
      <alignment horizontal="right" vertical="center"/>
    </xf>
    <xf numFmtId="4" fontId="37" fillId="71" borderId="416" applyNumberFormat="0" applyProtection="0">
      <alignment horizontal="right" vertical="center"/>
    </xf>
    <xf numFmtId="4" fontId="37" fillId="89" borderId="416" applyNumberFormat="0" applyProtection="0">
      <alignment horizontal="right" vertical="center"/>
    </xf>
    <xf numFmtId="4" fontId="37" fillId="63" borderId="416" applyNumberFormat="0" applyProtection="0">
      <alignment horizontal="right" vertical="center"/>
    </xf>
    <xf numFmtId="4" fontId="37" fillId="9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0" fontId="37" fillId="17" borderId="416" applyNumberFormat="0" applyProtection="0">
      <alignment horizontal="left" vertical="top" indent="1"/>
    </xf>
    <xf numFmtId="200" fontId="37" fillId="17" borderId="416" applyNumberFormat="0">
      <alignment horizontal="left" vertical="top" indent="1"/>
    </xf>
    <xf numFmtId="200" fontId="37" fillId="17" borderId="416" applyNumberFormat="0">
      <alignment horizontal="left" vertical="top" indent="1"/>
    </xf>
    <xf numFmtId="4" fontId="37" fillId="90" borderId="416" applyNumberFormat="0" applyProtection="0">
      <alignment horizontal="right" vertical="center"/>
    </xf>
    <xf numFmtId="4" fontId="67" fillId="90" borderId="416" applyNumberFormat="0" applyProtection="0">
      <alignment horizontal="right" vertical="center"/>
    </xf>
    <xf numFmtId="4" fontId="37" fillId="91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200" fontId="2" fillId="30" borderId="417" applyNumberFormat="0" applyProtection="0">
      <alignment horizontal="left" vertical="center" indent="1"/>
    </xf>
    <xf numFmtId="200" fontId="2" fillId="30" borderId="417" applyNumberFormat="0" applyProtection="0">
      <alignment horizontal="left" vertical="center" indent="1"/>
    </xf>
    <xf numFmtId="4" fontId="100" fillId="90" borderId="416" applyNumberFormat="0" applyProtection="0">
      <alignment horizontal="right" vertical="center"/>
    </xf>
    <xf numFmtId="0" fontId="2" fillId="17" borderId="427"/>
    <xf numFmtId="3" fontId="25" fillId="2" borderId="397">
      <alignment horizontal="left" vertical="top" wrapText="1"/>
      <protection locked="0"/>
    </xf>
    <xf numFmtId="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200" fontId="200" fillId="94" borderId="428" applyNumberFormat="0" applyProtection="0">
      <alignment horizontal="center" wrapText="1"/>
    </xf>
    <xf numFmtId="0" fontId="2" fillId="48" borderId="397" applyNumberFormat="0" applyFont="0" applyFill="0" applyAlignment="0" applyProtection="0"/>
    <xf numFmtId="200" fontId="2" fillId="48" borderId="397" applyNumberFormat="0" applyFont="0" applyFill="0" applyAlignment="0" applyProtection="0"/>
    <xf numFmtId="200" fontId="2" fillId="48" borderId="397" applyNumberFormat="0" applyFont="0" applyFill="0" applyAlignment="0" applyProtection="0"/>
    <xf numFmtId="4" fontId="2" fillId="48" borderId="397" applyFont="0" applyFill="0" applyAlignment="0" applyProtection="0"/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3" fontId="2" fillId="0" borderId="397" applyNumberFormat="0" applyFont="0" applyFill="0" applyAlignment="0" applyProtection="0">
      <alignment vertical="center"/>
    </xf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0" fontId="49" fillId="0" borderId="421" applyNumberFormat="0" applyFill="0" applyAlignment="0" applyProtection="0"/>
    <xf numFmtId="200" fontId="49" fillId="0" borderId="421" applyNumberFormat="0" applyFill="0" applyAlignment="0" applyProtection="0"/>
    <xf numFmtId="200" fontId="49" fillId="0" borderId="421" applyNumberFormat="0" applyFill="0" applyAlignment="0" applyProtection="0"/>
    <xf numFmtId="0" fontId="49" fillId="0" borderId="421" applyNumberFormat="0" applyFill="0" applyAlignment="0" applyProtection="0"/>
    <xf numFmtId="4" fontId="37" fillId="63" borderId="416" applyNumberFormat="0" applyProtection="0">
      <alignment horizontal="right"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3" fillId="84" borderId="418" applyNumberFormat="0" applyFont="0" applyAlignment="0" applyProtection="0"/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100" fillId="90" borderId="416" applyNumberFormat="0" applyProtection="0">
      <alignment horizontal="right" vertical="center"/>
    </xf>
    <xf numFmtId="0" fontId="37" fillId="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91" borderId="416" applyNumberFormat="0" applyProtection="0">
      <alignment horizontal="left" vertical="center" indent="1"/>
    </xf>
    <xf numFmtId="4" fontId="67" fillId="90" borderId="416" applyNumberFormat="0" applyProtection="0">
      <alignment horizontal="right" vertical="center"/>
    </xf>
    <xf numFmtId="0" fontId="2" fillId="10" borderId="416" applyNumberFormat="0" applyProtection="0">
      <alignment horizontal="left" vertical="top" indent="1"/>
    </xf>
    <xf numFmtId="0" fontId="2" fillId="10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84" borderId="418" applyNumberFormat="0" applyFont="0" applyAlignment="0" applyProtection="0"/>
    <xf numFmtId="200" fontId="3" fillId="84" borderId="418" applyNumberFormat="0" applyFont="0" applyAlignment="0" applyProtection="0"/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176" fontId="2" fillId="14" borderId="415" applyNumberFormat="0" applyFill="0" applyBorder="0">
      <alignment vertical="top" wrapTex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top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center" indent="1"/>
    </xf>
    <xf numFmtId="4" fontId="37" fillId="91" borderId="416" applyNumberFormat="0" applyProtection="0">
      <alignment horizontal="right" vertical="center"/>
    </xf>
    <xf numFmtId="4" fontId="37" fillId="89" borderId="416" applyNumberFormat="0" applyProtection="0">
      <alignment horizontal="right" vertical="center"/>
    </xf>
    <xf numFmtId="4" fontId="37" fillId="71" borderId="416" applyNumberFormat="0" applyProtection="0">
      <alignment horizontal="right" vertical="center"/>
    </xf>
    <xf numFmtId="4" fontId="37" fillId="72" borderId="416" applyNumberFormat="0" applyProtection="0">
      <alignment horizontal="right" vertical="center"/>
    </xf>
    <xf numFmtId="4" fontId="37" fillId="8" borderId="416" applyNumberFormat="0" applyProtection="0">
      <alignment horizontal="right" vertical="center"/>
    </xf>
    <xf numFmtId="4" fontId="36" fillId="2" borderId="416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0" fontId="83" fillId="60" borderId="420" applyNumberFormat="0" applyAlignment="0" applyProtection="0"/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200" fontId="47" fillId="73" borderId="417" applyNumberFormat="0" applyAlignment="0" applyProtection="0"/>
    <xf numFmtId="0" fontId="47" fillId="73" borderId="417" applyNumberFormat="0" applyAlignment="0" applyProtection="0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83" fillId="60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88" fillId="73" borderId="420" applyNumberFormat="0" applyAlignment="0" applyProtection="0"/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88" fillId="14" borderId="420" applyNumberFormat="0" applyAlignment="0" applyProtection="0"/>
    <xf numFmtId="0" fontId="88" fillId="73" borderId="420" applyNumberFormat="0" applyAlignment="0" applyProtection="0"/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0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7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13" borderId="416" applyNumberFormat="0" applyProtection="0">
      <alignment horizontal="right" vertical="center"/>
    </xf>
    <xf numFmtId="0" fontId="88" fillId="14" borderId="420" applyNumberFormat="0" applyAlignment="0" applyProtection="0"/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17" borderId="416" applyNumberFormat="0" applyProtection="0">
      <alignment horizontal="left" vertical="center" indent="1"/>
    </xf>
    <xf numFmtId="200" fontId="88" fillId="73" borderId="420" applyNumberFormat="0" applyAlignment="0" applyProtection="0"/>
    <xf numFmtId="4" fontId="37" fillId="1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10" fontId="73" fillId="17" borderId="397" applyNumberFormat="0" applyBorder="0" applyAlignment="0" applyProtection="0"/>
    <xf numFmtId="0" fontId="30" fillId="0" borderId="397">
      <alignment horizontal="left" wrapText="1"/>
    </xf>
    <xf numFmtId="0" fontId="83" fillId="18" borderId="420" applyNumberFormat="0" applyAlignment="0" applyProtection="0"/>
    <xf numFmtId="4" fontId="37" fillId="7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37" fillId="8" borderId="416" applyNumberFormat="0" applyProtection="0">
      <alignment horizontal="right" vertical="center"/>
    </xf>
    <xf numFmtId="0" fontId="88" fillId="14" borderId="420" applyNumberForma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0" fontId="2" fillId="17" borderId="418" applyNumberFormat="0" applyFont="0" applyAlignment="0" applyProtection="0"/>
    <xf numFmtId="4" fontId="37" fillId="24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30" fillId="0" borderId="397">
      <alignment horizontal="left" wrapText="1"/>
    </xf>
    <xf numFmtId="4" fontId="37" fillId="3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70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3" fontId="82" fillId="0" borderId="397"/>
    <xf numFmtId="4" fontId="36" fillId="2" borderId="416" applyNumberFormat="0" applyProtection="0">
      <alignment horizontal="left" vertical="center" indent="1"/>
    </xf>
    <xf numFmtId="0" fontId="83" fillId="18" borderId="420" applyNumberFormat="0" applyAlignment="0" applyProtection="0"/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>
      <alignment vertical="center"/>
    </xf>
    <xf numFmtId="4" fontId="36" fillId="2" borderId="416" applyNumberFormat="0" applyProtection="0">
      <alignment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0" fontId="47" fillId="14" borderId="417" applyNumberFormat="0" applyAlignment="0" applyProtection="0"/>
    <xf numFmtId="4" fontId="37" fillId="21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43" fontId="1" fillId="52" borderId="431"/>
    <xf numFmtId="4" fontId="37" fillId="7" borderId="416" applyNumberFormat="0" applyProtection="0">
      <alignment horizontal="right" vertical="center"/>
    </xf>
    <xf numFmtId="0" fontId="47" fillId="14" borderId="417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200" fontId="88" fillId="73" borderId="420" applyNumberFormat="0" applyAlignment="0" applyProtection="0"/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83" fillId="18" borderId="420" applyNumberFormat="0" applyAlignment="0" applyProtection="0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7" fillId="14" borderId="417" applyNumberFormat="0" applyAlignment="0" applyProtection="0"/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106" fillId="14" borderId="420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0" fontId="30" fillId="0" borderId="397">
      <alignment horizontal="left" wrapTex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3" fontId="82" fillId="0" borderId="397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10" fontId="73" fillId="17" borderId="397" applyNumberFormat="0" applyBorder="0" applyAlignment="0" applyProtection="0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3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2" fillId="48" borderId="397" applyNumberFormat="0">
      <protection locked="0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73" fillId="50" borderId="397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2" fillId="17" borderId="418" applyNumberFormat="0" applyFont="0" applyAlignment="0" applyProtection="0">
      <alignment vertical="center"/>
    </xf>
    <xf numFmtId="0" fontId="49" fillId="0" borderId="421" applyNumberFormat="0" applyFill="0" applyAlignment="0" applyProtection="0"/>
    <xf numFmtId="4" fontId="67" fillId="10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98" fillId="0" borderId="435" applyNumberFormat="0">
      <alignment horizontal="right" wrapText="1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88" fillId="14" borderId="420" applyNumberFormat="0" applyAlignment="0" applyProtection="0"/>
    <xf numFmtId="43" fontId="1" fillId="52" borderId="431"/>
    <xf numFmtId="4" fontId="36" fillId="28" borderId="419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0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0" fontId="2" fillId="4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7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4" fontId="37" fillId="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13" borderId="416" applyNumberFormat="0" applyProtection="0">
      <alignment horizontal="right" vertical="center"/>
    </xf>
    <xf numFmtId="0" fontId="88" fillId="14" borderId="420" applyNumberFormat="0" applyAlignment="0" applyProtection="0"/>
    <xf numFmtId="4" fontId="70" fillId="2" borderId="416" applyNumberFormat="0" applyProtection="0">
      <alignment vertical="center"/>
    </xf>
    <xf numFmtId="0" fontId="47" fillId="14" borderId="417" applyNumberFormat="0" applyAlignment="0" applyProtection="0"/>
    <xf numFmtId="4" fontId="37" fillId="7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4" fontId="37" fillId="17" borderId="416" applyNumberFormat="0" applyProtection="0">
      <alignment horizontal="left" vertical="center" indent="1"/>
    </xf>
    <xf numFmtId="4" fontId="37" fillId="17" borderId="416" applyNumberFormat="0" applyProtection="0">
      <alignment horizontal="left" vertical="center" indent="1"/>
    </xf>
    <xf numFmtId="0" fontId="2" fillId="4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0" fontId="83" fillId="18" borderId="420" applyNumberFormat="0" applyAlignment="0" applyProtection="0"/>
    <xf numFmtId="4" fontId="37" fillId="7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67" fillId="10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37" fillId="8" borderId="416" applyNumberFormat="0" applyProtection="0">
      <alignment horizontal="right" vertical="center"/>
    </xf>
    <xf numFmtId="0" fontId="88" fillId="14" borderId="420" applyNumberFormat="0" applyAlignment="0" applyProtection="0"/>
    <xf numFmtId="0" fontId="88" fillId="14" borderId="420" applyNumberFormat="0" applyAlignment="0" applyProtection="0"/>
    <xf numFmtId="0" fontId="88" fillId="14" borderId="420" applyNumberFormat="0" applyAlignment="0" applyProtection="0"/>
    <xf numFmtId="0" fontId="2" fillId="17" borderId="418" applyNumberFormat="0" applyFont="0" applyAlignment="0" applyProtection="0"/>
    <xf numFmtId="4" fontId="37" fillId="24" borderId="416" applyNumberFormat="0" applyProtection="0">
      <alignment horizontal="right" vertical="center"/>
    </xf>
    <xf numFmtId="4" fontId="36" fillId="28" borderId="419" applyNumberFormat="0" applyProtection="0">
      <alignment horizontal="left" vertical="center" indent="1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4" fontId="70" fillId="2" borderId="416" applyNumberFormat="0" applyProtection="0">
      <alignment vertical="center"/>
    </xf>
    <xf numFmtId="4" fontId="37" fillId="3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84" fillId="0" borderId="421" applyNumberFormat="0" applyFill="0" applyAlignment="0" applyProtection="0">
      <alignment vertical="center"/>
    </xf>
    <xf numFmtId="0" fontId="84" fillId="0" borderId="421" applyNumberFormat="0" applyFill="0" applyAlignmen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0" fontId="83" fillId="18" borderId="420" applyNumberFormat="0" applyAlignment="0" applyProtection="0"/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0" fontId="2" fillId="17" borderId="418" applyNumberFormat="0" applyFont="0" applyAlignment="0" applyProtection="0"/>
    <xf numFmtId="0" fontId="2" fillId="17" borderId="418" applyNumberFormat="0" applyFont="0" applyAlignment="0" applyProtection="0">
      <alignment vertical="center"/>
    </xf>
    <xf numFmtId="4" fontId="36" fillId="2" borderId="416" applyNumberFormat="0" applyProtection="0">
      <alignment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0" fontId="47" fillId="14" borderId="417" applyNumberFormat="0" applyAlignment="0" applyProtection="0"/>
    <xf numFmtId="4" fontId="37" fillId="21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4" fontId="37" fillId="7" borderId="416" applyNumberFormat="0" applyProtection="0">
      <alignment horizontal="right" vertical="center"/>
    </xf>
    <xf numFmtId="0" fontId="47" fillId="14" borderId="417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43" fontId="1" fillId="52" borderId="431"/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0" fontId="83" fillId="18" borderId="420" applyNumberFormat="0" applyAlignment="0" applyProtection="0"/>
    <xf numFmtId="4" fontId="36" fillId="2" borderId="416" applyNumberFormat="0" applyProtection="0">
      <alignment vertical="center"/>
    </xf>
    <xf numFmtId="4" fontId="37" fillId="17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7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83" fillId="18" borderId="420" applyNumberFormat="0" applyAlignment="0" applyProtection="0"/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7" fillId="14" borderId="417" applyNumberFormat="0" applyAlignment="0" applyProtection="0"/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8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106" fillId="14" borderId="420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6" fillId="28" borderId="419" applyNumberFormat="0" applyProtection="0">
      <alignment horizontal="left" vertical="center" indent="1"/>
    </xf>
    <xf numFmtId="4" fontId="37" fillId="23" borderId="416" applyNumberFormat="0" applyProtection="0">
      <alignment horizontal="right"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2" fillId="17" borderId="418" applyNumberFormat="0" applyFont="0" applyAlignment="0" applyProtection="0">
      <alignment vertical="center"/>
    </xf>
    <xf numFmtId="0" fontId="49" fillId="0" borderId="421" applyNumberFormat="0" applyFill="0" applyAlignment="0" applyProtection="0"/>
    <xf numFmtId="4" fontId="67" fillId="10" borderId="416" applyNumberFormat="0" applyProtection="0">
      <alignment horizontal="right" vertical="center"/>
    </xf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17" borderId="418" applyNumberFormat="0" applyFont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4" fontId="37" fillId="21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4" fontId="37" fillId="13" borderId="416" applyNumberFormat="0" applyProtection="0">
      <alignment horizontal="right" vertical="center"/>
    </xf>
    <xf numFmtId="0" fontId="2" fillId="17" borderId="418" applyNumberFormat="0" applyFon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4" fontId="37" fillId="17" borderId="416" applyNumberFormat="0" applyProtection="0">
      <alignment horizontal="left" vertical="center" indent="1"/>
    </xf>
    <xf numFmtId="0" fontId="106" fillId="14" borderId="420" applyNumberFormat="0" applyAlignment="0" applyProtection="0">
      <alignment vertical="center"/>
    </xf>
    <xf numFmtId="4" fontId="37" fillId="8" borderId="416" applyNumberFormat="0" applyProtection="0">
      <alignment horizontal="right"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36" fillId="2" borderId="416" applyNumberFormat="0" applyProtection="0">
      <alignment horizontal="left" vertical="top" indent="1"/>
    </xf>
    <xf numFmtId="0" fontId="37" fillId="7" borderId="416" applyNumberFormat="0" applyProtection="0">
      <alignment horizontal="left" vertical="top" indent="1"/>
    </xf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35" fillId="0" borderId="432" applyNumberFormat="0" applyAlignment="0" applyProtection="0">
      <alignment horizontal="left"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7" fillId="7" borderId="416" applyNumberFormat="0" applyProtection="0">
      <alignment horizontal="left" vertical="top" indent="1"/>
    </xf>
    <xf numFmtId="0" fontId="36" fillId="2" borderId="416" applyNumberFormat="0" applyProtection="0">
      <alignment horizontal="left" vertical="top" indent="1"/>
    </xf>
    <xf numFmtId="4" fontId="37" fillId="13" borderId="416" applyNumberFormat="0" applyProtection="0">
      <alignment horizontal="right" vertical="center"/>
    </xf>
    <xf numFmtId="4" fontId="37" fillId="23" borderId="416" applyNumberFormat="0" applyProtection="0">
      <alignment horizontal="right" vertical="center"/>
    </xf>
    <xf numFmtId="4" fontId="37" fillId="3" borderId="416" applyNumberFormat="0" applyProtection="0">
      <alignment horizontal="right" vertical="center"/>
    </xf>
    <xf numFmtId="4" fontId="37" fillId="17" borderId="416" applyNumberFormat="0" applyProtection="0">
      <alignment horizontal="left" vertical="center" indent="1"/>
    </xf>
    <xf numFmtId="4" fontId="37" fillId="8" borderId="416" applyNumberFormat="0" applyProtection="0">
      <alignment horizontal="right" vertical="center"/>
    </xf>
    <xf numFmtId="4" fontId="37" fillId="24" borderId="416" applyNumberFormat="0" applyProtection="0">
      <alignment horizontal="right" vertical="center"/>
    </xf>
    <xf numFmtId="4" fontId="37" fillId="10" borderId="416" applyNumberFormat="0" applyProtection="0">
      <alignment horizontal="right" vertical="center"/>
    </xf>
    <xf numFmtId="4" fontId="36" fillId="2" borderId="416" applyNumberFormat="0" applyProtection="0">
      <alignment vertical="center"/>
    </xf>
    <xf numFmtId="0" fontId="83" fillId="18" borderId="420" applyNumberFormat="0" applyAlignment="0" applyProtection="0"/>
    <xf numFmtId="0" fontId="84" fillId="0" borderId="421" applyNumberFormat="0" applyFill="0" applyAlignment="0" applyProtection="0">
      <alignment vertical="center"/>
    </xf>
    <xf numFmtId="4" fontId="37" fillId="21" borderId="416" applyNumberFormat="0" applyProtection="0">
      <alignment horizontal="right" vertical="center"/>
    </xf>
    <xf numFmtId="0" fontId="88" fillId="14" borderId="420" applyNumberFormat="0" applyAlignment="0" applyProtection="0"/>
    <xf numFmtId="0" fontId="2" fillId="17" borderId="418" applyNumberFormat="0" applyFont="0" applyAlignment="0" applyProtection="0"/>
    <xf numFmtId="0" fontId="2" fillId="17" borderId="418" applyNumberFormat="0" applyFont="0" applyAlignment="0" applyProtection="0"/>
    <xf numFmtId="4" fontId="67" fillId="10" borderId="416" applyNumberFormat="0" applyProtection="0">
      <alignment horizontal="right" vertical="center"/>
    </xf>
    <xf numFmtId="4" fontId="70" fillId="2" borderId="416" applyNumberFormat="0" applyProtection="0">
      <alignment vertical="center"/>
    </xf>
    <xf numFmtId="4" fontId="37" fillId="7" borderId="416" applyNumberFormat="0" applyProtection="0">
      <alignment horizontal="right" vertical="center"/>
    </xf>
    <xf numFmtId="0" fontId="2" fillId="4" borderId="416" applyNumberFormat="0" applyProtection="0">
      <alignment horizontal="left" vertical="top" indent="1"/>
    </xf>
    <xf numFmtId="0" fontId="47" fillId="14" borderId="417" applyNumberFormat="0" applyAlignment="0" applyProtection="0"/>
    <xf numFmtId="0" fontId="2" fillId="17" borderId="418" applyNumberFormat="0" applyFont="0" applyAlignment="0" applyProtection="0">
      <alignment vertical="center"/>
    </xf>
    <xf numFmtId="4" fontId="37" fillId="7" borderId="416" applyNumberFormat="0" applyProtection="0">
      <alignment horizontal="left" vertical="center" indent="1"/>
    </xf>
    <xf numFmtId="4" fontId="36" fillId="2" borderId="416" applyNumberFormat="0" applyProtection="0">
      <alignment horizontal="left" vertical="center" indent="1"/>
    </xf>
    <xf numFmtId="4" fontId="37" fillId="25" borderId="416" applyNumberFormat="0" applyProtection="0">
      <alignment horizontal="right" vertical="center"/>
    </xf>
    <xf numFmtId="4" fontId="37" fillId="26" borderId="416" applyNumberFormat="0" applyProtection="0">
      <alignment horizontal="right" vertical="center"/>
    </xf>
    <xf numFmtId="4" fontId="37" fillId="27" borderId="416" applyNumberFormat="0" applyProtection="0">
      <alignment horizontal="right" vertical="center"/>
    </xf>
    <xf numFmtId="0" fontId="2" fillId="5" borderId="416" applyNumberFormat="0" applyProtection="0">
      <alignment horizontal="left" vertical="center" indent="1"/>
    </xf>
    <xf numFmtId="0" fontId="2" fillId="5" borderId="416" applyNumberFormat="0" applyProtection="0">
      <alignment horizontal="left" vertical="top" indent="1"/>
    </xf>
    <xf numFmtId="0" fontId="2" fillId="7" borderId="416" applyNumberFormat="0" applyProtection="0">
      <alignment horizontal="left" vertical="center" indent="1"/>
    </xf>
    <xf numFmtId="0" fontId="2" fillId="7" borderId="416" applyNumberFormat="0" applyProtection="0">
      <alignment horizontal="left" vertical="top" indent="1"/>
    </xf>
    <xf numFmtId="0" fontId="2" fillId="4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center" indent="1"/>
    </xf>
    <xf numFmtId="0" fontId="2" fillId="10" borderId="416" applyNumberFormat="0" applyProtection="0">
      <alignment horizontal="left" vertical="top" indent="1"/>
    </xf>
    <xf numFmtId="4" fontId="36" fillId="28" borderId="433" applyNumberFormat="0" applyProtection="0">
      <alignment horizontal="left" vertical="center" indent="1"/>
    </xf>
    <xf numFmtId="0" fontId="98" fillId="5" borderId="422" applyBorder="0"/>
    <xf numFmtId="4" fontId="37" fillId="17" borderId="416" applyNumberFormat="0" applyProtection="0">
      <alignment vertical="center"/>
    </xf>
    <xf numFmtId="4" fontId="67" fillId="17" borderId="416" applyNumberFormat="0" applyProtection="0">
      <alignment vertical="center"/>
    </xf>
    <xf numFmtId="0" fontId="37" fillId="17" borderId="416" applyNumberFormat="0" applyProtection="0">
      <alignment horizontal="left" vertical="top" indent="1"/>
    </xf>
    <xf numFmtId="4" fontId="100" fillId="10" borderId="416" applyNumberFormat="0" applyProtection="0">
      <alignment horizontal="right" vertical="center"/>
    </xf>
    <xf numFmtId="0" fontId="1" fillId="51" borderId="423" applyFont="0" applyAlignment="0">
      <alignment horizontal="left" indent="2"/>
    </xf>
    <xf numFmtId="43" fontId="1" fillId="52" borderId="413"/>
    <xf numFmtId="0" fontId="1" fillId="53" borderId="423" applyFont="0" applyAlignment="0">
      <alignment horizontal="left" indent="2"/>
    </xf>
    <xf numFmtId="0" fontId="49" fillId="0" borderId="421" applyNumberFormat="0" applyFill="0" applyAlignment="0" applyProtection="0"/>
    <xf numFmtId="0" fontId="106" fillId="14" borderId="420" applyNumberFormat="0" applyAlignment="0" applyProtection="0">
      <alignment vertical="center"/>
    </xf>
    <xf numFmtId="0" fontId="109" fillId="18" borderId="420" applyNumberFormat="0" applyAlignment="0" applyProtection="0">
      <alignment vertical="center"/>
    </xf>
    <xf numFmtId="0" fontId="110" fillId="14" borderId="417" applyNumberFormat="0" applyAlignment="0" applyProtection="0">
      <alignment vertical="center"/>
    </xf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4" fontId="36" fillId="28" borderId="433" applyNumberFormat="0" applyProtection="0">
      <alignment horizontal="left" vertical="center" indent="1"/>
    </xf>
    <xf numFmtId="4" fontId="36" fillId="28" borderId="433" applyNumberFormat="0" applyProtection="0">
      <alignment horizontal="left" vertical="center" indent="1"/>
    </xf>
    <xf numFmtId="0" fontId="35" fillId="0" borderId="432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3" fontId="1" fillId="52" borderId="431"/>
    <xf numFmtId="4" fontId="36" fillId="28" borderId="433" applyNumberFormat="0" applyProtection="0">
      <alignment horizontal="left" vertical="center" indent="1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43" fontId="1" fillId="52" borderId="431"/>
    <xf numFmtId="43" fontId="1" fillId="52" borderId="431"/>
    <xf numFmtId="200" fontId="35" fillId="0" borderId="432" applyNumberFormat="0" applyAlignment="0" applyProtection="0">
      <alignment horizontal="left" vertical="center"/>
    </xf>
    <xf numFmtId="43" fontId="1" fillId="52" borderId="431"/>
    <xf numFmtId="200" fontId="98" fillId="0" borderId="435" applyNumberFormat="0">
      <alignment horizontal="right" wrapText="1"/>
    </xf>
    <xf numFmtId="4" fontId="36" fillId="28" borderId="433" applyNumberFormat="0" applyProtection="0">
      <alignment horizontal="left" vertical="center" indent="1"/>
    </xf>
    <xf numFmtId="0" fontId="35" fillId="0" borderId="432" applyNumberFormat="0" applyAlignment="0" applyProtection="0">
      <alignment horizontal="left" vertical="center"/>
    </xf>
    <xf numFmtId="0" fontId="35" fillId="0" borderId="435">
      <alignment horizontal="left" vertical="center"/>
    </xf>
    <xf numFmtId="4" fontId="36" fillId="28" borderId="433" applyNumberFormat="0" applyProtection="0">
      <alignment horizontal="left" vertical="center" indent="1"/>
    </xf>
    <xf numFmtId="200" fontId="35" fillId="0" borderId="435">
      <alignment horizontal="left" vertical="center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0" fontId="35" fillId="0" borderId="435">
      <alignment horizontal="left" vertical="center"/>
    </xf>
    <xf numFmtId="43" fontId="1" fillId="52" borderId="431"/>
    <xf numFmtId="43" fontId="1" fillId="52" borderId="431"/>
    <xf numFmtId="4" fontId="36" fillId="28" borderId="433" applyNumberFormat="0" applyProtection="0">
      <alignment horizontal="left" vertical="center" indent="1"/>
    </xf>
    <xf numFmtId="4" fontId="36" fillId="28" borderId="433" applyNumberFormat="0" applyProtection="0">
      <alignment horizontal="left" vertical="center" indent="1"/>
    </xf>
    <xf numFmtId="0" fontId="35" fillId="0" borderId="432" applyNumberFormat="0" applyAlignment="0" applyProtection="0">
      <alignment horizontal="left" vertical="center"/>
    </xf>
    <xf numFmtId="43" fontId="1" fillId="52" borderId="431"/>
    <xf numFmtId="200" fontId="222" fillId="48" borderId="434">
      <alignment horizontal="left" vertical="top" indent="2"/>
    </xf>
    <xf numFmtId="200" fontId="222" fillId="48" borderId="434">
      <alignment horizontal="left" vertical="top" indent="2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200" fontId="222" fillId="48" borderId="434">
      <alignment horizontal="left" vertical="top" indent="2"/>
    </xf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43" fontId="1" fillId="52" borderId="431"/>
    <xf numFmtId="4" fontId="36" fillId="28" borderId="433" applyNumberFormat="0" applyProtection="0">
      <alignment horizontal="left" vertical="center" indent="1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200" fontId="222" fillId="48" borderId="434">
      <alignment horizontal="left" vertical="top" indent="2"/>
    </xf>
    <xf numFmtId="4" fontId="36" fillId="28" borderId="433" applyNumberFormat="0" applyProtection="0">
      <alignment horizontal="left" vertical="center" indent="1"/>
    </xf>
    <xf numFmtId="43" fontId="1" fillId="52" borderId="431"/>
    <xf numFmtId="0" fontId="35" fillId="0" borderId="432" applyNumberFormat="0" applyAlignment="0" applyProtection="0">
      <alignment horizontal="left" vertical="center"/>
    </xf>
    <xf numFmtId="0" fontId="35" fillId="0" borderId="432" applyNumberFormat="0" applyAlignment="0" applyProtection="0">
      <alignment horizontal="left" vertical="center"/>
    </xf>
    <xf numFmtId="43" fontId="1" fillId="52" borderId="431"/>
    <xf numFmtId="0" fontId="35" fillId="0" borderId="435">
      <alignment horizontal="left" vertical="center"/>
    </xf>
    <xf numFmtId="43" fontId="1" fillId="52" borderId="431"/>
    <xf numFmtId="4" fontId="100" fillId="10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109" fillId="18" borderId="647" applyNumberFormat="0" applyAlignment="0" applyProtection="0">
      <alignment vertical="center"/>
    </xf>
    <xf numFmtId="0" fontId="2" fillId="10" borderId="526" applyNumberFormat="0" applyProtection="0">
      <alignment horizontal="left" vertical="top" indent="1"/>
    </xf>
    <xf numFmtId="0" fontId="88" fillId="73" borderId="647" applyNumberFormat="0" applyAlignment="0" applyProtection="0"/>
    <xf numFmtId="4" fontId="37" fillId="17" borderId="538" applyNumberFormat="0" applyProtection="0">
      <alignment vertical="center"/>
    </xf>
    <xf numFmtId="0" fontId="2" fillId="7" borderId="546" applyNumberFormat="0" applyProtection="0">
      <alignment horizontal="left" vertical="center" indent="1"/>
    </xf>
    <xf numFmtId="0" fontId="2" fillId="4" borderId="489" applyNumberFormat="0" applyProtection="0">
      <alignment horizontal="left" vertical="top" indent="1"/>
    </xf>
    <xf numFmtId="0" fontId="49" fillId="0" borderId="542" applyNumberFormat="0" applyFill="0" applyAlignment="0" applyProtection="0"/>
    <xf numFmtId="43" fontId="1" fillId="0" borderId="0" applyFont="0" applyFill="0" applyBorder="0" applyAlignment="0" applyProtection="0"/>
    <xf numFmtId="0" fontId="2" fillId="17" borderId="646" applyNumberFormat="0" applyFont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3" borderId="544" applyFont="0" applyAlignment="0">
      <alignment horizontal="left" indent="2"/>
    </xf>
    <xf numFmtId="0" fontId="73" fillId="50" borderId="537"/>
    <xf numFmtId="4" fontId="37" fillId="24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5" fillId="0" borderId="580" applyNumberFormat="0" applyAlignment="0" applyProtection="0">
      <alignment horizontal="left" vertical="center"/>
    </xf>
    <xf numFmtId="4" fontId="67" fillId="17" borderId="560" applyNumberFormat="0" applyProtection="0">
      <alignment vertical="center"/>
    </xf>
    <xf numFmtId="4" fontId="37" fillId="26" borderId="560" applyNumberFormat="0" applyProtection="0">
      <alignment horizontal="right" vertical="center"/>
    </xf>
    <xf numFmtId="0" fontId="2" fillId="10" borderId="489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17" borderId="571" applyNumberFormat="0" applyFont="0" applyAlignment="0" applyProtection="0">
      <alignment vertical="center"/>
    </xf>
    <xf numFmtId="0" fontId="30" fillId="0" borderId="564">
      <alignment horizontal="left" wrapText="1"/>
    </xf>
    <xf numFmtId="0" fontId="2" fillId="17" borderId="558" applyNumberFormat="0" applyFont="0" applyAlignment="0" applyProtection="0"/>
    <xf numFmtId="0" fontId="2" fillId="5" borderId="560" applyNumberFormat="0" applyProtection="0">
      <alignment horizontal="left" vertical="top" indent="1"/>
    </xf>
    <xf numFmtId="4" fontId="37" fillId="25" borderId="560" applyNumberFormat="0" applyProtection="0">
      <alignment horizontal="right" vertical="center"/>
    </xf>
    <xf numFmtId="0" fontId="2" fillId="5" borderId="560" applyNumberFormat="0" applyProtection="0">
      <alignment horizontal="left" vertical="top" indent="1"/>
    </xf>
    <xf numFmtId="3" fontId="82" fillId="0" borderId="564"/>
    <xf numFmtId="0" fontId="47" fillId="14" borderId="645" applyNumberFormat="0" applyAlignment="0" applyProtection="0"/>
    <xf numFmtId="0" fontId="2" fillId="4" borderId="560" applyNumberFormat="0" applyProtection="0">
      <alignment horizontal="left" vertical="center" indent="1"/>
    </xf>
    <xf numFmtId="0" fontId="37" fillId="17" borderId="644" applyNumberFormat="0" applyProtection="0">
      <alignment horizontal="left" vertical="top" indent="1"/>
    </xf>
    <xf numFmtId="4" fontId="37" fillId="24" borderId="560" applyNumberFormat="0" applyProtection="0">
      <alignment horizontal="right" vertical="center"/>
    </xf>
    <xf numFmtId="0" fontId="106" fillId="14" borderId="556" applyNumberFormat="0" applyAlignment="0" applyProtection="0">
      <alignment vertical="center"/>
    </xf>
    <xf numFmtId="0" fontId="84" fillId="0" borderId="563" applyNumberFormat="0" applyFill="0" applyAlignmen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2" fillId="4" borderId="560" applyNumberFormat="0" applyProtection="0">
      <alignment horizontal="left" vertical="center" indent="1"/>
    </xf>
    <xf numFmtId="4" fontId="37" fillId="21" borderId="560" applyNumberFormat="0" applyProtection="0">
      <alignment horizontal="right" vertical="center"/>
    </xf>
    <xf numFmtId="0" fontId="83" fillId="18" borderId="556" applyNumberFormat="0" applyAlignment="0" applyProtection="0"/>
    <xf numFmtId="0" fontId="2" fillId="7" borderId="560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43" fontId="51" fillId="0" borderId="0" applyFont="0" applyFill="0" applyBorder="0" applyAlignment="0" applyProtection="0"/>
    <xf numFmtId="200" fontId="49" fillId="0" borderId="563" applyNumberFormat="0" applyFill="0" applyAlignment="0" applyProtection="0"/>
    <xf numFmtId="0" fontId="35" fillId="0" borderId="445">
      <alignment horizontal="left" vertical="center"/>
    </xf>
    <xf numFmtId="4" fontId="100" fillId="10" borderId="560" applyNumberFormat="0" applyProtection="0">
      <alignment horizontal="right" vertical="center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top" indent="1"/>
    </xf>
    <xf numFmtId="0" fontId="1" fillId="51" borderId="566" applyFont="0" applyAlignment="0">
      <alignment horizontal="left" indent="2"/>
    </xf>
    <xf numFmtId="4" fontId="37" fillId="27" borderId="560" applyNumberFormat="0" applyProtection="0">
      <alignment horizontal="right" vertical="center"/>
    </xf>
    <xf numFmtId="0" fontId="37" fillId="7" borderId="583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4" fontId="37" fillId="17" borderId="573" applyNumberFormat="0" applyProtection="0">
      <alignment horizontal="left" vertical="center" indent="1"/>
    </xf>
    <xf numFmtId="10" fontId="73" fillId="17" borderId="564" applyNumberFormat="0" applyBorder="0" applyAlignment="0" applyProtection="0"/>
    <xf numFmtId="0" fontId="37" fillId="7" borderId="58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4" fontId="37" fillId="91" borderId="560" applyNumberFormat="0" applyProtection="0">
      <alignment horizontal="right" vertical="center"/>
    </xf>
    <xf numFmtId="4" fontId="37" fillId="25" borderId="573" applyNumberFormat="0" applyProtection="0">
      <alignment horizontal="right" vertical="center"/>
    </xf>
    <xf numFmtId="0" fontId="37" fillId="17" borderId="560" applyNumberFormat="0" applyProtection="0">
      <alignment horizontal="left" vertical="top" indent="1"/>
    </xf>
    <xf numFmtId="4" fontId="37" fillId="23" borderId="560" applyNumberFormat="0" applyProtection="0">
      <alignment horizontal="right" vertical="center"/>
    </xf>
    <xf numFmtId="0" fontId="88" fillId="14" borderId="569" applyNumberFormat="0" applyAlignment="0" applyProtection="0"/>
    <xf numFmtId="0" fontId="83" fillId="60" borderId="446" applyNumberFormat="0" applyAlignment="0" applyProtection="0"/>
    <xf numFmtId="200" fontId="98" fillId="0" borderId="445" applyNumberFormat="0">
      <alignment horizontal="right" wrapText="1"/>
    </xf>
    <xf numFmtId="4" fontId="70" fillId="2" borderId="502" applyNumberFormat="0" applyProtection="0">
      <alignment vertical="center"/>
    </xf>
    <xf numFmtId="0" fontId="2" fillId="48" borderId="564" applyNumberFormat="0">
      <protection locked="0"/>
    </xf>
    <xf numFmtId="4" fontId="37" fillId="13" borderId="560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0" fontId="47" fillId="73" borderId="559" applyNumberFormat="0" applyAlignment="0" applyProtection="0"/>
    <xf numFmtId="4" fontId="37" fillId="7" borderId="644" applyNumberFormat="0" applyProtection="0">
      <alignment horizontal="left" vertical="center" indent="1"/>
    </xf>
    <xf numFmtId="197" fontId="93" fillId="0" borderId="448" applyBorder="0">
      <alignment horizontal="center" vertical="center" wrapText="1"/>
    </xf>
    <xf numFmtId="4" fontId="37" fillId="7" borderId="573" applyNumberFormat="0" applyProtection="0">
      <alignment horizontal="left" vertical="center" indent="1"/>
    </xf>
    <xf numFmtId="0" fontId="1" fillId="51" borderId="552" applyFont="0" applyAlignment="0">
      <alignment horizontal="left" indent="2"/>
    </xf>
    <xf numFmtId="200" fontId="47" fillId="73" borderId="572" applyNumberFormat="0" applyAlignment="0" applyProtection="0"/>
    <xf numFmtId="0" fontId="30" fillId="0" borderId="525">
      <alignment horizontal="left" wrapText="1"/>
    </xf>
    <xf numFmtId="0" fontId="2" fillId="5" borderId="560" applyNumberFormat="0" applyProtection="0">
      <alignment horizontal="left" vertical="center" indent="1"/>
    </xf>
    <xf numFmtId="4" fontId="36" fillId="2" borderId="560" applyNumberFormat="0" applyProtection="0">
      <alignment horizontal="left" vertical="center" indent="1"/>
    </xf>
    <xf numFmtId="0" fontId="88" fillId="14" borderId="569" applyNumberFormat="0" applyAlignment="0" applyProtection="0"/>
    <xf numFmtId="0" fontId="83" fillId="18" borderId="556" applyNumberFormat="0" applyAlignment="0" applyProtection="0"/>
    <xf numFmtId="4" fontId="70" fillId="2" borderId="560" applyNumberFormat="0" applyProtection="0">
      <alignment vertical="center"/>
    </xf>
    <xf numFmtId="0" fontId="2" fillId="10" borderId="526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36" fillId="2" borderId="560" applyNumberFormat="0" applyProtection="0">
      <alignment horizontal="left" vertical="top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30" fillId="0" borderId="564">
      <alignment horizontal="left" wrapText="1"/>
    </xf>
    <xf numFmtId="0" fontId="2" fillId="5" borderId="560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2" fillId="5" borderId="560" applyNumberFormat="0" applyProtection="0">
      <alignment horizontal="left" vertical="center" indent="1"/>
    </xf>
    <xf numFmtId="4" fontId="70" fillId="2" borderId="560" applyNumberFormat="0" applyProtection="0">
      <alignment vertical="center"/>
    </xf>
    <xf numFmtId="3" fontId="82" fillId="0" borderId="564"/>
    <xf numFmtId="4" fontId="36" fillId="2" borderId="583" applyNumberFormat="0" applyProtection="0">
      <alignment vertical="center"/>
    </xf>
    <xf numFmtId="0" fontId="2" fillId="7" borderId="502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2" fillId="5" borderId="560" applyNumberFormat="0" applyProtection="0">
      <alignment horizontal="left" vertical="top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200" fontId="200" fillId="94" borderId="575" applyNumberFormat="0" applyProtection="0">
      <alignment horizontal="center" wrapText="1"/>
    </xf>
    <xf numFmtId="4" fontId="70" fillId="2" borderId="560" applyNumberFormat="0" applyProtection="0">
      <alignment vertical="center"/>
    </xf>
    <xf numFmtId="0" fontId="30" fillId="0" borderId="537">
      <alignment horizontal="left" wrapTex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4" fontId="70" fillId="2" borderId="560" applyNumberFormat="0" applyProtection="0">
      <alignment vertical="center"/>
    </xf>
    <xf numFmtId="4" fontId="67" fillId="17" borderId="526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2" fillId="5" borderId="526" applyNumberFormat="0" applyProtection="0">
      <alignment horizontal="left" vertical="center" indent="1"/>
    </xf>
    <xf numFmtId="0" fontId="88" fillId="14" borderId="556" applyNumberFormat="0" applyAlignment="0" applyProtection="0"/>
    <xf numFmtId="0" fontId="37" fillId="7" borderId="526" applyNumberFormat="0" applyProtection="0">
      <alignment horizontal="left" vertical="top" indent="1"/>
    </xf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4" fontId="37" fillId="13" borderId="526" applyNumberFormat="0" applyProtection="0">
      <alignment horizontal="right" vertical="center"/>
    </xf>
    <xf numFmtId="0" fontId="83" fillId="18" borderId="556" applyNumberFormat="0" applyAlignment="0" applyProtection="0"/>
    <xf numFmtId="0" fontId="1" fillId="53" borderId="566" applyFont="0" applyAlignment="0">
      <alignment horizontal="left" indent="2"/>
    </xf>
    <xf numFmtId="3" fontId="82" fillId="0" borderId="564"/>
    <xf numFmtId="4" fontId="70" fillId="2" borderId="560" applyNumberFormat="0" applyProtection="0">
      <alignment vertical="center"/>
    </xf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0" fontId="49" fillId="0" borderId="493" applyNumberFormat="0" applyFill="0" applyAlignment="0" applyProtection="0"/>
    <xf numFmtId="4" fontId="37" fillId="17" borderId="560" applyNumberFormat="0" applyProtection="0">
      <alignment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4" fontId="36" fillId="2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1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4" fontId="37" fillId="3" borderId="560" applyNumberFormat="0" applyProtection="0">
      <alignment horizontal="right" vertical="center"/>
    </xf>
    <xf numFmtId="0" fontId="83" fillId="18" borderId="647" applyNumberFormat="0" applyAlignment="0" applyProtection="0"/>
    <xf numFmtId="4" fontId="100" fillId="10" borderId="526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10" fontId="73" fillId="17" borderId="501" applyNumberFormat="0" applyBorder="0" applyAlignment="0" applyProtection="0"/>
    <xf numFmtId="4" fontId="37" fillId="17" borderId="560" applyNumberFormat="0" applyProtection="0">
      <alignment horizontal="left" vertical="center" indent="1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4" fontId="37" fillId="25" borderId="560" applyNumberFormat="0" applyProtection="0">
      <alignment horizontal="right" vertical="center"/>
    </xf>
    <xf numFmtId="0" fontId="37" fillId="7" borderId="560" applyNumberFormat="0" applyProtection="0">
      <alignment horizontal="left" vertical="top" indent="1"/>
    </xf>
    <xf numFmtId="10" fontId="73" fillId="17" borderId="564" applyNumberFormat="0" applyBorder="0" applyAlignment="0" applyProtection="0"/>
    <xf numFmtId="0" fontId="110" fillId="14" borderId="559" applyNumberFormat="0" applyAlignment="0" applyProtection="0">
      <alignment vertical="center"/>
    </xf>
    <xf numFmtId="4" fontId="37" fillId="3" borderId="441" applyNumberFormat="0" applyProtection="0">
      <alignment horizontal="right" vertical="center"/>
    </xf>
    <xf numFmtId="0" fontId="49" fillId="0" borderId="563" applyNumberFormat="0" applyFill="0" applyAlignment="0" applyProtection="0"/>
    <xf numFmtId="0" fontId="2" fillId="17" borderId="558" applyNumberFormat="0" applyFont="0" applyAlignment="0" applyProtection="0">
      <alignment vertical="center"/>
    </xf>
    <xf numFmtId="0" fontId="83" fillId="18" borderId="541" applyNumberFormat="0" applyAlignment="0" applyProtection="0"/>
    <xf numFmtId="4" fontId="37" fillId="8" borderId="560" applyNumberFormat="0" applyProtection="0">
      <alignment horizontal="right" vertical="center"/>
    </xf>
    <xf numFmtId="0" fontId="106" fillId="14" borderId="556" applyNumberFormat="0" applyAlignment="0" applyProtection="0">
      <alignment vertical="center"/>
    </xf>
    <xf numFmtId="0" fontId="2" fillId="4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36" fillId="2" borderId="560" applyNumberFormat="0" applyProtection="0">
      <alignment horizontal="left" vertical="top" indent="1"/>
    </xf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0" fontId="73" fillId="50" borderId="564"/>
    <xf numFmtId="4" fontId="37" fillId="17" borderId="560" applyNumberFormat="0" applyProtection="0">
      <alignment vertical="center"/>
    </xf>
    <xf numFmtId="0" fontId="2" fillId="5" borderId="583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98" fillId="5" borderId="565" applyBorder="0"/>
    <xf numFmtId="0" fontId="2" fillId="48" borderId="564" applyNumberFormat="0">
      <protection locked="0"/>
    </xf>
    <xf numFmtId="0" fontId="110" fillId="14" borderId="559" applyNumberFormat="0" applyAlignment="0" applyProtection="0">
      <alignment vertical="center"/>
    </xf>
    <xf numFmtId="0" fontId="36" fillId="2" borderId="583" applyNumberFormat="0" applyProtection="0">
      <alignment horizontal="left" vertical="top" indent="1"/>
    </xf>
    <xf numFmtId="200" fontId="35" fillId="0" borderId="445">
      <alignment horizontal="left" vertical="center"/>
    </xf>
    <xf numFmtId="0" fontId="1" fillId="53" borderId="566" applyFont="0" applyAlignment="0">
      <alignment horizontal="left" indent="2"/>
    </xf>
    <xf numFmtId="0" fontId="2" fillId="7" borderId="560" applyNumberFormat="0" applyProtection="0">
      <alignment horizontal="left" vertical="top" indent="1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4" fontId="37" fillId="27" borderId="441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top" indent="1"/>
    </xf>
    <xf numFmtId="0" fontId="83" fillId="60" borderId="556" applyNumberFormat="0" applyAlignment="0" applyProtection="0"/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4" fontId="37" fillId="7" borderId="560" applyNumberFormat="0" applyProtection="0">
      <alignment horizontal="left" vertical="center" indent="1"/>
    </xf>
    <xf numFmtId="4" fontId="37" fillId="8" borderId="560" applyNumberFormat="0" applyProtection="0">
      <alignment horizontal="right" vertical="center"/>
    </xf>
    <xf numFmtId="4" fontId="37" fillId="17" borderId="560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70" fillId="2" borderId="526" applyNumberFormat="0" applyProtection="0">
      <alignment vertical="center"/>
    </xf>
    <xf numFmtId="4" fontId="100" fillId="10" borderId="644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0" fontId="2" fillId="10" borderId="502" applyNumberFormat="0" applyProtection="0">
      <alignment horizontal="left" vertical="center" indent="1"/>
    </xf>
    <xf numFmtId="0" fontId="37" fillId="7" borderId="560" applyNumberFormat="0" applyProtection="0">
      <alignment horizontal="left" vertical="top" indent="1"/>
    </xf>
    <xf numFmtId="0" fontId="83" fillId="60" borderId="569" applyNumberFormat="0" applyAlignment="0" applyProtection="0"/>
    <xf numFmtId="0" fontId="30" fillId="0" borderId="564">
      <alignment horizontal="left" wrapText="1"/>
    </xf>
    <xf numFmtId="4" fontId="67" fillId="10" borderId="583" applyNumberFormat="0" applyProtection="0">
      <alignment horizontal="right"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2" fillId="17" borderId="558" applyNumberFormat="0" applyFont="0" applyAlignment="0" applyProtection="0"/>
    <xf numFmtId="43" fontId="1" fillId="52" borderId="438"/>
    <xf numFmtId="4" fontId="100" fillId="10" borderId="560" applyNumberFormat="0" applyProtection="0">
      <alignment horizontal="right" vertical="center"/>
    </xf>
    <xf numFmtId="4" fontId="36" fillId="2" borderId="546" applyNumberFormat="0" applyProtection="0">
      <alignment vertical="center"/>
    </xf>
    <xf numFmtId="0" fontId="2" fillId="10" borderId="560" applyNumberFormat="0" applyProtection="0">
      <alignment horizontal="left" vertical="top" indent="1"/>
    </xf>
    <xf numFmtId="0" fontId="2" fillId="4" borderId="560" applyNumberFormat="0" applyProtection="0">
      <alignment horizontal="left" vertical="center" indent="1"/>
    </xf>
    <xf numFmtId="0" fontId="47" fillId="14" borderId="645" applyNumberFormat="0" applyAlignment="0" applyProtection="0"/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98" fillId="0" borderId="445" applyNumberFormat="0">
      <alignment horizontal="right" wrapText="1"/>
    </xf>
    <xf numFmtId="0" fontId="2" fillId="5" borderId="560" applyNumberFormat="0" applyProtection="0">
      <alignment horizontal="left" vertical="top" indent="1"/>
    </xf>
    <xf numFmtId="0" fontId="35" fillId="0" borderId="580" applyNumberFormat="0" applyAlignment="0" applyProtection="0">
      <alignment horizontal="left" vertical="center"/>
    </xf>
    <xf numFmtId="0" fontId="2" fillId="5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3" fontId="82" fillId="0" borderId="564"/>
    <xf numFmtId="4" fontId="37" fillId="26" borderId="560" applyNumberFormat="0" applyProtection="0">
      <alignment horizontal="right" vertical="center"/>
    </xf>
    <xf numFmtId="4" fontId="37" fillId="63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0" fontId="106" fillId="14" borderId="556" applyNumberFormat="0" applyAlignment="0" applyProtection="0">
      <alignment vertical="center"/>
    </xf>
    <xf numFmtId="4" fontId="37" fillId="7" borderId="560" applyNumberFormat="0" applyProtection="0">
      <alignment horizontal="left" vertical="center" indent="1"/>
    </xf>
    <xf numFmtId="0" fontId="2" fillId="17" borderId="646" applyNumberFormat="0" applyFont="0" applyAlignment="0" applyProtection="0">
      <alignment vertical="center"/>
    </xf>
    <xf numFmtId="0" fontId="2" fillId="17" borderId="558" applyNumberFormat="0" applyFon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2" fillId="17" borderId="558" applyNumberFormat="0" applyFont="0" applyAlignment="0" applyProtection="0"/>
    <xf numFmtId="0" fontId="49" fillId="0" borderId="563" applyNumberFormat="0" applyFill="0" applyAlignment="0" applyProtection="0"/>
    <xf numFmtId="4" fontId="100" fillId="10" borderId="560" applyNumberFormat="0" applyProtection="0">
      <alignment horizontal="right" vertical="center"/>
    </xf>
    <xf numFmtId="0" fontId="2" fillId="7" borderId="560" applyNumberFormat="0" applyProtection="0">
      <alignment horizontal="left" vertical="center" indent="1"/>
    </xf>
    <xf numFmtId="0" fontId="37" fillId="17" borderId="583" applyNumberFormat="0" applyProtection="0">
      <alignment horizontal="left" vertical="top" indent="1"/>
    </xf>
    <xf numFmtId="0" fontId="3" fillId="84" borderId="558" applyNumberFormat="0" applyFont="0" applyAlignment="0" applyProtection="0"/>
    <xf numFmtId="0" fontId="2" fillId="5" borderId="560" applyNumberFormat="0" applyProtection="0">
      <alignment horizontal="left" vertical="top" indent="1"/>
    </xf>
    <xf numFmtId="200" fontId="83" fillId="60" borderId="647" applyNumberFormat="0" applyAlignment="0" applyProtection="0"/>
    <xf numFmtId="4" fontId="37" fillId="27" borderId="560" applyNumberFormat="0" applyProtection="0">
      <alignment horizontal="right" vertical="center"/>
    </xf>
    <xf numFmtId="0" fontId="2" fillId="17" borderId="558" applyNumberFormat="0" applyFont="0" applyAlignment="0" applyProtection="0">
      <alignment vertical="center"/>
    </xf>
    <xf numFmtId="4" fontId="37" fillId="7" borderId="560" applyNumberFormat="0" applyProtection="0">
      <alignment horizontal="right" vertical="center"/>
    </xf>
    <xf numFmtId="10" fontId="73" fillId="17" borderId="553" applyNumberFormat="0" applyBorder="0" applyAlignment="0" applyProtection="0"/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83" fillId="18" borderId="556" applyNumberFormat="0" applyAlignment="0" applyProtection="0"/>
    <xf numFmtId="4" fontId="37" fillId="17" borderId="560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4" fontId="37" fillId="7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0" fontId="83" fillId="60" borderId="446" applyNumberFormat="0" applyAlignment="0" applyProtection="0"/>
    <xf numFmtId="0" fontId="47" fillId="14" borderId="559" applyNumberFormat="0" applyAlignment="0" applyProtection="0"/>
    <xf numFmtId="0" fontId="80" fillId="0" borderId="436" applyNumberFormat="0" applyFont="0" applyFill="0" applyBorder="0" applyAlignment="0"/>
    <xf numFmtId="4" fontId="37" fillId="25" borderId="560" applyNumberFormat="0" applyProtection="0">
      <alignment horizontal="right" vertical="center"/>
    </xf>
    <xf numFmtId="0" fontId="83" fillId="18" borderId="529" applyNumberFormat="0" applyAlignment="0" applyProtection="0"/>
    <xf numFmtId="0" fontId="2" fillId="4" borderId="560" applyNumberFormat="0" applyProtection="0">
      <alignment horizontal="left" vertical="top" indent="1"/>
    </xf>
    <xf numFmtId="0" fontId="83" fillId="60" borderId="556" applyNumberFormat="0" applyAlignment="0" applyProtection="0"/>
    <xf numFmtId="4" fontId="37" fillId="3" borderId="560" applyNumberFormat="0" applyProtection="0">
      <alignment horizontal="right" vertical="center"/>
    </xf>
    <xf numFmtId="0" fontId="88" fillId="14" borderId="556" applyNumberFormat="0" applyAlignment="0" applyProtection="0"/>
    <xf numFmtId="0" fontId="37" fillId="7" borderId="560" applyNumberFormat="0" applyProtection="0">
      <alignment horizontal="left" vertical="top" indent="1"/>
    </xf>
    <xf numFmtId="0" fontId="47" fillId="73" borderId="572" applyNumberFormat="0" applyAlignment="0" applyProtection="0"/>
    <xf numFmtId="4" fontId="37" fillId="7" borderId="560" applyNumberFormat="0" applyProtection="0">
      <alignment horizontal="left" vertical="center" indent="1"/>
    </xf>
    <xf numFmtId="4" fontId="37" fillId="26" borderId="518" applyNumberFormat="0" applyProtection="0">
      <alignment horizontal="right" vertical="center"/>
    </xf>
    <xf numFmtId="181" fontId="180" fillId="0" borderId="564" applyFill="0" applyBorder="0" applyAlignment="0"/>
    <xf numFmtId="4" fontId="37" fillId="13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4" fontId="37" fillId="1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2" fillId="7" borderId="573" applyNumberFormat="0" applyProtection="0">
      <alignment horizontal="left" vertical="center" indent="1"/>
    </xf>
    <xf numFmtId="0" fontId="84" fillId="0" borderId="563" applyNumberFormat="0" applyFill="0" applyAlignment="0" applyProtection="0">
      <alignment vertical="center"/>
    </xf>
    <xf numFmtId="0" fontId="2" fillId="7" borderId="573" applyNumberFormat="0" applyProtection="0">
      <alignment horizontal="left" vertical="center" indent="1"/>
    </xf>
    <xf numFmtId="4" fontId="37" fillId="13" borderId="560" applyNumberFormat="0" applyProtection="0">
      <alignment horizontal="right" vertical="center"/>
    </xf>
    <xf numFmtId="4" fontId="100" fillId="10" borderId="560" applyNumberFormat="0" applyProtection="0">
      <alignment horizontal="right" vertical="center"/>
    </xf>
    <xf numFmtId="0" fontId="2" fillId="7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top" indent="1"/>
    </xf>
    <xf numFmtId="4" fontId="37" fillId="27" borderId="583" applyNumberFormat="0" applyProtection="0">
      <alignment horizontal="right" vertical="center"/>
    </xf>
    <xf numFmtId="0" fontId="83" fillId="60" borderId="569" applyNumberFormat="0" applyAlignment="0" applyProtection="0"/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200" fontId="3" fillId="84" borderId="571" applyNumberFormat="0" applyFont="0" applyAlignment="0" applyProtection="0"/>
    <xf numFmtId="0" fontId="2" fillId="84" borderId="571" applyNumberFormat="0" applyFont="0" applyAlignment="0" applyProtection="0"/>
    <xf numFmtId="0" fontId="30" fillId="0" borderId="564">
      <alignment horizontal="left" wrapText="1"/>
    </xf>
    <xf numFmtId="0" fontId="2" fillId="7" borderId="573" applyNumberFormat="0" applyProtection="0">
      <alignment horizontal="left" vertical="center" indent="1"/>
    </xf>
    <xf numFmtId="4" fontId="37" fillId="24" borderId="526" applyNumberFormat="0" applyProtection="0">
      <alignment horizontal="right" vertical="center"/>
    </xf>
    <xf numFmtId="0" fontId="2" fillId="7" borderId="573" applyNumberFormat="0" applyProtection="0">
      <alignment horizontal="left" vertical="center" indent="1"/>
    </xf>
    <xf numFmtId="0" fontId="36" fillId="2" borderId="560" applyNumberFormat="0" applyProtection="0">
      <alignment horizontal="left" vertical="top" indent="1"/>
    </xf>
    <xf numFmtId="0" fontId="200" fillId="94" borderId="562" applyNumberFormat="0" applyProtection="0">
      <alignment horizontal="center" wrapText="1"/>
    </xf>
    <xf numFmtId="0" fontId="2" fillId="10" borderId="560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4" fontId="100" fillId="10" borderId="526" applyNumberFormat="0" applyProtection="0">
      <alignment horizontal="right" vertical="center"/>
    </xf>
    <xf numFmtId="200" fontId="3" fillId="84" borderId="558" applyNumberFormat="0" applyFont="0" applyAlignment="0" applyProtection="0"/>
    <xf numFmtId="0" fontId="2" fillId="4" borderId="560" applyNumberFormat="0" applyProtection="0">
      <alignment horizontal="left" vertical="center" indent="1"/>
    </xf>
    <xf numFmtId="0" fontId="2" fillId="10" borderId="526" applyNumberFormat="0" applyProtection="0">
      <alignment horizontal="left" vertical="top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4" fontId="37" fillId="17" borderId="546" applyNumberFormat="0" applyProtection="0">
      <alignment horizontal="left" vertical="center" indent="1"/>
    </xf>
    <xf numFmtId="200" fontId="3" fillId="84" borderId="558" applyNumberFormat="0" applyFont="0" applyAlignment="0" applyProtection="0"/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4" fontId="37" fillId="24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20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2" fillId="4" borderId="502" applyNumberFormat="0" applyProtection="0">
      <alignment horizontal="left" vertical="center" indent="1"/>
    </xf>
    <xf numFmtId="20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200" fontId="35" fillId="0" borderId="445">
      <alignment horizontal="left" vertical="center"/>
    </xf>
    <xf numFmtId="0" fontId="49" fillId="0" borderId="648" applyNumberFormat="0" applyFill="0" applyAlignment="0" applyProtection="0"/>
    <xf numFmtId="4" fontId="36" fillId="2" borderId="644" applyNumberFormat="0" applyProtection="0">
      <alignment horizontal="left" vertical="center" indent="1"/>
    </xf>
    <xf numFmtId="200" fontId="98" fillId="0" borderId="445" applyNumberFormat="0">
      <alignment horizontal="right" wrapText="1"/>
    </xf>
    <xf numFmtId="0" fontId="83" fillId="60" borderId="569" applyNumberFormat="0" applyAlignment="0" applyProtection="0"/>
    <xf numFmtId="4" fontId="37" fillId="3" borderId="58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2" fillId="17" borderId="548" applyNumberFormat="0" applyFont="0" applyAlignment="0" applyProtection="0"/>
    <xf numFmtId="0" fontId="2" fillId="7" borderId="546" applyNumberFormat="0" applyProtection="0">
      <alignment horizontal="left" vertical="center" indent="1"/>
    </xf>
    <xf numFmtId="0" fontId="1" fillId="53" borderId="552" applyFont="0" applyAlignment="0">
      <alignment horizontal="left" indent="2"/>
    </xf>
    <xf numFmtId="0" fontId="2" fillId="4" borderId="546" applyNumberFormat="0" applyProtection="0">
      <alignment horizontal="left" vertical="center" indent="1"/>
    </xf>
    <xf numFmtId="0" fontId="2" fillId="4" borderId="546" applyNumberFormat="0" applyProtection="0">
      <alignment horizontal="left" vertical="top" indent="1"/>
    </xf>
    <xf numFmtId="41" fontId="1" fillId="0" borderId="0" applyFont="0" applyFill="0" applyBorder="0" applyAlignment="0" applyProtection="0"/>
    <xf numFmtId="4" fontId="70" fillId="2" borderId="583" applyNumberFormat="0" applyProtection="0">
      <alignment vertical="center"/>
    </xf>
    <xf numFmtId="4" fontId="37" fillId="17" borderId="546" applyNumberFormat="0" applyProtection="0">
      <alignment vertical="center"/>
    </xf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10" borderId="441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4" borderId="526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0" borderId="538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73" fillId="50" borderId="525"/>
    <xf numFmtId="0" fontId="2" fillId="7" borderId="526" applyNumberFormat="0" applyProtection="0">
      <alignment horizontal="left" vertical="center" indent="1"/>
    </xf>
    <xf numFmtId="4" fontId="37" fillId="7" borderId="526" applyNumberFormat="0" applyProtection="0">
      <alignment horizontal="left" vertical="center" indent="1"/>
    </xf>
    <xf numFmtId="4" fontId="37" fillId="7" borderId="583" applyNumberFormat="0" applyProtection="0">
      <alignment horizontal="right" vertical="center"/>
    </xf>
    <xf numFmtId="10" fontId="73" fillId="17" borderId="525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0" fontId="1" fillId="53" borderId="650" applyFont="0" applyAlignment="0">
      <alignment horizontal="left" indent="2"/>
    </xf>
    <xf numFmtId="0" fontId="2" fillId="10" borderId="583" applyNumberFormat="0" applyProtection="0">
      <alignment horizontal="left" vertical="top" indent="1"/>
    </xf>
    <xf numFmtId="4" fontId="37" fillId="21" borderId="526" applyNumberFormat="0" applyProtection="0">
      <alignment horizontal="right" vertical="center"/>
    </xf>
    <xf numFmtId="10" fontId="73" fillId="17" borderId="545" applyNumberFormat="0" applyBorder="0" applyAlignment="0" applyProtection="0"/>
    <xf numFmtId="4" fontId="36" fillId="2" borderId="526" applyNumberFormat="0" applyProtection="0">
      <alignment horizontal="left" vertical="center" indent="1"/>
    </xf>
    <xf numFmtId="0" fontId="98" fillId="5" borderId="531" applyBorder="0"/>
    <xf numFmtId="0" fontId="2" fillId="17" borderId="528" applyNumberFormat="0" applyFont="0" applyAlignment="0" applyProtection="0"/>
    <xf numFmtId="4" fontId="36" fillId="2" borderId="526" applyNumberFormat="0" applyProtection="0">
      <alignment vertical="center"/>
    </xf>
    <xf numFmtId="0" fontId="2" fillId="17" borderId="548" applyNumberFormat="0" applyFont="0" applyAlignment="0" applyProtection="0"/>
    <xf numFmtId="4" fontId="70" fillId="2" borderId="546" applyNumberFormat="0" applyProtection="0">
      <alignment vertical="center"/>
    </xf>
    <xf numFmtId="4" fontId="36" fillId="2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37" fillId="10" borderId="510" applyNumberFormat="0" applyProtection="0">
      <alignment horizontal="right" vertical="center"/>
    </xf>
    <xf numFmtId="4" fontId="37" fillId="17" borderId="441" applyNumberFormat="0" applyProtection="0">
      <alignment horizontal="left" vertical="center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2" fillId="7" borderId="502" applyNumberFormat="0" applyProtection="0">
      <alignment horizontal="left" vertical="center" indent="1"/>
    </xf>
    <xf numFmtId="0" fontId="83" fillId="60" borderId="647" applyNumberFormat="0" applyAlignment="0" applyProtection="0"/>
    <xf numFmtId="0" fontId="35" fillId="0" borderId="445">
      <alignment horizontal="left" vertical="center"/>
    </xf>
    <xf numFmtId="0" fontId="83" fillId="18" borderId="492" applyNumberFormat="0" applyAlignment="0" applyProtection="0"/>
    <xf numFmtId="4" fontId="36" fillId="2" borderId="526" applyNumberFormat="0" applyProtection="0">
      <alignment vertical="center"/>
    </xf>
    <xf numFmtId="4" fontId="37" fillId="24" borderId="526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37" fillId="3" borderId="502" applyNumberFormat="0" applyProtection="0">
      <alignment horizontal="right" vertical="center"/>
    </xf>
    <xf numFmtId="0" fontId="88" fillId="14" borderId="513" applyNumberFormat="0" applyAlignment="0" applyProtection="0"/>
    <xf numFmtId="4" fontId="37" fillId="7" borderId="526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4" fontId="67" fillId="90" borderId="441" applyNumberFormat="0" applyProtection="0">
      <alignment horizontal="right" vertical="center"/>
    </xf>
    <xf numFmtId="0" fontId="2" fillId="10" borderId="441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0" fontId="84" fillId="0" borderId="586" applyNumberFormat="0" applyFill="0" applyAlignment="0" applyProtection="0">
      <alignment vertical="center"/>
    </xf>
    <xf numFmtId="4" fontId="70" fillId="2" borderId="583" applyNumberFormat="0" applyProtection="0">
      <alignment vertical="center"/>
    </xf>
    <xf numFmtId="197" fontId="93" fillId="0" borderId="448" applyBorder="0">
      <alignment horizontal="center" vertical="center" wrapTex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37" fillId="17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4" fontId="37" fillId="10" borderId="583" applyNumberFormat="0" applyProtection="0">
      <alignment horizontal="right" vertical="center"/>
    </xf>
    <xf numFmtId="0" fontId="83" fillId="60" borderId="647" applyNumberFormat="0" applyAlignment="0" applyProtection="0"/>
    <xf numFmtId="0" fontId="2" fillId="84" borderId="646" applyNumberFormat="0" applyFont="0" applyAlignment="0" applyProtection="0"/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83" fillId="18" borderId="647" applyNumberFormat="0" applyAlignment="0" applyProtection="0"/>
    <xf numFmtId="4" fontId="37" fillId="7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4" fontId="67" fillId="17" borderId="489" applyNumberFormat="0" applyProtection="0">
      <alignment vertical="center"/>
    </xf>
    <xf numFmtId="0" fontId="2" fillId="48" borderId="488" applyNumberFormat="0">
      <protection locked="0"/>
    </xf>
    <xf numFmtId="4" fontId="37" fillId="8" borderId="489" applyNumberFormat="0" applyProtection="0">
      <alignment horizontal="right" vertical="center"/>
    </xf>
    <xf numFmtId="0" fontId="2" fillId="17" borderId="491" applyNumberFormat="0" applyFont="0" applyAlignment="0" applyProtection="0">
      <alignment vertical="center"/>
    </xf>
    <xf numFmtId="0" fontId="73" fillId="50" borderId="472"/>
    <xf numFmtId="43" fontId="1" fillId="52" borderId="431"/>
    <xf numFmtId="0" fontId="2" fillId="10" borderId="473" applyNumberFormat="0" applyProtection="0">
      <alignment horizontal="left" vertical="top" indent="1"/>
    </xf>
    <xf numFmtId="0" fontId="37" fillId="17" borderId="460" applyNumberFormat="0" applyProtection="0">
      <alignment horizontal="left" vertical="top" indent="1"/>
    </xf>
    <xf numFmtId="4" fontId="37" fillId="7" borderId="473" applyNumberFormat="0" applyProtection="0">
      <alignment horizontal="left" vertical="center" indent="1"/>
    </xf>
    <xf numFmtId="0" fontId="35" fillId="0" borderId="445">
      <alignment horizontal="left" vertical="center"/>
    </xf>
    <xf numFmtId="197" fontId="93" fillId="0" borderId="448" applyBorder="0">
      <alignment horizontal="center" vertical="center" wrapText="1"/>
    </xf>
    <xf numFmtId="0" fontId="1" fillId="51" borderId="650" applyFont="0" applyAlignment="0">
      <alignment horizontal="left" indent="2"/>
    </xf>
    <xf numFmtId="0" fontId="2" fillId="4" borderId="441" applyNumberFormat="0" applyProtection="0">
      <alignment horizontal="left" vertical="center" indent="1"/>
    </xf>
    <xf numFmtId="0" fontId="88" fillId="14" borderId="647" applyNumberFormat="0" applyAlignment="0" applyProtection="0"/>
    <xf numFmtId="0" fontId="2" fillId="4" borderId="644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200" fontId="222" fillId="48" borderId="590">
      <alignment horizontal="left" vertical="top" indent="2"/>
    </xf>
    <xf numFmtId="0" fontId="49" fillId="0" borderId="648" applyNumberFormat="0" applyFill="0" applyAlignment="0" applyProtection="0"/>
    <xf numFmtId="4" fontId="37" fillId="23" borderId="644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" fillId="7" borderId="489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83" fillId="60" borderId="446" applyNumberFormat="0" applyAlignment="0" applyProtection="0"/>
    <xf numFmtId="0" fontId="98" fillId="0" borderId="445" applyNumberFormat="0">
      <alignment horizontal="right" wrapText="1"/>
    </xf>
    <xf numFmtId="0" fontId="2" fillId="10" borderId="644" applyNumberFormat="0" applyProtection="0">
      <alignment horizontal="left" vertical="top" indent="1"/>
    </xf>
    <xf numFmtId="200" fontId="2" fillId="48" borderId="564" applyNumberFormat="0" applyFont="0" applyFill="0" applyAlignment="0" applyProtection="0"/>
    <xf numFmtId="43" fontId="1" fillId="52" borderId="579"/>
    <xf numFmtId="0" fontId="47" fillId="73" borderId="572" applyNumberFormat="0" applyAlignment="0" applyProtection="0"/>
    <xf numFmtId="4" fontId="37" fillId="7" borderId="518" applyNumberFormat="0" applyProtection="0">
      <alignment horizontal="right" vertical="center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top" indent="1"/>
    </xf>
    <xf numFmtId="4" fontId="37" fillId="17" borderId="583" applyNumberFormat="0" applyProtection="0">
      <alignment vertical="center"/>
    </xf>
    <xf numFmtId="0" fontId="2" fillId="17" borderId="528" applyNumberFormat="0" applyFont="0" applyAlignment="0" applyProtection="0">
      <alignment vertical="center"/>
    </xf>
    <xf numFmtId="0" fontId="2" fillId="10" borderId="526" applyNumberFormat="0" applyProtection="0">
      <alignment horizontal="left" vertical="top" indent="1"/>
    </xf>
    <xf numFmtId="0" fontId="47" fillId="14" borderId="584" applyNumberFormat="0" applyAlignment="0" applyProtection="0"/>
    <xf numFmtId="0" fontId="110" fillId="14" borderId="490" applyNumberFormat="0" applyAlignment="0" applyProtection="0">
      <alignment vertical="center"/>
    </xf>
    <xf numFmtId="200" fontId="3" fillId="84" borderId="646" applyNumberFormat="0" applyFont="0" applyAlignment="0" applyProtection="0"/>
    <xf numFmtId="0" fontId="88" fillId="73" borderId="446" applyNumberFormat="0" applyAlignment="0" applyProtection="0"/>
    <xf numFmtId="0" fontId="37" fillId="7" borderId="644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/>
    <xf numFmtId="0" fontId="47" fillId="14" borderId="645" applyNumberFormat="0" applyAlignment="0" applyProtection="0"/>
    <xf numFmtId="4" fontId="37" fillId="25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37" fillId="3" borderId="644" applyNumberFormat="0" applyProtection="0">
      <alignment horizontal="right" vertical="center"/>
    </xf>
    <xf numFmtId="0" fontId="2" fillId="10" borderId="489" applyNumberFormat="0" applyProtection="0">
      <alignment horizontal="left" vertical="center" indent="1"/>
    </xf>
    <xf numFmtId="0" fontId="36" fillId="2" borderId="489" applyNumberFormat="0" applyProtection="0">
      <alignment horizontal="left" vertical="top" indent="1"/>
    </xf>
    <xf numFmtId="0" fontId="2" fillId="5" borderId="473" applyNumberFormat="0" applyProtection="0">
      <alignment horizontal="left" vertical="top" indent="1"/>
    </xf>
    <xf numFmtId="43" fontId="1" fillId="52" borderId="431"/>
    <xf numFmtId="4" fontId="37" fillId="17" borderId="460" applyNumberFormat="0" applyProtection="0">
      <alignment vertical="center"/>
    </xf>
    <xf numFmtId="0" fontId="83" fillId="18" borderId="476" applyNumberFormat="0" applyAlignment="0" applyProtection="0"/>
    <xf numFmtId="0" fontId="2" fillId="10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109" fillId="18" borderId="492" applyNumberFormat="0" applyAlignment="0" applyProtection="0">
      <alignment vertical="center"/>
    </xf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" fillId="7" borderId="583" applyNumberFormat="0" applyProtection="0">
      <alignment horizontal="left" vertical="top" indent="1"/>
    </xf>
    <xf numFmtId="0" fontId="110" fillId="14" borderId="490" applyNumberFormat="0" applyAlignment="0" applyProtection="0">
      <alignment vertical="center"/>
    </xf>
    <xf numFmtId="43" fontId="113" fillId="0" borderId="0" applyFont="0" applyFill="0" applyBorder="0" applyAlignment="0" applyProtection="0"/>
    <xf numFmtId="4" fontId="37" fillId="26" borderId="489" applyNumberFormat="0" applyProtection="0">
      <alignment horizontal="right" vertical="center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" fontId="37" fillId="13" borderId="644" applyNumberFormat="0" applyProtection="0">
      <alignment horizontal="right" vertical="center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" fillId="7" borderId="583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88" fillId="73" borderId="556" applyNumberFormat="0" applyAlignment="0" applyProtection="0"/>
    <xf numFmtId="0" fontId="88" fillId="14" borderId="513" applyNumberFormat="0" applyAlignment="0" applyProtection="0"/>
    <xf numFmtId="200" fontId="3" fillId="84" borderId="646" applyNumberFormat="0" applyFont="0" applyAlignment="0" applyProtection="0"/>
    <xf numFmtId="4" fontId="37" fillId="23" borderId="489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88" fillId="14" borderId="647" applyNumberFormat="0" applyAlignment="0" applyProtection="0"/>
    <xf numFmtId="0" fontId="47" fillId="73" borderId="442" applyNumberFormat="0" applyAlignment="0" applyProtection="0"/>
    <xf numFmtId="0" fontId="2" fillId="4" borderId="644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0" fontId="110" fillId="14" borderId="490" applyNumberFormat="0" applyAlignment="0" applyProtection="0">
      <alignment vertical="center"/>
    </xf>
    <xf numFmtId="4" fontId="37" fillId="17" borderId="644" applyNumberFormat="0" applyProtection="0">
      <alignment horizontal="left" vertical="center" indent="1"/>
    </xf>
    <xf numFmtId="4" fontId="37" fillId="89" borderId="441" applyNumberFormat="0" applyProtection="0">
      <alignment horizontal="right" vertical="center"/>
    </xf>
    <xf numFmtId="0" fontId="83" fillId="60" borderId="446" applyNumberFormat="0" applyAlignment="0" applyProtection="0"/>
    <xf numFmtId="4" fontId="37" fillId="23" borderId="644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10" borderId="583" applyNumberFormat="0" applyProtection="0">
      <alignment horizontal="left" vertical="center" indent="1"/>
    </xf>
    <xf numFmtId="200" fontId="47" fillId="73" borderId="442" applyNumberFormat="0" applyAlignment="0" applyProtection="0"/>
    <xf numFmtId="0" fontId="83" fillId="60" borderId="647" applyNumberFormat="0" applyAlignment="0" applyProtection="0"/>
    <xf numFmtId="0" fontId="84" fillId="0" borderId="447" applyNumberFormat="0" applyFill="0" applyAlignment="0" applyProtection="0">
      <alignment vertical="center"/>
    </xf>
    <xf numFmtId="4" fontId="37" fillId="17" borderId="546" applyNumberFormat="0" applyProtection="0">
      <alignment vertical="center"/>
    </xf>
    <xf numFmtId="4" fontId="36" fillId="28" borderId="444" applyNumberFormat="0" applyProtection="0">
      <alignment horizontal="left" vertical="center" indent="1"/>
    </xf>
    <xf numFmtId="4" fontId="67" fillId="10" borderId="526" applyNumberFormat="0" applyProtection="0">
      <alignment horizontal="right" vertical="center"/>
    </xf>
    <xf numFmtId="0" fontId="109" fillId="18" borderId="549" applyNumberFormat="0" applyAlignment="0" applyProtection="0">
      <alignment vertical="center"/>
    </xf>
    <xf numFmtId="0" fontId="1" fillId="53" borderId="516" applyFont="0" applyAlignment="0">
      <alignment horizontal="left" indent="2"/>
    </xf>
    <xf numFmtId="0" fontId="30" fillId="0" borderId="525">
      <alignment horizontal="left" wrapText="1"/>
    </xf>
    <xf numFmtId="0" fontId="2" fillId="17" borderId="528" applyNumberFormat="0" applyFont="0" applyAlignment="0" applyProtection="0"/>
    <xf numFmtId="0" fontId="49" fillId="0" borderId="648" applyNumberFormat="0" applyFill="0" applyAlignment="0" applyProtection="0"/>
    <xf numFmtId="4" fontId="37" fillId="24" borderId="546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80" fillId="0" borderId="436" applyNumberFormat="0" applyFont="0" applyFill="0" applyBorder="0" applyAlignment="0"/>
    <xf numFmtId="4" fontId="37" fillId="17" borderId="644" applyNumberFormat="0" applyProtection="0">
      <alignment vertical="center"/>
    </xf>
    <xf numFmtId="4" fontId="36" fillId="28" borderId="617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0" fontId="2" fillId="4" borderId="573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2" fillId="5" borderId="441" applyNumberFormat="0" applyProtection="0">
      <alignment horizontal="left" vertical="center" indent="1"/>
    </xf>
    <xf numFmtId="0" fontId="150" fillId="0" borderId="553" applyNumberFormat="0" applyAlignment="0">
      <alignment horizontal="left" vertical="top" wrapText="1"/>
      <protection locked="0"/>
    </xf>
    <xf numFmtId="0" fontId="88" fillId="14" borderId="529" applyNumberFormat="0" applyAlignment="0" applyProtection="0"/>
    <xf numFmtId="0" fontId="83" fillId="60" borderId="569" applyNumberFormat="0" applyAlignment="0" applyProtection="0"/>
    <xf numFmtId="0" fontId="88" fillId="73" borderId="556" applyNumberFormat="0" applyAlignment="0" applyProtection="0"/>
    <xf numFmtId="4" fontId="37" fillId="27" borderId="583" applyNumberFormat="0" applyProtection="0">
      <alignment horizontal="right" vertical="center"/>
    </xf>
    <xf numFmtId="0" fontId="3" fillId="84" borderId="607" applyNumberFormat="0" applyFont="0" applyAlignment="0" applyProtection="0"/>
    <xf numFmtId="4" fontId="37" fillId="23" borderId="526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0" fontId="2" fillId="17" borderId="504" applyNumberFormat="0" applyFont="0" applyAlignment="0" applyProtection="0"/>
    <xf numFmtId="0" fontId="1" fillId="51" borderId="552" applyFont="0" applyAlignment="0">
      <alignment horizontal="left" indent="2"/>
    </xf>
    <xf numFmtId="4" fontId="70" fillId="2" borderId="644" applyNumberFormat="0" applyProtection="0">
      <alignment vertical="center"/>
    </xf>
    <xf numFmtId="0" fontId="83" fillId="18" borderId="647" applyNumberFormat="0" applyAlignment="0" applyProtection="0"/>
    <xf numFmtId="4" fontId="37" fillId="7" borderId="583" applyNumberFormat="0" applyProtection="0">
      <alignment horizontal="left" vertical="center" indent="1"/>
    </xf>
    <xf numFmtId="0" fontId="37" fillId="17" borderId="583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0" fontId="2" fillId="5" borderId="510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80" fillId="0" borderId="436" applyNumberFormat="0" applyFont="0" applyFill="0" applyBorder="0" applyAlignment="0"/>
    <xf numFmtId="0" fontId="80" fillId="0" borderId="436" applyNumberFormat="0" applyFont="0" applyFill="0" applyBorder="0" applyAlignment="0"/>
    <xf numFmtId="0" fontId="2" fillId="5" borderId="510" applyNumberFormat="0" applyProtection="0">
      <alignment horizontal="left" vertical="center" indent="1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98" fillId="5" borderId="515" applyBorder="0"/>
    <xf numFmtId="0" fontId="2" fillId="5" borderId="583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0" fontId="83" fillId="60" borderId="569" applyNumberFormat="0" applyAlignment="0" applyProtection="0"/>
    <xf numFmtId="0" fontId="2" fillId="17" borderId="548" applyNumberFormat="0" applyFont="0" applyAlignment="0" applyProtection="0">
      <alignment vertical="center"/>
    </xf>
    <xf numFmtId="200" fontId="3" fillId="84" borderId="443" applyNumberFormat="0" applyFont="0" applyAlignment="0" applyProtection="0"/>
    <xf numFmtId="0" fontId="2" fillId="5" borderId="441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10" fontId="73" fillId="17" borderId="488" applyNumberFormat="0" applyBorder="0" applyAlignment="0" applyProtection="0"/>
    <xf numFmtId="0" fontId="36" fillId="2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4" fontId="37" fillId="7" borderId="583" applyNumberFormat="0" applyProtection="0">
      <alignment horizontal="left" vertical="center" indent="1"/>
    </xf>
    <xf numFmtId="43" fontId="1" fillId="52" borderId="579"/>
    <xf numFmtId="0" fontId="84" fillId="0" borderId="530" applyNumberFormat="0" applyFill="0" applyAlignment="0" applyProtection="0">
      <alignment vertical="center"/>
    </xf>
    <xf numFmtId="0" fontId="150" fillId="0" borderId="525" applyNumberFormat="0" applyAlignment="0">
      <alignment horizontal="left" vertical="top" wrapText="1"/>
      <protection locked="0"/>
    </xf>
    <xf numFmtId="4" fontId="37" fillId="10" borderId="526" applyNumberFormat="0" applyProtection="0">
      <alignment horizontal="right" vertical="center"/>
    </xf>
    <xf numFmtId="0" fontId="88" fillId="14" borderId="529" applyNumberFormat="0" applyAlignment="0" applyProtection="0"/>
    <xf numFmtId="0" fontId="47" fillId="14" borderId="527" applyNumberFormat="0" applyAlignment="0" applyProtection="0"/>
    <xf numFmtId="0" fontId="35" fillId="0" borderId="439" applyNumberFormat="0" applyAlignment="0" applyProtection="0">
      <alignment horizontal="left" vertical="center"/>
    </xf>
    <xf numFmtId="4" fontId="37" fillId="10" borderId="526" applyNumberFormat="0" applyProtection="0">
      <alignment horizontal="right" vertical="center"/>
    </xf>
    <xf numFmtId="4" fontId="37" fillId="7" borderId="526" applyNumberFormat="0" applyProtection="0">
      <alignment horizontal="left" vertical="center" indent="1"/>
    </xf>
    <xf numFmtId="0" fontId="80" fillId="0" borderId="436" applyNumberFormat="0" applyFont="0" applyFill="0" applyBorder="0" applyAlignment="0"/>
    <xf numFmtId="0" fontId="83" fillId="60" borderId="647" applyNumberFormat="0" applyAlignment="0" applyProtection="0"/>
    <xf numFmtId="4" fontId="37" fillId="10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" fontId="37" fillId="21" borderId="502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200" fontId="200" fillId="94" borderId="655" applyNumberFormat="0" applyProtection="0">
      <alignment horizontal="center" wrapText="1"/>
    </xf>
    <xf numFmtId="0" fontId="2" fillId="4" borderId="510" applyNumberFormat="0" applyProtection="0">
      <alignment horizontal="left" vertical="top" indent="1"/>
    </xf>
    <xf numFmtId="4" fontId="67" fillId="17" borderId="583" applyNumberFormat="0" applyProtection="0">
      <alignment vertical="center"/>
    </xf>
    <xf numFmtId="4" fontId="67" fillId="10" borderId="489" applyNumberFormat="0" applyProtection="0">
      <alignment horizontal="right" vertical="center"/>
    </xf>
    <xf numFmtId="4" fontId="37" fillId="24" borderId="489" applyNumberFormat="0" applyProtection="0">
      <alignment horizontal="right" vertical="center"/>
    </xf>
    <xf numFmtId="0" fontId="98" fillId="5" borderId="515" applyBorder="0"/>
    <xf numFmtId="0" fontId="2" fillId="5" borderId="644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4" fontId="37" fillId="10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4" fontId="37" fillId="7" borderId="489" applyNumberFormat="0" applyProtection="0">
      <alignment horizontal="left" vertical="center" indent="1"/>
    </xf>
    <xf numFmtId="0" fontId="2" fillId="48" borderId="472" applyNumberFormat="0">
      <protection locked="0"/>
    </xf>
    <xf numFmtId="10" fontId="73" fillId="17" borderId="480" applyNumberFormat="0" applyBorder="0" applyAlignment="0" applyProtection="0"/>
    <xf numFmtId="43" fontId="1" fillId="52" borderId="431"/>
    <xf numFmtId="0" fontId="2" fillId="10" borderId="452" applyNumberFormat="0" applyProtection="0">
      <alignment horizontal="left" vertical="center" indent="1"/>
    </xf>
    <xf numFmtId="200" fontId="3" fillId="84" borderId="443" applyNumberFormat="0" applyFont="0" applyAlignment="0" applyProtection="0"/>
    <xf numFmtId="0" fontId="80" fillId="0" borderId="436" applyNumberFormat="0" applyFont="0" applyFill="0" applyBorder="0" applyAlignment="0"/>
    <xf numFmtId="0" fontId="36" fillId="2" borderId="644" applyNumberFormat="0" applyProtection="0">
      <alignment horizontal="left" vertical="top" indent="1"/>
    </xf>
    <xf numFmtId="0" fontId="88" fillId="14" borderId="492" applyNumberFormat="0" applyAlignment="0" applyProtection="0"/>
    <xf numFmtId="0" fontId="225" fillId="0" borderId="525" applyNumberFormat="0" applyAlignment="0">
      <alignment horizontal="left" vertical="top" wrapText="1"/>
      <protection locked="0"/>
    </xf>
    <xf numFmtId="4" fontId="37" fillId="25" borderId="644" applyNumberFormat="0" applyProtection="0">
      <alignment horizontal="right" vertical="center"/>
    </xf>
    <xf numFmtId="0" fontId="73" fillId="50" borderId="651"/>
    <xf numFmtId="4" fontId="2" fillId="48" borderId="525" applyFont="0" applyFill="0" applyAlignment="0" applyProtection="0"/>
    <xf numFmtId="0" fontId="2" fillId="5" borderId="489" applyNumberFormat="0" applyProtection="0">
      <alignment horizontal="left" vertical="center" indent="1"/>
    </xf>
    <xf numFmtId="0" fontId="83" fillId="60" borderId="446" applyNumberFormat="0" applyAlignment="0" applyProtection="0"/>
    <xf numFmtId="0" fontId="98" fillId="0" borderId="445" applyNumberFormat="0">
      <alignment horizontal="right" wrapText="1"/>
    </xf>
    <xf numFmtId="200" fontId="2" fillId="48" borderId="564" applyNumberFormat="0" applyFont="0" applyFill="0" applyAlignment="0" applyProtection="0"/>
    <xf numFmtId="0" fontId="49" fillId="0" borderId="586" applyNumberFormat="0" applyFill="0" applyAlignment="0" applyProtection="0"/>
    <xf numFmtId="0" fontId="47" fillId="73" borderId="572" applyNumberFormat="0" applyAlignment="0" applyProtection="0"/>
    <xf numFmtId="4" fontId="67" fillId="10" borderId="518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20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37" fillId="17" borderId="583" applyNumberFormat="0" applyProtection="0">
      <alignment horizontal="left" vertical="top" indent="1"/>
    </xf>
    <xf numFmtId="0" fontId="2" fillId="17" borderId="548" applyNumberFormat="0" applyFont="0" applyAlignment="0" applyProtection="0"/>
    <xf numFmtId="0" fontId="2" fillId="4" borderId="526" applyNumberFormat="0" applyProtection="0">
      <alignment horizontal="left" vertical="center" indent="1"/>
    </xf>
    <xf numFmtId="0" fontId="83" fillId="60" borderId="647" applyNumberFormat="0" applyAlignment="0" applyProtection="0"/>
    <xf numFmtId="0" fontId="1" fillId="53" borderId="650" applyFont="0" applyAlignment="0">
      <alignment horizontal="left" indent="2"/>
    </xf>
    <xf numFmtId="4" fontId="37" fillId="8" borderId="583" applyNumberFormat="0" applyProtection="0">
      <alignment horizontal="right" vertical="center"/>
    </xf>
    <xf numFmtId="0" fontId="106" fillId="14" borderId="492" applyNumberFormat="0" applyAlignment="0" applyProtection="0">
      <alignment vertical="center"/>
    </xf>
    <xf numFmtId="0" fontId="88" fillId="73" borderId="446" applyNumberFormat="0" applyAlignment="0" applyProtection="0"/>
    <xf numFmtId="0" fontId="2" fillId="7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2" fillId="7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0" fontId="2" fillId="4" borderId="489" applyNumberFormat="0" applyProtection="0">
      <alignment horizontal="left" vertical="center" indent="1"/>
    </xf>
    <xf numFmtId="0" fontId="1" fillId="53" borderId="487" applyFont="0" applyAlignment="0">
      <alignment horizontal="left" indent="2"/>
    </xf>
    <xf numFmtId="0" fontId="2" fillId="5" borderId="473" applyNumberFormat="0" applyProtection="0">
      <alignment horizontal="left" vertical="center" indent="1"/>
    </xf>
    <xf numFmtId="43" fontId="1" fillId="52" borderId="431"/>
    <xf numFmtId="0" fontId="98" fillId="5" borderId="457" applyBorder="0"/>
    <xf numFmtId="10" fontId="73" fillId="17" borderId="459" applyNumberFormat="0" applyBorder="0" applyAlignment="0" applyProtection="0"/>
    <xf numFmtId="0" fontId="2" fillId="10" borderId="644" applyNumberFormat="0" applyProtection="0">
      <alignment horizontal="left" vertical="top" indent="1"/>
    </xf>
    <xf numFmtId="0" fontId="83" fillId="18" borderId="647" applyNumberFormat="0" applyAlignment="0" applyProtection="0"/>
    <xf numFmtId="0" fontId="47" fillId="73" borderId="584" applyNumberFormat="0" applyAlignment="0" applyProtection="0"/>
    <xf numFmtId="0" fontId="2" fillId="4" borderId="526" applyNumberFormat="0" applyProtection="0">
      <alignment horizontal="left" vertical="top" indent="1"/>
    </xf>
    <xf numFmtId="0" fontId="84" fillId="0" borderId="493" applyNumberFormat="0" applyFill="0" applyAlignment="0" applyProtection="0">
      <alignment vertical="center"/>
    </xf>
    <xf numFmtId="0" fontId="224" fillId="0" borderId="488" applyNumberFormat="0" applyAlignment="0">
      <alignment horizontal="left" vertical="top" wrapText="1"/>
      <protection locked="0"/>
    </xf>
    <xf numFmtId="0" fontId="83" fillId="60" borderId="647" applyNumberFormat="0" applyAlignment="0" applyProtection="0"/>
    <xf numFmtId="0" fontId="2" fillId="4" borderId="573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0" fontId="110" fillId="14" borderId="645" applyNumberFormat="0" applyAlignmen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36" fillId="2" borderId="644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4" fontId="37" fillId="90" borderId="674" applyNumberFormat="0" applyProtection="0">
      <alignment horizontal="right" vertical="center"/>
    </xf>
    <xf numFmtId="4" fontId="37" fillId="7" borderId="489" applyNumberFormat="0" applyProtection="0">
      <alignment horizontal="right" vertical="center"/>
    </xf>
    <xf numFmtId="0" fontId="2" fillId="7" borderId="473" applyNumberFormat="0" applyProtection="0">
      <alignment horizontal="left" vertical="center" indent="1"/>
    </xf>
    <xf numFmtId="0" fontId="2" fillId="17" borderId="467" applyNumberFormat="0" applyFont="0" applyAlignment="0" applyProtection="0"/>
    <xf numFmtId="43" fontId="1" fillId="52" borderId="431"/>
    <xf numFmtId="4" fontId="37" fillId="27" borderId="452" applyNumberFormat="0" applyProtection="0">
      <alignment horizontal="right" vertical="center"/>
    </xf>
    <xf numFmtId="4" fontId="37" fillId="27" borderId="546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47" fillId="73" borderId="584" applyNumberFormat="0" applyAlignment="0" applyProtection="0"/>
    <xf numFmtId="0" fontId="83" fillId="60" borderId="446" applyNumberFormat="0" applyAlignment="0" applyProtection="0"/>
    <xf numFmtId="4" fontId="36" fillId="2" borderId="489" applyNumberFormat="0" applyProtection="0">
      <alignment vertical="center"/>
    </xf>
    <xf numFmtId="4" fontId="36" fillId="28" borderId="444" applyNumberFormat="0" applyProtection="0">
      <alignment horizontal="left" vertical="center" indent="1"/>
    </xf>
    <xf numFmtId="0" fontId="2" fillId="4" borderId="546" applyNumberFormat="0" applyProtection="0">
      <alignment horizontal="left" vertical="center" indent="1"/>
    </xf>
    <xf numFmtId="4" fontId="37" fillId="7" borderId="489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0" fontId="83" fillId="60" borderId="446" applyNumberFormat="0" applyAlignment="0" applyProtection="0"/>
    <xf numFmtId="4" fontId="67" fillId="10" borderId="644" applyNumberFormat="0" applyProtection="0">
      <alignment horizontal="right" vertical="center"/>
    </xf>
    <xf numFmtId="0" fontId="49" fillId="0" borderId="576" applyNumberFormat="0" applyFill="0" applyAlignment="0" applyProtection="0"/>
    <xf numFmtId="0" fontId="110" fillId="14" borderId="584" applyNumberFormat="0" applyAlignment="0" applyProtection="0">
      <alignment vertical="center"/>
    </xf>
    <xf numFmtId="0" fontId="47" fillId="73" borderId="572" applyNumberFormat="0" applyAlignment="0" applyProtection="0"/>
    <xf numFmtId="0" fontId="84" fillId="0" borderId="522" applyNumberFormat="0" applyFill="0" applyAlignment="0" applyProtection="0">
      <alignment vertical="center"/>
    </xf>
    <xf numFmtId="4" fontId="70" fillId="2" borderId="644" applyNumberFormat="0" applyProtection="0">
      <alignment vertical="center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4" fontId="37" fillId="26" borderId="644" applyNumberFormat="0" applyProtection="0">
      <alignment horizontal="right" vertical="center"/>
    </xf>
    <xf numFmtId="3" fontId="82" fillId="0" borderId="525"/>
    <xf numFmtId="4" fontId="37" fillId="27" borderId="526" applyNumberFormat="0" applyProtection="0">
      <alignment horizontal="right" vertical="center"/>
    </xf>
    <xf numFmtId="0" fontId="83" fillId="60" borderId="647" applyNumberFormat="0" applyAlignment="0" applyProtection="0"/>
    <xf numFmtId="0" fontId="36" fillId="2" borderId="526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43" fontId="1" fillId="52" borderId="615"/>
    <xf numFmtId="0" fontId="2" fillId="5" borderId="644" applyNumberFormat="0" applyProtection="0">
      <alignment horizontal="left" vertical="center" indent="1"/>
    </xf>
    <xf numFmtId="4" fontId="100" fillId="10" borderId="489" applyNumberFormat="0" applyProtection="0">
      <alignment horizontal="right" vertical="center"/>
    </xf>
    <xf numFmtId="200" fontId="47" fillId="73" borderId="645" applyNumberFormat="0" applyAlignment="0" applyProtection="0"/>
    <xf numFmtId="0" fontId="88" fillId="73" borderId="446" applyNumberFormat="0" applyAlignment="0" applyProtection="0"/>
    <xf numFmtId="0" fontId="37" fillId="7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2" fillId="5" borderId="644" applyNumberFormat="0" applyProtection="0">
      <alignment horizontal="left" vertical="center" indent="1"/>
    </xf>
    <xf numFmtId="0" fontId="36" fillId="2" borderId="644" applyNumberFormat="0" applyProtection="0">
      <alignment horizontal="left" vertical="top" indent="1"/>
    </xf>
    <xf numFmtId="0" fontId="98" fillId="5" borderId="649" applyBorder="0"/>
    <xf numFmtId="4" fontId="37" fillId="27" borderId="489" applyNumberFormat="0" applyProtection="0">
      <alignment horizontal="right" vertical="center"/>
    </xf>
    <xf numFmtId="4" fontId="67" fillId="17" borderId="481" applyNumberFormat="0" applyProtection="0">
      <alignment vertical="center"/>
    </xf>
    <xf numFmtId="4" fontId="36" fillId="2" borderId="473" applyNumberFormat="0" applyProtection="0">
      <alignment horizontal="left" vertical="center" indent="1"/>
    </xf>
    <xf numFmtId="43" fontId="1" fillId="52" borderId="431"/>
    <xf numFmtId="0" fontId="2" fillId="7" borderId="460" applyNumberFormat="0" applyProtection="0">
      <alignment horizontal="left" vertical="top" indent="1"/>
    </xf>
    <xf numFmtId="4" fontId="37" fillId="7" borderId="460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0" fontId="88" fillId="14" borderId="647" applyNumberFormat="0" applyAlignment="0" applyProtection="0"/>
    <xf numFmtId="0" fontId="2" fillId="10" borderId="644" applyNumberFormat="0" applyProtection="0">
      <alignment horizontal="left" vertical="center" indent="1"/>
    </xf>
    <xf numFmtId="200" fontId="222" fillId="48" borderId="498">
      <alignment horizontal="left" vertical="top" indent="2"/>
    </xf>
    <xf numFmtId="0" fontId="2" fillId="7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4" fontId="37" fillId="26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98" fillId="5" borderId="649" applyBorder="0"/>
    <xf numFmtId="0" fontId="2" fillId="10" borderId="674" applyNumberFormat="0" applyProtection="0">
      <alignment horizontal="left" vertical="top" indent="1"/>
    </xf>
    <xf numFmtId="0" fontId="2" fillId="17" borderId="491" applyNumberFormat="0" applyFont="0" applyAlignment="0" applyProtection="0"/>
    <xf numFmtId="4" fontId="37" fillId="25" borderId="473" applyNumberFormat="0" applyProtection="0">
      <alignment horizontal="right" vertical="center"/>
    </xf>
    <xf numFmtId="3" fontId="82" fillId="0" borderId="464"/>
    <xf numFmtId="0" fontId="47" fillId="14" borderId="453" applyNumberFormat="0" applyAlignment="0" applyProtection="0"/>
    <xf numFmtId="0" fontId="83" fillId="60" borderId="446" applyNumberFormat="0" applyAlignment="0" applyProtection="0"/>
    <xf numFmtId="4" fontId="37" fillId="17" borderId="489" applyNumberFormat="0" applyProtection="0">
      <alignment horizontal="left" vertical="center" indent="1"/>
    </xf>
    <xf numFmtId="4" fontId="37" fillId="26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3" fillId="84" borderId="571" applyNumberFormat="0" applyFont="0" applyAlignment="0" applyProtection="0"/>
    <xf numFmtId="0" fontId="1" fillId="51" borderId="532" applyFont="0" applyAlignment="0">
      <alignment horizontal="left" indent="2"/>
    </xf>
    <xf numFmtId="0" fontId="1" fillId="53" borderId="495" applyFont="0" applyAlignment="0">
      <alignment horizontal="left" indent="2"/>
    </xf>
    <xf numFmtId="43" fontId="1" fillId="52" borderId="615"/>
    <xf numFmtId="0" fontId="83" fillId="60" borderId="446" applyNumberFormat="0" applyAlignment="0" applyProtection="0"/>
    <xf numFmtId="0" fontId="2" fillId="4" borderId="644" applyNumberFormat="0" applyProtection="0">
      <alignment horizontal="left" vertical="top" indent="1"/>
    </xf>
    <xf numFmtId="0" fontId="49" fillId="0" borderId="576" applyNumberFormat="0" applyFill="0" applyAlignment="0" applyProtection="0"/>
    <xf numFmtId="0" fontId="47" fillId="14" borderId="645" applyNumberFormat="0" applyAlignment="0" applyProtection="0"/>
    <xf numFmtId="4" fontId="37" fillId="2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24" borderId="518" applyNumberFormat="0" applyProtection="0">
      <alignment horizontal="right" vertical="center"/>
    </xf>
    <xf numFmtId="0" fontId="88" fillId="73" borderId="605" applyNumberFormat="0" applyAlignment="0" applyProtection="0"/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83" fillId="18" borderId="549" applyNumberFormat="0" applyAlignment="0" applyProtection="0"/>
    <xf numFmtId="0" fontId="110" fillId="14" borderId="527" applyNumberFormat="0" applyAlignment="0" applyProtection="0">
      <alignment vertical="center"/>
    </xf>
    <xf numFmtId="0" fontId="83" fillId="60" borderId="647" applyNumberFormat="0" applyAlignment="0" applyProtection="0"/>
    <xf numFmtId="0" fontId="2" fillId="17" borderId="646" applyNumberFormat="0" applyFont="0" applyAlignment="0" applyProtection="0"/>
    <xf numFmtId="4" fontId="37" fillId="13" borderId="583" applyNumberFormat="0" applyProtection="0">
      <alignment horizontal="right" vertical="center"/>
    </xf>
    <xf numFmtId="0" fontId="35" fillId="0" borderId="445">
      <alignment horizontal="left" vertical="center"/>
    </xf>
    <xf numFmtId="0" fontId="98" fillId="5" borderId="494" applyBorder="0"/>
    <xf numFmtId="0" fontId="88" fillId="73" borderId="446" applyNumberFormat="0" applyAlignment="0" applyProtection="0"/>
    <xf numFmtId="0" fontId="110" fillId="14" borderId="645" applyNumberFormat="0" applyAlignment="0" applyProtection="0">
      <alignment vertical="center"/>
    </xf>
    <xf numFmtId="0" fontId="106" fillId="14" borderId="647" applyNumberFormat="0" applyAlignment="0" applyProtection="0">
      <alignment vertical="center"/>
    </xf>
    <xf numFmtId="10" fontId="73" fillId="17" borderId="564" applyNumberFormat="0" applyBorder="0" applyAlignment="0" applyProtection="0"/>
    <xf numFmtId="0" fontId="2" fillId="4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200" fontId="49" fillId="0" borderId="677" applyNumberFormat="0" applyFill="0" applyAlignment="0" applyProtection="0"/>
    <xf numFmtId="0" fontId="2" fillId="5" borderId="644" applyNumberFormat="0" applyProtection="0">
      <alignment horizontal="left" vertical="center" indent="1"/>
    </xf>
    <xf numFmtId="0" fontId="106" fillId="14" borderId="492" applyNumberFormat="0" applyAlignment="0" applyProtection="0">
      <alignment vertical="center"/>
    </xf>
    <xf numFmtId="0" fontId="2" fillId="10" borderId="481" applyNumberFormat="0" applyProtection="0">
      <alignment horizontal="left" vertical="center" indent="1"/>
    </xf>
    <xf numFmtId="0" fontId="1" fillId="53" borderId="471" applyFont="0" applyAlignment="0">
      <alignment horizontal="left" indent="2"/>
    </xf>
    <xf numFmtId="43" fontId="1" fillId="52" borderId="431"/>
    <xf numFmtId="4" fontId="37" fillId="21" borderId="481" applyNumberFormat="0" applyProtection="0">
      <alignment horizontal="right" vertical="center"/>
    </xf>
    <xf numFmtId="4" fontId="70" fillId="2" borderId="489" applyNumberFormat="0" applyProtection="0">
      <alignment vertical="center"/>
    </xf>
    <xf numFmtId="4" fontId="37" fillId="10" borderId="644" applyNumberFormat="0" applyProtection="0">
      <alignment horizontal="right" vertical="center"/>
    </xf>
    <xf numFmtId="0" fontId="47" fillId="14" borderId="645" applyNumberFormat="0" applyAlignment="0" applyProtection="0"/>
    <xf numFmtId="4" fontId="37" fillId="10" borderId="644" applyNumberFormat="0" applyProtection="0">
      <alignment horizontal="right" vertical="center"/>
    </xf>
    <xf numFmtId="0" fontId="145" fillId="48" borderId="581" applyFont="0" applyFill="0" applyBorder="0" applyAlignment="0">
      <alignment horizontal="center"/>
    </xf>
    <xf numFmtId="0" fontId="2" fillId="4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0" fontId="2" fillId="10" borderId="67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3" fontId="82" fillId="0" borderId="488"/>
    <xf numFmtId="0" fontId="2" fillId="4" borderId="473" applyNumberFormat="0" applyProtection="0">
      <alignment horizontal="left" vertical="top" indent="1"/>
    </xf>
    <xf numFmtId="4" fontId="37" fillId="17" borderId="465" applyNumberFormat="0" applyProtection="0">
      <alignment horizontal="left" vertical="center" indent="1"/>
    </xf>
    <xf numFmtId="4" fontId="67" fillId="10" borderId="452" applyNumberFormat="0" applyProtection="0">
      <alignment horizontal="right" vertical="center"/>
    </xf>
    <xf numFmtId="0" fontId="83" fillId="60" borderId="446" applyNumberFormat="0" applyAlignment="0" applyProtection="0"/>
    <xf numFmtId="0" fontId="36" fillId="2" borderId="489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0" fontId="35" fillId="0" borderId="580" applyNumberFormat="0" applyAlignment="0" applyProtection="0">
      <alignment horizontal="left" vertical="center"/>
    </xf>
    <xf numFmtId="0" fontId="36" fillId="2" borderId="644" applyNumberFormat="0" applyProtection="0">
      <alignment horizontal="left" vertical="top" indent="1"/>
    </xf>
    <xf numFmtId="0" fontId="37" fillId="17" borderId="489" applyNumberFormat="0" applyProtection="0">
      <alignment horizontal="left" vertical="top" indent="1"/>
    </xf>
    <xf numFmtId="0" fontId="2" fillId="10" borderId="583" applyNumberFormat="0" applyProtection="0">
      <alignment horizontal="left" vertical="center" indent="1"/>
    </xf>
    <xf numFmtId="0" fontId="83" fillId="60" borderId="446" applyNumberFormat="0" applyAlignment="0" applyProtection="0"/>
    <xf numFmtId="4" fontId="37" fillId="23" borderId="644" applyNumberFormat="0" applyProtection="0">
      <alignment horizontal="right" vertical="center"/>
    </xf>
    <xf numFmtId="0" fontId="49" fillId="0" borderId="576" applyNumberFormat="0" applyFill="0" applyAlignment="0" applyProtection="0"/>
    <xf numFmtId="0" fontId="47" fillId="14" borderId="645" applyNumberFormat="0" applyAlignment="0" applyProtection="0"/>
    <xf numFmtId="4" fontId="36" fillId="2" borderId="583" applyNumberFormat="0" applyProtection="0">
      <alignment vertical="center"/>
    </xf>
    <xf numFmtId="276" fontId="2" fillId="0" borderId="564">
      <alignment horizontal="center" vertical="center"/>
    </xf>
    <xf numFmtId="4" fontId="37" fillId="23" borderId="518" applyNumberFormat="0" applyProtection="0">
      <alignment horizontal="right" vertical="center"/>
    </xf>
    <xf numFmtId="0" fontId="88" fillId="73" borderId="605" applyNumberFormat="0" applyAlignment="0" applyProtection="0"/>
    <xf numFmtId="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4" fontId="67" fillId="10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3" fontId="1" fillId="52" borderId="438"/>
    <xf numFmtId="0" fontId="83" fillId="60" borderId="647" applyNumberFormat="0" applyAlignment="0" applyProtection="0"/>
    <xf numFmtId="4" fontId="37" fillId="26" borderId="644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2" fillId="7" borderId="489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4" fontId="37" fillId="17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" fontId="67" fillId="17" borderId="644" applyNumberFormat="0" applyProtection="0">
      <alignment vertical="center"/>
    </xf>
    <xf numFmtId="0" fontId="49" fillId="0" borderId="677" applyNumberFormat="0" applyFill="0" applyAlignment="0" applyProtection="0"/>
    <xf numFmtId="0" fontId="73" fillId="50" borderId="488"/>
    <xf numFmtId="0" fontId="2" fillId="5" borderId="481" applyNumberFormat="0" applyProtection="0">
      <alignment horizontal="left" vertical="center" indent="1"/>
    </xf>
    <xf numFmtId="0" fontId="37" fillId="17" borderId="465" applyNumberFormat="0" applyProtection="0">
      <alignment horizontal="left" vertical="top" indent="1"/>
    </xf>
    <xf numFmtId="4" fontId="36" fillId="28" borderId="444" applyNumberFormat="0" applyProtection="0">
      <alignment horizontal="left" vertical="center" indent="1"/>
    </xf>
    <xf numFmtId="4" fontId="37" fillId="7" borderId="489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2" fillId="10" borderId="644" applyNumberFormat="0" applyProtection="0">
      <alignment horizontal="left" vertical="center" indent="1"/>
    </xf>
    <xf numFmtId="0" fontId="110" fillId="14" borderId="645" applyNumberFormat="0" applyAlignment="0" applyProtection="0">
      <alignment vertical="center"/>
    </xf>
    <xf numFmtId="4" fontId="37" fillId="23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30" fillId="0" borderId="488">
      <alignment horizontal="left" wrapText="1"/>
    </xf>
    <xf numFmtId="4" fontId="67" fillId="10" borderId="473" applyNumberFormat="0" applyProtection="0">
      <alignment horizontal="right" vertical="center"/>
    </xf>
    <xf numFmtId="0" fontId="30" fillId="0" borderId="480">
      <alignment horizontal="left" wrapText="1"/>
    </xf>
    <xf numFmtId="43" fontId="1" fillId="52" borderId="431"/>
    <xf numFmtId="0" fontId="84" fillId="0" borderId="456" applyNumberFormat="0" applyFill="0" applyAlignment="0" applyProtection="0">
      <alignment vertical="center"/>
    </xf>
    <xf numFmtId="43" fontId="1" fillId="52" borderId="438"/>
    <xf numFmtId="0" fontId="83" fillId="60" borderId="446" applyNumberFormat="0" applyAlignment="0" applyProtection="0"/>
    <xf numFmtId="0" fontId="37" fillId="7" borderId="489" applyNumberFormat="0" applyProtection="0">
      <alignment horizontal="left" vertical="top" indent="1"/>
    </xf>
    <xf numFmtId="0" fontId="49" fillId="0" borderId="648" applyNumberFormat="0" applyFill="0" applyAlignment="0" applyProtection="0"/>
    <xf numFmtId="0" fontId="2" fillId="10" borderId="489" applyNumberFormat="0" applyProtection="0">
      <alignment horizontal="left" vertical="top" indent="1"/>
    </xf>
    <xf numFmtId="0" fontId="98" fillId="5" borderId="587" applyBorder="0"/>
    <xf numFmtId="0" fontId="83" fillId="60" borderId="446" applyNumberFormat="0" applyAlignment="0" applyProtection="0"/>
    <xf numFmtId="4" fontId="70" fillId="2" borderId="644" applyNumberFormat="0" applyProtection="0">
      <alignment vertical="center"/>
    </xf>
    <xf numFmtId="0" fontId="225" fillId="0" borderId="564" applyNumberFormat="0" applyAlignment="0">
      <alignment horizontal="left" vertical="top" wrapText="1"/>
      <protection locked="0"/>
    </xf>
    <xf numFmtId="4" fontId="37" fillId="8" borderId="644" applyNumberFormat="0" applyProtection="0">
      <alignment horizontal="right" vertical="center"/>
    </xf>
    <xf numFmtId="0" fontId="36" fillId="2" borderId="573" applyNumberFormat="0" applyProtection="0">
      <alignment horizontal="left" vertical="top" indent="1"/>
    </xf>
    <xf numFmtId="0" fontId="110" fillId="14" borderId="511" applyNumberFormat="0" applyAlignmen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0" fontId="106" fillId="14" borderId="647" applyNumberFormat="0" applyAlignment="0" applyProtection="0">
      <alignment vertical="center"/>
    </xf>
    <xf numFmtId="4" fontId="36" fillId="2" borderId="644" applyNumberForma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84" fillId="0" borderId="530" applyNumberFormat="0" applyFill="0" applyAlignment="0" applyProtection="0">
      <alignment vertical="center"/>
    </xf>
    <xf numFmtId="4" fontId="67" fillId="17" borderId="526" applyNumberFormat="0" applyProtection="0">
      <alignment vertical="center"/>
    </xf>
    <xf numFmtId="0" fontId="83" fillId="60" borderId="647" applyNumberFormat="0" applyAlignment="0" applyProtection="0"/>
    <xf numFmtId="4" fontId="37" fillId="26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4" fontId="37" fillId="26" borderId="489" applyNumberFormat="0" applyProtection="0">
      <alignment horizontal="right" vertical="center"/>
    </xf>
    <xf numFmtId="181" fontId="180" fillId="0" borderId="488" applyFill="0" applyBorder="0" applyAlignment="0"/>
    <xf numFmtId="4" fontId="37" fillId="8" borderId="644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0" fontId="83" fillId="60" borderId="569" applyNumberFormat="0" applyAlignment="0" applyProtection="0"/>
    <xf numFmtId="0" fontId="49" fillId="0" borderId="677" applyNumberFormat="0" applyFill="0" applyAlignment="0" applyProtection="0"/>
    <xf numFmtId="4" fontId="37" fillId="3" borderId="644" applyNumberFormat="0" applyProtection="0">
      <alignment horizontal="right" vertical="center"/>
    </xf>
    <xf numFmtId="0" fontId="2" fillId="48" borderId="488" applyNumberFormat="0">
      <protection locked="0"/>
    </xf>
    <xf numFmtId="0" fontId="109" fillId="18" borderId="476" applyNumberFormat="0" applyAlignment="0" applyProtection="0">
      <alignment vertical="center"/>
    </xf>
    <xf numFmtId="0" fontId="2" fillId="10" borderId="465" applyNumberFormat="0" applyProtection="0">
      <alignment horizontal="left" vertical="top" indent="1"/>
    </xf>
    <xf numFmtId="43" fontId="1" fillId="52" borderId="431"/>
    <xf numFmtId="0" fontId="110" fillId="14" borderId="453" applyNumberFormat="0" applyAlignment="0" applyProtection="0">
      <alignment vertical="center"/>
    </xf>
    <xf numFmtId="0" fontId="2" fillId="17" borderId="462" applyNumberFormat="0" applyFon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43" fontId="1" fillId="52" borderId="438"/>
    <xf numFmtId="0" fontId="2" fillId="10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7" fillId="3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0" fontId="2" fillId="4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84" fillId="0" borderId="477" applyNumberFormat="0" applyFill="0" applyAlignment="0" applyProtection="0">
      <alignment vertical="center"/>
    </xf>
    <xf numFmtId="0" fontId="37" fillId="7" borderId="473" applyNumberFormat="0" applyProtection="0">
      <alignment horizontal="left" vertical="top" indent="1"/>
    </xf>
    <xf numFmtId="43" fontId="1" fillId="52" borderId="431"/>
    <xf numFmtId="4" fontId="37" fillId="24" borderId="452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4" fontId="37" fillId="3" borderId="441" applyNumberFormat="0" applyProtection="0">
      <alignment horizontal="right" vertical="center"/>
    </xf>
    <xf numFmtId="0" fontId="2" fillId="5" borderId="489" applyNumberFormat="0" applyProtection="0">
      <alignment horizontal="left" vertical="top" indent="1"/>
    </xf>
    <xf numFmtId="0" fontId="37" fillId="17" borderId="583" applyNumberFormat="0" applyProtection="0">
      <alignment horizontal="left" vertical="top" indent="1"/>
    </xf>
    <xf numFmtId="200" fontId="35" fillId="0" borderId="439" applyNumberFormat="0" applyAlignment="0" applyProtection="0">
      <alignment horizontal="left" vertical="center"/>
    </xf>
    <xf numFmtId="0" fontId="83" fillId="60" borderId="446" applyNumberFormat="0" applyAlignment="0" applyProtection="0"/>
    <xf numFmtId="0" fontId="110" fillId="14" borderId="645" applyNumberFormat="0" applyAlignment="0" applyProtection="0">
      <alignment vertical="center"/>
    </xf>
    <xf numFmtId="200" fontId="47" fillId="73" borderId="584" applyNumberFormat="0" applyAlignment="0" applyProtection="0"/>
    <xf numFmtId="0" fontId="35" fillId="0" borderId="580" applyNumberFormat="0" applyAlignment="0" applyProtection="0">
      <alignment horizontal="left" vertical="center"/>
    </xf>
    <xf numFmtId="4" fontId="37" fillId="70" borderId="573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3" fillId="84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0" fontId="84" fillId="0" borderId="550" applyNumberFormat="0" applyFill="0" applyAlignment="0" applyProtection="0">
      <alignment vertical="center"/>
    </xf>
    <xf numFmtId="0" fontId="2" fillId="10" borderId="526" applyNumberFormat="0" applyProtection="0">
      <alignment horizontal="left" vertical="center" indent="1"/>
    </xf>
    <xf numFmtId="0" fontId="83" fillId="60" borderId="647" applyNumberFormat="0" applyAlignment="0" applyProtection="0"/>
    <xf numFmtId="4" fontId="70" fillId="2" borderId="489" applyNumberFormat="0" applyProtection="0">
      <alignment vertical="center"/>
    </xf>
    <xf numFmtId="0" fontId="1" fillId="53" borderId="650" applyFont="0" applyAlignment="0">
      <alignment horizontal="left" indent="2"/>
    </xf>
    <xf numFmtId="0" fontId="49" fillId="0" borderId="648" applyNumberFormat="0" applyFill="0" applyAlignment="0" applyProtection="0"/>
    <xf numFmtId="0" fontId="47" fillId="14" borderId="490" applyNumberFormat="0" applyAlignment="0" applyProtection="0"/>
    <xf numFmtId="4" fontId="67" fillId="10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83" fillId="60" borderId="569" applyNumberFormat="0" applyAlignment="0" applyProtection="0"/>
    <xf numFmtId="0" fontId="110" fillId="14" borderId="645" applyNumberFormat="0" applyAlignment="0" applyProtection="0">
      <alignment vertical="center"/>
    </xf>
    <xf numFmtId="218" fontId="160" fillId="0" borderId="652" applyFont="0" applyFill="0" applyBorder="0" applyAlignment="0" applyProtection="0">
      <protection locked="0"/>
    </xf>
    <xf numFmtId="0" fontId="2" fillId="7" borderId="489" applyNumberFormat="0" applyProtection="0">
      <alignment horizontal="left" vertical="center" indent="1"/>
    </xf>
    <xf numFmtId="0" fontId="1" fillId="51" borderId="479" applyFont="0" applyAlignment="0">
      <alignment horizontal="left" indent="2"/>
    </xf>
    <xf numFmtId="0" fontId="2" fillId="5" borderId="465" applyNumberFormat="0" applyProtection="0">
      <alignment horizontal="left" vertical="top" indent="1"/>
    </xf>
    <xf numFmtId="43" fontId="1" fillId="52" borderId="431"/>
    <xf numFmtId="43" fontId="1" fillId="52" borderId="438"/>
    <xf numFmtId="4" fontId="37" fillId="7" borderId="481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7" fillId="27" borderId="583" applyNumberFormat="0" applyProtection="0">
      <alignment horizontal="right" vertical="center"/>
    </xf>
    <xf numFmtId="4" fontId="67" fillId="17" borderId="583" applyNumberFormat="0" applyProtection="0">
      <alignment vertical="center"/>
    </xf>
    <xf numFmtId="0" fontId="2" fillId="5" borderId="583" applyNumberFormat="0" applyProtection="0">
      <alignment horizontal="left" vertical="top" indent="1"/>
    </xf>
    <xf numFmtId="0" fontId="49" fillId="0" borderId="586" applyNumberFormat="0" applyFill="0" applyAlignment="0" applyProtection="0"/>
    <xf numFmtId="0" fontId="98" fillId="5" borderId="587" applyBorder="0"/>
    <xf numFmtId="200" fontId="2" fillId="30" borderId="442" applyNumberFormat="0" applyProtection="0">
      <alignment horizontal="left" vertical="center" indent="1"/>
    </xf>
    <xf numFmtId="43" fontId="116" fillId="0" borderId="0" applyFont="0" applyFill="0" applyBorder="0" applyAlignment="0" applyProtection="0"/>
    <xf numFmtId="4" fontId="37" fillId="3" borderId="644" applyNumberFormat="0" applyProtection="0">
      <alignment horizontal="right" vertical="center"/>
    </xf>
    <xf numFmtId="41" fontId="2" fillId="0" borderId="0" applyFont="0" applyFill="0" applyBorder="0" applyAlignment="0" applyProtection="0"/>
    <xf numFmtId="4" fontId="37" fillId="8" borderId="573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0" fontId="110" fillId="14" borderId="572" applyNumberFormat="0" applyAlignment="0" applyProtection="0">
      <alignment vertical="center"/>
    </xf>
    <xf numFmtId="0" fontId="1" fillId="53" borderId="578" applyFont="0" applyAlignment="0">
      <alignment horizontal="left" indent="2"/>
    </xf>
    <xf numFmtId="0" fontId="1" fillId="51" borderId="578" applyFont="0" applyAlignment="0">
      <alignment horizontal="left" indent="2"/>
    </xf>
    <xf numFmtId="4" fontId="100" fillId="10" borderId="573" applyNumberFormat="0" applyProtection="0">
      <alignment horizontal="right" vertical="center"/>
    </xf>
    <xf numFmtId="0" fontId="73" fillId="50" borderId="564"/>
    <xf numFmtId="0" fontId="37" fillId="17" borderId="573" applyNumberFormat="0" applyProtection="0">
      <alignment horizontal="left" vertical="top" indent="1"/>
    </xf>
    <xf numFmtId="4" fontId="67" fillId="17" borderId="573" applyNumberFormat="0" applyProtection="0">
      <alignment vertical="center"/>
    </xf>
    <xf numFmtId="4" fontId="37" fillId="17" borderId="573" applyNumberFormat="0" applyProtection="0">
      <alignment vertical="center"/>
    </xf>
    <xf numFmtId="0" fontId="98" fillId="5" borderId="577" applyBorder="0"/>
    <xf numFmtId="0" fontId="2" fillId="48" borderId="564" applyNumberFormat="0">
      <protection locked="0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center" indent="1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center" indent="1"/>
    </xf>
    <xf numFmtId="4" fontId="37" fillId="27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6" fillId="2" borderId="573" applyNumberFormat="0" applyProtection="0">
      <alignment horizontal="left" vertical="center" indent="1"/>
    </xf>
    <xf numFmtId="0" fontId="47" fillId="14" borderId="572" applyNumberFormat="0" applyAlignment="0" applyProtection="0"/>
    <xf numFmtId="0" fontId="2" fillId="4" borderId="573" applyNumberFormat="0" applyProtection="0">
      <alignment horizontal="left" vertical="top" indent="1"/>
    </xf>
    <xf numFmtId="4" fontId="37" fillId="7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4" fontId="67" fillId="10" borderId="573" applyNumberFormat="0" applyProtection="0">
      <alignment horizontal="right" vertical="center"/>
    </xf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37" fillId="21" borderId="573" applyNumberFormat="0" applyProtection="0">
      <alignment horizontal="right" vertical="center"/>
    </xf>
    <xf numFmtId="0" fontId="84" fillId="0" borderId="576" applyNumberFormat="0" applyFill="0" applyAlignment="0" applyProtection="0">
      <alignment vertical="center"/>
    </xf>
    <xf numFmtId="0" fontId="83" fillId="18" borderId="569" applyNumberFormat="0" applyAlignment="0" applyProtection="0"/>
    <xf numFmtId="43" fontId="2" fillId="0" borderId="0" applyFont="0" applyFill="0" applyBorder="0" applyAlignment="0" applyProtection="0"/>
    <xf numFmtId="3" fontId="82" fillId="0" borderId="564"/>
    <xf numFmtId="4" fontId="36" fillId="2" borderId="573" applyNumberFormat="0" applyProtection="0">
      <alignment vertical="center"/>
    </xf>
    <xf numFmtId="4" fontId="37" fillId="10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4" fontId="37" fillId="8" borderId="573" applyNumberFormat="0" applyProtection="0">
      <alignment horizontal="right" vertical="center"/>
    </xf>
    <xf numFmtId="0" fontId="30" fillId="0" borderId="564">
      <alignment horizontal="left" wrapText="1"/>
    </xf>
    <xf numFmtId="4" fontId="37" fillId="17" borderId="573" applyNumberFormat="0" applyProtection="0">
      <alignment horizontal="left" vertical="center" indent="1"/>
    </xf>
    <xf numFmtId="4" fontId="37" fillId="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13" borderId="57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3" fontId="2" fillId="0" borderId="0" applyFont="0" applyFill="0" applyBorder="0" applyAlignment="0" applyProtection="0"/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110" fillId="14" borderId="572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06" fillId="14" borderId="569" applyNumberFormat="0" applyAlignment="0" applyProtection="0">
      <alignment vertical="center"/>
    </xf>
    <xf numFmtId="43" fontId="2" fillId="0" borderId="0" applyFont="0" applyFill="0" applyBorder="0" applyAlignment="0" applyProtection="0"/>
    <xf numFmtId="0" fontId="49" fillId="0" borderId="576" applyNumberFormat="0" applyFill="0" applyAlignment="0" applyProtection="0"/>
    <xf numFmtId="0" fontId="1" fillId="53" borderId="578" applyFont="0" applyAlignment="0">
      <alignment horizontal="left" indent="2"/>
    </xf>
    <xf numFmtId="0" fontId="1" fillId="51" borderId="578" applyFont="0" applyAlignment="0">
      <alignment horizontal="left" indent="2"/>
    </xf>
    <xf numFmtId="43" fontId="2" fillId="0" borderId="0" applyFont="0" applyFill="0" applyBorder="0" applyAlignment="0" applyProtection="0"/>
    <xf numFmtId="4" fontId="100" fillId="10" borderId="573" applyNumberFormat="0" applyProtection="0">
      <alignment horizontal="right" vertical="center"/>
    </xf>
    <xf numFmtId="0" fontId="73" fillId="50" borderId="564"/>
    <xf numFmtId="0" fontId="37" fillId="17" borderId="573" applyNumberFormat="0" applyProtection="0">
      <alignment horizontal="left" vertical="top" indent="1"/>
    </xf>
    <xf numFmtId="4" fontId="67" fillId="17" borderId="573" applyNumberFormat="0" applyProtection="0">
      <alignment vertical="center"/>
    </xf>
    <xf numFmtId="4" fontId="37" fillId="17" borderId="573" applyNumberFormat="0" applyProtection="0">
      <alignment vertical="center"/>
    </xf>
    <xf numFmtId="43" fontId="2" fillId="0" borderId="0" applyFont="0" applyFill="0" applyBorder="0" applyAlignment="0" applyProtection="0"/>
    <xf numFmtId="0" fontId="98" fillId="5" borderId="577" applyBorder="0"/>
    <xf numFmtId="0" fontId="2" fillId="48" borderId="564" applyNumberFormat="0">
      <protection locked="0"/>
    </xf>
    <xf numFmtId="0" fontId="2" fillId="10" borderId="573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2" fillId="10" borderId="573" applyNumberFormat="0" applyProtection="0">
      <alignment horizontal="left" vertical="center" indent="1"/>
    </xf>
    <xf numFmtId="0" fontId="2" fillId="4" borderId="573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2" fillId="7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2" fillId="5" borderId="573" applyNumberFormat="0" applyProtection="0">
      <alignment horizontal="left" vertical="center" indent="1"/>
    </xf>
    <xf numFmtId="4" fontId="37" fillId="27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4" fontId="37" fillId="26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37" fillId="25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4" fontId="36" fillId="2" borderId="573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37" fillId="7" borderId="573" applyNumberFormat="0" applyProtection="0">
      <alignment horizontal="left" vertical="center" indent="1"/>
    </xf>
    <xf numFmtId="0" fontId="2" fillId="17" borderId="571" applyNumberFormat="0" applyFont="0" applyAlignment="0" applyProtection="0">
      <alignment vertical="center"/>
    </xf>
    <xf numFmtId="0" fontId="47" fillId="14" borderId="572" applyNumberFormat="0" applyAlignment="0" applyProtection="0"/>
    <xf numFmtId="43" fontId="2" fillId="0" borderId="0" applyFont="0" applyFill="0" applyBorder="0" applyAlignment="0" applyProtection="0"/>
    <xf numFmtId="197" fontId="93" fillId="0" borderId="448" applyBorder="0">
      <alignment horizontal="center" vertical="center" wrapText="1"/>
    </xf>
    <xf numFmtId="43" fontId="2" fillId="0" borderId="0" applyFont="0" applyFill="0" applyBorder="0" applyAlignment="0" applyProtection="0"/>
    <xf numFmtId="0" fontId="2" fillId="4" borderId="573" applyNumberFormat="0" applyProtection="0">
      <alignment horizontal="left" vertical="top" indent="1"/>
    </xf>
    <xf numFmtId="43" fontId="2" fillId="0" borderId="0" applyFont="0" applyFill="0" applyBorder="0" applyAlignment="0" applyProtection="0"/>
    <xf numFmtId="4" fontId="37" fillId="7" borderId="57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35" fillId="0" borderId="445">
      <alignment horizontal="left" vertical="center"/>
    </xf>
    <xf numFmtId="4" fontId="70" fillId="2" borderId="573" applyNumberFormat="0" applyProtection="0">
      <alignment vertical="center"/>
    </xf>
    <xf numFmtId="4" fontId="67" fillId="10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88" fillId="14" borderId="569" applyNumberFormat="0" applyAlignment="0" applyProtection="0"/>
    <xf numFmtId="43" fontId="2" fillId="0" borderId="0" applyFont="0" applyFill="0" applyBorder="0" applyAlignment="0" applyProtection="0"/>
    <xf numFmtId="4" fontId="37" fillId="21" borderId="573" applyNumberFormat="0" applyProtection="0">
      <alignment horizontal="right" vertical="center"/>
    </xf>
    <xf numFmtId="0" fontId="84" fillId="0" borderId="576" applyNumberFormat="0" applyFill="0" applyAlignment="0" applyProtection="0">
      <alignment vertical="center"/>
    </xf>
    <xf numFmtId="0" fontId="83" fillId="18" borderId="569" applyNumberFormat="0" applyAlignment="0" applyProtection="0"/>
    <xf numFmtId="3" fontId="82" fillId="0" borderId="564"/>
    <xf numFmtId="4" fontId="36" fillId="2" borderId="573" applyNumberFormat="0" applyProtection="0">
      <alignment vertical="center"/>
    </xf>
    <xf numFmtId="43" fontId="2" fillId="0" borderId="0" applyFont="0" applyFill="0" applyBorder="0" applyAlignment="0" applyProtection="0"/>
    <xf numFmtId="4" fontId="37" fillId="10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8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30" fillId="0" borderId="564">
      <alignment horizontal="left" wrapText="1"/>
    </xf>
    <xf numFmtId="4" fontId="37" fillId="17" borderId="573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37" fillId="3" borderId="573" applyNumberFormat="0" applyProtection="0">
      <alignment horizontal="right" vertical="center"/>
    </xf>
    <xf numFmtId="43" fontId="2" fillId="0" borderId="0" applyFont="0" applyFill="0" applyBorder="0" applyAlignment="0" applyProtection="0"/>
    <xf numFmtId="4" fontId="37" fillId="23" borderId="573" applyNumberFormat="0" applyProtection="0">
      <alignment horizontal="right" vertical="center"/>
    </xf>
    <xf numFmtId="0" fontId="110" fillId="14" borderId="559" applyNumberFormat="0" applyAlignment="0" applyProtection="0">
      <alignment vertical="center"/>
    </xf>
    <xf numFmtId="43" fontId="2" fillId="0" borderId="0" applyFont="0" applyFill="0" applyBorder="0" applyAlignment="0" applyProtection="0"/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43" fontId="2" fillId="0" borderId="0" applyFont="0" applyFill="0" applyBorder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3" fontId="2" fillId="0" borderId="0" applyFont="0" applyFill="0" applyBorder="0" applyAlignment="0" applyProtection="0"/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3" fontId="2" fillId="0" borderId="0" applyFont="0" applyFill="0" applyBorder="0" applyAlignment="0" applyProtection="0"/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43" fontId="2" fillId="0" borderId="0" applyFont="0" applyFill="0" applyBorder="0" applyAlignment="0" applyProtection="0"/>
    <xf numFmtId="0" fontId="98" fillId="5" borderId="565" applyBorder="0"/>
    <xf numFmtId="0" fontId="2" fillId="48" borderId="564" applyNumberFormat="0">
      <protection locked="0"/>
    </xf>
    <xf numFmtId="43" fontId="2" fillId="0" borderId="0" applyFont="0" applyFill="0" applyBorder="0" applyAlignment="0" applyProtection="0"/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3" fontId="2" fillId="0" borderId="0" applyFont="0" applyFill="0" applyBorder="0" applyAlignment="0" applyProtection="0"/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43" fontId="2" fillId="0" borderId="0" applyFont="0" applyFill="0" applyBorder="0" applyAlignment="0" applyProtection="0"/>
    <xf numFmtId="0" fontId="2" fillId="4" borderId="560" applyNumberFormat="0" applyProtection="0">
      <alignment horizontal="left" vertical="top" indent="1"/>
    </xf>
    <xf numFmtId="4" fontId="37" fillId="7" borderId="560" applyNumberFormat="0" applyProtection="0">
      <alignment horizontal="right" vertical="center"/>
    </xf>
    <xf numFmtId="10" fontId="73" fillId="17" borderId="564" applyNumberFormat="0" applyBorder="0" applyAlignment="0" applyProtection="0"/>
    <xf numFmtId="43" fontId="2" fillId="0" borderId="0" applyFont="0" applyFill="0" applyBorder="0" applyAlignment="0" applyProtection="0"/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0" fontId="30" fillId="0" borderId="564">
      <alignment horizontal="left" wrapText="1"/>
    </xf>
    <xf numFmtId="4" fontId="37" fillId="17" borderId="560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4" fontId="37" fillId="7" borderId="560" applyNumberFormat="0" applyProtection="0">
      <alignment horizontal="left" vertical="center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4" fontId="37" fillId="7" borderId="560" applyNumberFormat="0" applyProtection="0">
      <alignment horizontal="right" vertical="center"/>
    </xf>
    <xf numFmtId="10" fontId="73" fillId="17" borderId="564" applyNumberFormat="0" applyBorder="0" applyAlignment="0" applyProtection="0"/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0" fontId="83" fillId="18" borderId="556" applyNumberFormat="0" applyAlignment="0" applyProtection="0"/>
    <xf numFmtId="3" fontId="82" fillId="0" borderId="564"/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4" fontId="37" fillId="17" borderId="560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37" fillId="7" borderId="560" applyNumberFormat="0" applyProtection="0">
      <alignment horizontal="left" vertical="top" indent="1"/>
    </xf>
    <xf numFmtId="0" fontId="36" fillId="2" borderId="560" applyNumberFormat="0" applyProtection="0">
      <alignment horizontal="left" vertical="top" indent="1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4" fontId="37" fillId="7" borderId="560" applyNumberFormat="0" applyProtection="0">
      <alignment horizontal="right" vertical="center"/>
    </xf>
    <xf numFmtId="10" fontId="73" fillId="17" borderId="564" applyNumberFormat="0" applyBorder="0" applyAlignment="0" applyProtection="0"/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0" fontId="30" fillId="0" borderId="564">
      <alignment horizontal="left" wrapText="1"/>
    </xf>
    <xf numFmtId="4" fontId="37" fillId="17" borderId="560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6" fillId="2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110" fillId="14" borderId="559" applyNumberFormat="0" applyAlignment="0" applyProtection="0">
      <alignment vertical="center"/>
    </xf>
    <xf numFmtId="0" fontId="109" fillId="18" borderId="556" applyNumberFormat="0" applyAlignment="0" applyProtection="0">
      <alignment vertical="center"/>
    </xf>
    <xf numFmtId="4" fontId="37" fillId="8" borderId="560" applyNumberFormat="0" applyProtection="0">
      <alignment horizontal="right" vertical="center"/>
    </xf>
    <xf numFmtId="0" fontId="106" fillId="14" borderId="556" applyNumberFormat="0" applyAlignment="0" applyProtection="0">
      <alignment vertical="center"/>
    </xf>
    <xf numFmtId="4" fontId="37" fillId="17" borderId="560" applyNumberFormat="0" applyProtection="0">
      <alignment horizontal="left" vertical="center" indent="1"/>
    </xf>
    <xf numFmtId="0" fontId="37" fillId="7" borderId="560" applyNumberFormat="0" applyProtection="0">
      <alignment horizontal="left" vertical="top" indent="1"/>
    </xf>
    <xf numFmtId="0" fontId="36" fillId="2" borderId="560" applyNumberFormat="0" applyProtection="0">
      <alignment horizontal="left" vertical="top" indent="1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43" fontId="1" fillId="52" borderId="438"/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64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4" fontId="37" fillId="7" borderId="560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1" borderId="560" applyNumberFormat="0" applyProtection="0">
      <alignment horizontal="right" vertical="center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2" fillId="10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10" fontId="73" fillId="17" borderId="564" applyNumberFormat="0" applyBorder="0" applyAlignment="0" applyProtection="0"/>
    <xf numFmtId="4" fontId="37" fillId="7" borderId="560" applyNumberFormat="0" applyProtection="0">
      <alignment horizontal="right" vertical="center"/>
    </xf>
    <xf numFmtId="10" fontId="73" fillId="17" borderId="564" applyNumberFormat="0" applyBorder="0" applyAlignment="0" applyProtection="0"/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0" fontId="83" fillId="18" borderId="556" applyNumberFormat="0" applyAlignment="0" applyProtection="0"/>
    <xf numFmtId="3" fontId="82" fillId="0" borderId="564"/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0" fontId="37" fillId="7" borderId="560" applyNumberFormat="0" applyProtection="0">
      <alignment horizontal="left" vertical="top" indent="1"/>
    </xf>
    <xf numFmtId="0" fontId="36" fillId="2" borderId="560" applyNumberFormat="0" applyProtection="0">
      <alignment horizontal="left" vertical="top" indent="1"/>
    </xf>
    <xf numFmtId="4" fontId="67" fillId="10" borderId="560" applyNumberFormat="0" applyProtection="0">
      <alignment horizontal="right" vertical="center"/>
    </xf>
    <xf numFmtId="0" fontId="49" fillId="0" borderId="563" applyNumberFormat="0" applyFill="0" applyAlignment="0" applyProtection="0"/>
    <xf numFmtId="0" fontId="30" fillId="0" borderId="564">
      <alignment horizontal="left" wrapText="1"/>
    </xf>
    <xf numFmtId="0" fontId="2" fillId="17" borderId="558" applyNumberFormat="0" applyFont="0" applyAlignment="0" applyProtection="0">
      <alignment vertical="center"/>
    </xf>
    <xf numFmtId="0" fontId="1" fillId="53" borderId="566" applyFont="0" applyAlignment="0">
      <alignment horizontal="left" indent="2"/>
    </xf>
    <xf numFmtId="0" fontId="73" fillId="50" borderId="553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53" applyNumberFormat="0">
      <protection locked="0"/>
    </xf>
    <xf numFmtId="43" fontId="2" fillId="0" borderId="0" applyFont="0" applyFill="0" applyBorder="0" applyAlignment="0" applyProtection="0"/>
    <xf numFmtId="0" fontId="1" fillId="51" borderId="566" applyFont="0" applyAlignment="0">
      <alignment horizontal="left" indent="2"/>
    </xf>
    <xf numFmtId="0" fontId="73" fillId="50" borderId="553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53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0" fontId="84" fillId="0" borderId="563" applyNumberFormat="0" applyFill="0" applyAlignment="0" applyProtection="0">
      <alignment vertical="center"/>
    </xf>
    <xf numFmtId="3" fontId="82" fillId="0" borderId="553"/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0" fontId="30" fillId="0" borderId="553">
      <alignment horizontal="left" wrapText="1"/>
    </xf>
    <xf numFmtId="4" fontId="36" fillId="2" borderId="560" applyNumberFormat="0" applyProtection="0">
      <alignment vertical="center"/>
    </xf>
    <xf numFmtId="4" fontId="37" fillId="8" borderId="560" applyNumberFormat="0" applyProtection="0">
      <alignment horizontal="right" vertical="center"/>
    </xf>
    <xf numFmtId="0" fontId="37" fillId="7" borderId="560" applyNumberFormat="0" applyProtection="0">
      <alignment horizontal="left" vertical="top" indent="1"/>
    </xf>
    <xf numFmtId="0" fontId="36" fillId="2" borderId="560" applyNumberFormat="0" applyProtection="0">
      <alignment horizontal="left" vertical="top" indent="1"/>
    </xf>
    <xf numFmtId="187" fontId="50" fillId="0" borderId="440" applyFont="0" applyFill="0" applyBorder="0" applyAlignment="0" applyProtection="0"/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0" fontId="1" fillId="51" borderId="566" applyFont="0" applyAlignment="0">
      <alignment horizontal="left" indent="2"/>
    </xf>
    <xf numFmtId="4" fontId="100" fillId="10" borderId="560" applyNumberFormat="0" applyProtection="0">
      <alignment horizontal="right" vertical="center"/>
    </xf>
    <xf numFmtId="0" fontId="73" fillId="50" borderId="537"/>
    <xf numFmtId="0" fontId="2" fillId="17" borderId="558" applyNumberFormat="0" applyFont="0" applyAlignment="0" applyProtection="0"/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37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0" fontId="83" fillId="18" borderId="556" applyNumberFormat="0" applyAlignment="0" applyProtection="0"/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4" fontId="37" fillId="17" borderId="560" applyNumberFormat="0" applyProtection="0">
      <alignment horizontal="left" vertical="center" indent="1"/>
    </xf>
    <xf numFmtId="4" fontId="36" fillId="2" borderId="560" applyNumberFormat="0" applyProtection="0">
      <alignment vertical="center"/>
    </xf>
    <xf numFmtId="0" fontId="83" fillId="18" borderId="556" applyNumberFormat="0" applyAlignment="0" applyProtection="0"/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200" fontId="88" fillId="73" borderId="569" applyNumberFormat="0" applyAlignment="0" applyProtection="0"/>
    <xf numFmtId="4" fontId="37" fillId="7" borderId="560" applyNumberFormat="0" applyProtection="0">
      <alignment horizontal="right" vertical="center"/>
    </xf>
    <xf numFmtId="4" fontId="37" fillId="7" borderId="560" applyNumberFormat="0" applyProtection="0">
      <alignment horizontal="right" vertical="center"/>
    </xf>
    <xf numFmtId="3" fontId="82" fillId="0" borderId="564"/>
    <xf numFmtId="10" fontId="73" fillId="17" borderId="537" applyNumberFormat="0" applyBorder="0" applyAlignment="0" applyProtection="0"/>
    <xf numFmtId="0" fontId="35" fillId="0" borderId="445">
      <alignment horizontal="left" vertical="center"/>
    </xf>
    <xf numFmtId="0" fontId="35" fillId="0" borderId="445">
      <alignment horizontal="left" vertical="center"/>
    </xf>
    <xf numFmtId="0" fontId="35" fillId="0" borderId="445">
      <alignment horizontal="left" vertical="center"/>
    </xf>
    <xf numFmtId="187" fontId="50" fillId="0" borderId="440" applyFont="0" applyFill="0" applyBorder="0" applyAlignment="0" applyProtection="0"/>
    <xf numFmtId="4" fontId="67" fillId="10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0" borderId="560" applyNumberFormat="0" applyProtection="0">
      <alignment horizontal="right"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47" fillId="14" borderId="559" applyNumberFormat="0" applyAlignment="0" applyProtection="0"/>
    <xf numFmtId="4" fontId="37" fillId="24" borderId="560" applyNumberFormat="0" applyProtection="0">
      <alignment horizontal="right" vertical="center"/>
    </xf>
    <xf numFmtId="0" fontId="30" fillId="0" borderId="564">
      <alignment horizontal="left" wrapText="1"/>
    </xf>
    <xf numFmtId="0" fontId="88" fillId="14" borderId="556" applyNumberFormat="0" applyAlignment="0" applyProtection="0"/>
    <xf numFmtId="4" fontId="37" fillId="24" borderId="560" applyNumberFormat="0" applyProtection="0">
      <alignment horizontal="right" vertical="center"/>
    </xf>
    <xf numFmtId="4" fontId="37" fillId="21" borderId="560" applyNumberFormat="0" applyProtection="0">
      <alignment horizontal="right" vertical="center"/>
    </xf>
    <xf numFmtId="4" fontId="37" fillId="21" borderId="560" applyNumberFormat="0" applyProtection="0">
      <alignment horizontal="right" vertical="center"/>
    </xf>
    <xf numFmtId="0" fontId="47" fillId="14" borderId="559" applyNumberFormat="0" applyAlignment="0" applyProtection="0"/>
    <xf numFmtId="4" fontId="67" fillId="10" borderId="560" applyNumberFormat="0" applyProtection="0">
      <alignment horizontal="right" vertical="center"/>
    </xf>
    <xf numFmtId="4" fontId="37" fillId="10" borderId="560" applyNumberFormat="0" applyProtection="0">
      <alignment horizontal="right" vertical="center"/>
    </xf>
    <xf numFmtId="0" fontId="2" fillId="17" borderId="558" applyNumberFormat="0" applyFont="0" applyAlignment="0" applyProtection="0">
      <alignment vertical="center"/>
    </xf>
    <xf numFmtId="0" fontId="2" fillId="17" borderId="558" applyNumberFormat="0" applyFont="0" applyAlignment="0" applyProtection="0"/>
    <xf numFmtId="0" fontId="84" fillId="0" borderId="563" applyNumberFormat="0" applyFill="0" applyAlignment="0" applyProtection="0">
      <alignment vertical="center"/>
    </xf>
    <xf numFmtId="0" fontId="83" fillId="18" borderId="556" applyNumberFormat="0" applyAlignment="0" applyProtection="0"/>
    <xf numFmtId="3" fontId="82" fillId="0" borderId="537"/>
    <xf numFmtId="3" fontId="82" fillId="0" borderId="564"/>
    <xf numFmtId="0" fontId="83" fillId="18" borderId="556" applyNumberFormat="0" applyAlignment="0" applyProtection="0"/>
    <xf numFmtId="4" fontId="36" fillId="2" borderId="560" applyNumberFormat="0" applyProtection="0">
      <alignment horizontal="left" vertical="center" indent="1"/>
    </xf>
    <xf numFmtId="3" fontId="82" fillId="0" borderId="553"/>
    <xf numFmtId="4" fontId="37" fillId="13" borderId="560" applyNumberFormat="0" applyProtection="0">
      <alignment horizontal="right" vertical="center"/>
    </xf>
    <xf numFmtId="0" fontId="83" fillId="18" borderId="556" applyNumberFormat="0" applyAlignment="0" applyProtection="0"/>
    <xf numFmtId="0" fontId="84" fillId="0" borderId="563" applyNumberFormat="0" applyFill="0" applyAlignment="0" applyProtection="0">
      <alignment vertical="center"/>
    </xf>
    <xf numFmtId="4" fontId="37" fillId="3" borderId="560" applyNumberFormat="0" applyProtection="0">
      <alignment horizontal="right" vertical="center"/>
    </xf>
    <xf numFmtId="4" fontId="70" fillId="2" borderId="560" applyNumberFormat="0" applyProtection="0">
      <alignment vertical="center"/>
    </xf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10" borderId="560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36" fillId="2" borderId="560" applyNumberFormat="0" applyProtection="0">
      <alignment vertical="center"/>
    </xf>
    <xf numFmtId="4" fontId="37" fillId="21" borderId="560" applyNumberFormat="0" applyProtection="0">
      <alignment horizontal="right"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88" fillId="14" borderId="556" applyNumberFormat="0" applyAlignment="0" applyProtection="0"/>
    <xf numFmtId="0" fontId="88" fillId="14" borderId="556" applyNumberFormat="0" applyAlignment="0" applyProtection="0"/>
    <xf numFmtId="0" fontId="2" fillId="17" borderId="558" applyNumberFormat="0" applyFont="0" applyAlignment="0" applyProtection="0"/>
    <xf numFmtId="4" fontId="37" fillId="8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3" fontId="82" fillId="0" borderId="564"/>
    <xf numFmtId="0" fontId="2" fillId="17" borderId="558" applyNumberFormat="0" applyFont="0" applyAlignment="0" applyProtection="0"/>
    <xf numFmtId="4" fontId="37" fillId="3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3" borderId="560" applyNumberFormat="0" applyProtection="0">
      <alignment horizontal="right" vertical="center"/>
    </xf>
    <xf numFmtId="4" fontId="67" fillId="10" borderId="560" applyNumberFormat="0" applyProtection="0">
      <alignment horizontal="right" vertical="center"/>
    </xf>
    <xf numFmtId="4" fontId="36" fillId="2" borderId="560" applyNumberFormat="0" applyProtection="0">
      <alignment vertical="center"/>
    </xf>
    <xf numFmtId="187" fontId="50" fillId="0" borderId="440" applyFont="0" applyFill="0" applyBorder="0" applyAlignment="0" applyProtection="0"/>
    <xf numFmtId="4" fontId="37" fillId="23" borderId="560" applyNumberFormat="0" applyProtection="0">
      <alignment horizontal="right" vertical="center"/>
    </xf>
    <xf numFmtId="0" fontId="35" fillId="0" borderId="445">
      <alignment horizontal="left" vertical="center"/>
    </xf>
    <xf numFmtId="187" fontId="50" fillId="0" borderId="440" applyFont="0" applyFill="0" applyBorder="0" applyAlignment="0" applyProtection="0"/>
    <xf numFmtId="4" fontId="37" fillId="7" borderId="560" applyNumberFormat="0" applyProtection="0">
      <alignment horizontal="right" vertical="center"/>
    </xf>
    <xf numFmtId="0" fontId="35" fillId="0" borderId="445">
      <alignment horizontal="left" vertical="center"/>
    </xf>
    <xf numFmtId="0" fontId="83" fillId="18" borderId="556" applyNumberFormat="0" applyAlignment="0" applyProtection="0"/>
    <xf numFmtId="4" fontId="37" fillId="17" borderId="560" applyNumberFormat="0" applyProtection="0">
      <alignment horizontal="left" vertical="center" indent="1"/>
    </xf>
    <xf numFmtId="10" fontId="73" fillId="17" borderId="553" applyNumberFormat="0" applyBorder="0" applyAlignment="0" applyProtection="0"/>
    <xf numFmtId="4" fontId="37" fillId="13" borderId="560" applyNumberFormat="0" applyProtection="0">
      <alignment horizontal="right" vertical="center"/>
    </xf>
    <xf numFmtId="200" fontId="88" fillId="73" borderId="569" applyNumberFormat="0" applyAlignment="0" applyProtection="0"/>
    <xf numFmtId="4" fontId="37" fillId="17" borderId="560" applyNumberFormat="0" applyProtection="0">
      <alignment horizontal="left" vertical="center" indent="1"/>
    </xf>
    <xf numFmtId="0" fontId="30" fillId="0" borderId="564">
      <alignment horizontal="left" wrapText="1"/>
    </xf>
    <xf numFmtId="0" fontId="84" fillId="0" borderId="563" applyNumberFormat="0" applyFill="0" applyAlignment="0" applyProtection="0">
      <alignment vertical="center"/>
    </xf>
    <xf numFmtId="4" fontId="37" fillId="7" borderId="560" applyNumberFormat="0" applyProtection="0">
      <alignment horizontal="right" vertical="center"/>
    </xf>
    <xf numFmtId="0" fontId="47" fillId="14" borderId="559" applyNumberFormat="0" applyAlignment="0" applyProtection="0"/>
    <xf numFmtId="10" fontId="73" fillId="17" borderId="564" applyNumberFormat="0" applyBorder="0" applyAlignment="0" applyProtection="0"/>
    <xf numFmtId="0" fontId="83" fillId="18" borderId="647" applyNumberFormat="0" applyAlignment="0" applyProtection="0"/>
    <xf numFmtId="4" fontId="37" fillId="13" borderId="560" applyNumberFormat="0" applyProtection="0">
      <alignment horizontal="right" vertical="center"/>
    </xf>
    <xf numFmtId="4" fontId="70" fillId="2" borderId="560" applyNumberFormat="0" applyProtection="0">
      <alignment vertical="center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84" fillId="0" borderId="563" applyNumberFormat="0" applyFill="0" applyAlignment="0" applyProtection="0">
      <alignment vertical="center"/>
    </xf>
    <xf numFmtId="4" fontId="37" fillId="7" borderId="560" applyNumberFormat="0" applyProtection="0">
      <alignment horizontal="left" vertical="center" indent="1"/>
    </xf>
    <xf numFmtId="4" fontId="37" fillId="13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0" fontId="2" fillId="4" borderId="560" applyNumberFormat="0" applyProtection="0">
      <alignment horizontal="left" vertical="top" indent="1"/>
    </xf>
    <xf numFmtId="0" fontId="47" fillId="14" borderId="559" applyNumberFormat="0" applyAlignment="0" applyProtection="0"/>
    <xf numFmtId="4" fontId="70" fillId="2" borderId="560" applyNumberFormat="0" applyProtection="0">
      <alignment vertical="center"/>
    </xf>
    <xf numFmtId="0" fontId="2" fillId="17" borderId="558" applyNumberFormat="0" applyFont="0" applyAlignment="0" applyProtection="0">
      <alignment vertical="center"/>
    </xf>
    <xf numFmtId="4" fontId="37" fillId="10" borderId="560" applyNumberFormat="0" applyProtection="0">
      <alignment horizontal="right" vertical="center"/>
    </xf>
    <xf numFmtId="0" fontId="88" fillId="73" borderId="569" applyNumberFormat="0" applyAlignment="0" applyProtection="0"/>
    <xf numFmtId="0" fontId="88" fillId="14" borderId="556" applyNumberFormat="0" applyAlignment="0" applyProtection="0"/>
    <xf numFmtId="0" fontId="110" fillId="14" borderId="559" applyNumberFormat="0" applyAlignment="0" applyProtection="0">
      <alignment vertical="center"/>
    </xf>
    <xf numFmtId="0" fontId="49" fillId="0" borderId="563" applyNumberFormat="0" applyFill="0" applyAlignment="0" applyProtection="0"/>
    <xf numFmtId="4" fontId="100" fillId="10" borderId="560" applyNumberFormat="0" applyProtection="0">
      <alignment horizontal="right"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7" borderId="560" applyNumberFormat="0" applyProtection="0">
      <alignment horizontal="right" vertical="center"/>
    </xf>
    <xf numFmtId="4" fontId="37" fillId="26" borderId="560" applyNumberFormat="0" applyProtection="0">
      <alignment horizontal="right" vertical="center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10" fontId="73" fillId="17" borderId="564" applyNumberFormat="0" applyBorder="0" applyAlignment="0" applyProtection="0"/>
    <xf numFmtId="0" fontId="47" fillId="14" borderId="559" applyNumberFormat="0" applyAlignment="0" applyProtection="0"/>
    <xf numFmtId="0" fontId="2" fillId="4" borderId="560" applyNumberFormat="0" applyProtection="0">
      <alignment horizontal="left" vertical="top" indent="1"/>
    </xf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8" fillId="14" borderId="556" applyNumberFormat="0" applyAlignment="0" applyProtection="0"/>
    <xf numFmtId="4" fontId="37" fillId="21" borderId="560" applyNumberFormat="0" applyProtection="0">
      <alignment horizontal="right" vertical="center"/>
    </xf>
    <xf numFmtId="3" fontId="82" fillId="0" borderId="564"/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7" fillId="24" borderId="560" applyNumberFormat="0" applyProtection="0">
      <alignment horizontal="right" vertical="center"/>
    </xf>
    <xf numFmtId="4" fontId="37" fillId="8" borderId="560" applyNumberFormat="0" applyProtection="0">
      <alignment horizontal="right" vertical="center"/>
    </xf>
    <xf numFmtId="0" fontId="30" fillId="0" borderId="564">
      <alignment horizontal="left" wrapText="1"/>
    </xf>
    <xf numFmtId="4" fontId="37" fillId="17" borderId="560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0" fontId="110" fillId="14" borderId="559" applyNumberFormat="0" applyAlignment="0" applyProtection="0">
      <alignment vertical="center"/>
    </xf>
    <xf numFmtId="0" fontId="36" fillId="2" borderId="560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0" fontId="109" fillId="18" borderId="556" applyNumberFormat="0" applyAlignment="0" applyProtection="0">
      <alignment vertical="center"/>
    </xf>
    <xf numFmtId="0" fontId="106" fillId="14" borderId="556" applyNumberFormat="0" applyAlignment="0" applyProtection="0">
      <alignment vertical="center"/>
    </xf>
    <xf numFmtId="0" fontId="49" fillId="0" borderId="563" applyNumberFormat="0" applyFill="0" applyAlignment="0" applyProtection="0"/>
    <xf numFmtId="0" fontId="1" fillId="53" borderId="566" applyFont="0" applyAlignment="0">
      <alignment horizontal="left" indent="2"/>
    </xf>
    <xf numFmtId="43" fontId="1" fillId="52" borderId="438"/>
    <xf numFmtId="0" fontId="1" fillId="51" borderId="566" applyFont="0" applyAlignment="0">
      <alignment horizontal="left" indent="2"/>
    </xf>
    <xf numFmtId="0" fontId="37" fillId="17" borderId="560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98" fillId="5" borderId="565" applyBorder="0"/>
    <xf numFmtId="0" fontId="2" fillId="48" borderId="564" applyNumberFormat="0"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4" fontId="37" fillId="26" borderId="560" applyNumberFormat="0" applyProtection="0">
      <alignment horizontal="right" vertical="center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4" fontId="37" fillId="25" borderId="560" applyNumberFormat="0" applyProtection="0">
      <alignment horizontal="right" vertical="center"/>
    </xf>
    <xf numFmtId="4" fontId="36" fillId="2" borderId="560" applyNumberFormat="0" applyProtection="0">
      <alignment horizontal="left" vertical="center" indent="1"/>
    </xf>
    <xf numFmtId="4" fontId="37" fillId="7" borderId="560" applyNumberFormat="0" applyProtection="0">
      <alignment horizontal="left" vertical="center" indent="1"/>
    </xf>
    <xf numFmtId="0" fontId="2" fillId="17" borderId="558" applyNumberFormat="0" applyFont="0" applyAlignment="0" applyProtection="0">
      <alignment vertical="center"/>
    </xf>
    <xf numFmtId="0" fontId="47" fillId="14" borderId="559" applyNumberFormat="0" applyAlignment="0" applyProtection="0"/>
    <xf numFmtId="0" fontId="88" fillId="73" borderId="569" applyNumberFormat="0" applyAlignment="0" applyProtection="0"/>
    <xf numFmtId="10" fontId="73" fillId="17" borderId="564" applyNumberFormat="0" applyBorder="0" applyAlignment="0" applyProtection="0"/>
    <xf numFmtId="0" fontId="35" fillId="0" borderId="445">
      <alignment horizontal="left" vertical="center"/>
    </xf>
    <xf numFmtId="4" fontId="70" fillId="2" borderId="560" applyNumberFormat="0" applyProtection="0">
      <alignment vertical="center"/>
    </xf>
    <xf numFmtId="4" fontId="67" fillId="10" borderId="560" applyNumberFormat="0" applyProtection="0">
      <alignment horizontal="right" vertical="center"/>
    </xf>
    <xf numFmtId="0" fontId="2" fillId="17" borderId="558" applyNumberFormat="0" applyFont="0" applyAlignment="0" applyProtection="0"/>
    <xf numFmtId="0" fontId="2" fillId="17" borderId="558" applyNumberFormat="0" applyFon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4" fillId="0" borderId="563" applyNumberFormat="0" applyFill="0" applyAlignment="0" applyProtection="0">
      <alignment vertical="center"/>
    </xf>
    <xf numFmtId="0" fontId="83" fillId="60" borderId="569" applyNumberFormat="0" applyAlignment="0" applyProtection="0"/>
    <xf numFmtId="0" fontId="88" fillId="14" borderId="556" applyNumberFormat="0" applyAlignment="0" applyProtection="0"/>
    <xf numFmtId="0" fontId="83" fillId="18" borderId="556" applyNumberFormat="0" applyAlignment="0" applyProtection="0"/>
    <xf numFmtId="3" fontId="82" fillId="0" borderId="564"/>
    <xf numFmtId="0" fontId="47" fillId="73" borderId="572" applyNumberFormat="0" applyAlignment="0" applyProtection="0"/>
    <xf numFmtId="200" fontId="47" fillId="73" borderId="572" applyNumberFormat="0" applyAlignment="0" applyProtection="0"/>
    <xf numFmtId="4" fontId="36" fillId="2" borderId="560" applyNumberFormat="0" applyProtection="0">
      <alignment vertical="center"/>
    </xf>
    <xf numFmtId="4" fontId="37" fillId="10" borderId="560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83" fillId="18" borderId="647" applyNumberFormat="0" applyAlignment="0" applyProtection="0"/>
    <xf numFmtId="4" fontId="36" fillId="2" borderId="573" applyNumberFormat="0" applyProtection="0">
      <alignment horizontal="left" vertical="center" indent="1"/>
    </xf>
    <xf numFmtId="4" fontId="37" fillId="8" borderId="560" applyNumberFormat="0" applyProtection="0">
      <alignment horizontal="right" vertical="center"/>
    </xf>
    <xf numFmtId="4" fontId="37" fillId="72" borderId="573" applyNumberFormat="0" applyProtection="0">
      <alignment horizontal="right" vertical="center"/>
    </xf>
    <xf numFmtId="4" fontId="37" fillId="71" borderId="573" applyNumberFormat="0" applyProtection="0">
      <alignment horizontal="right" vertical="center"/>
    </xf>
    <xf numFmtId="4" fontId="37" fillId="89" borderId="573" applyNumberFormat="0" applyProtection="0">
      <alignment horizontal="right" vertical="center"/>
    </xf>
    <xf numFmtId="4" fontId="37" fillId="91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176" fontId="2" fillId="14" borderId="567" applyNumberFormat="0" applyFill="0" applyBorder="0">
      <alignment vertical="top" wrapTex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center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4" fontId="67" fillId="90" borderId="573" applyNumberFormat="0" applyProtection="0">
      <alignment horizontal="right" vertical="center"/>
    </xf>
    <xf numFmtId="4" fontId="37" fillId="91" borderId="573" applyNumberFormat="0" applyProtection="0">
      <alignment horizontal="left" vertical="center" indent="1"/>
    </xf>
    <xf numFmtId="4" fontId="37" fillId="17" borderId="560" applyNumberFormat="0" applyProtection="0">
      <alignment horizontal="left" vertical="center" indent="1"/>
    </xf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0" fontId="37" fillId="7" borderId="573" applyNumberFormat="0" applyProtection="0">
      <alignment horizontal="left" vertical="top" indent="1"/>
    </xf>
    <xf numFmtId="4" fontId="100" fillId="90" borderId="573" applyNumberFormat="0" applyProtection="0">
      <alignment horizontal="right" vertical="center"/>
    </xf>
    <xf numFmtId="4" fontId="37" fillId="3" borderId="560" applyNumberFormat="0" applyProtection="0">
      <alignment horizontal="right" vertical="center"/>
    </xf>
    <xf numFmtId="4" fontId="37" fillId="23" borderId="560" applyNumberFormat="0" applyProtection="0">
      <alignment horizontal="right" vertical="center"/>
    </xf>
    <xf numFmtId="4" fontId="37" fillId="13" borderId="560" applyNumberFormat="0" applyProtection="0">
      <alignment horizontal="right" vertical="center"/>
    </xf>
    <xf numFmtId="0" fontId="3" fillId="84" borderId="571" applyNumberFormat="0" applyFont="0" applyAlignment="0" applyProtection="0"/>
    <xf numFmtId="0" fontId="2" fillId="10" borderId="57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3" fontId="2" fillId="0" borderId="564" applyNumberFormat="0" applyFont="0" applyFill="0" applyAlignment="0" applyProtection="0">
      <alignment vertical="center"/>
    </xf>
    <xf numFmtId="4" fontId="37" fillId="63" borderId="573" applyNumberFormat="0" applyProtection="0">
      <alignment horizontal="right" vertical="center"/>
    </xf>
    <xf numFmtId="0" fontId="47" fillId="73" borderId="584" applyNumberFormat="0" applyAlignment="0" applyProtection="0"/>
    <xf numFmtId="0" fontId="225" fillId="0" borderId="564" applyNumberFormat="0" applyAlignment="0">
      <alignment horizontal="left" vertical="top" wrapText="1"/>
      <protection locked="0"/>
    </xf>
    <xf numFmtId="0" fontId="49" fillId="0" borderId="563" applyNumberFormat="0" applyFill="0" applyAlignment="0" applyProtection="0"/>
    <xf numFmtId="200" fontId="49" fillId="0" borderId="563" applyNumberFormat="0" applyFill="0" applyAlignment="0" applyProtection="0"/>
    <xf numFmtId="20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0" fontId="49" fillId="0" borderId="563" applyNumberFormat="0" applyFill="0" applyAlignment="0" applyProtection="0"/>
    <xf numFmtId="200" fontId="49" fillId="0" borderId="563" applyNumberFormat="0" applyFill="0" applyAlignment="0" applyProtection="0"/>
    <xf numFmtId="0" fontId="49" fillId="0" borderId="563" applyNumberFormat="0" applyFill="0" applyAlignment="0" applyProtection="0"/>
    <xf numFmtId="3" fontId="2" fillId="0" borderId="553" applyNumberFormat="0" applyFont="0" applyFill="0" applyAlignment="0" applyProtection="0">
      <alignment vertical="center"/>
    </xf>
    <xf numFmtId="3" fontId="2" fillId="0" borderId="553" applyNumberFormat="0" applyFont="0" applyFill="0" applyAlignment="0" applyProtection="0">
      <alignment vertical="center"/>
    </xf>
    <xf numFmtId="3" fontId="2" fillId="0" borderId="553" applyNumberFormat="0" applyFont="0" applyFill="0" applyAlignment="0" applyProtection="0">
      <alignment vertical="center"/>
    </xf>
    <xf numFmtId="3" fontId="2" fillId="0" borderId="553" applyNumberFormat="0" applyFont="0" applyFill="0" applyAlignment="0" applyProtection="0">
      <alignment vertical="center"/>
    </xf>
    <xf numFmtId="4" fontId="2" fillId="48" borderId="553" applyFont="0" applyFill="0" applyAlignment="0" applyProtection="0"/>
    <xf numFmtId="200" fontId="2" fillId="48" borderId="553" applyNumberFormat="0" applyFont="0" applyFill="0" applyAlignment="0" applyProtection="0"/>
    <xf numFmtId="200" fontId="2" fillId="48" borderId="553" applyNumberFormat="0" applyFont="0" applyFill="0" applyAlignment="0" applyProtection="0"/>
    <xf numFmtId="0" fontId="2" fillId="48" borderId="553" applyNumberFormat="0" applyFont="0" applyFill="0" applyAlignment="0" applyProtection="0"/>
    <xf numFmtId="200" fontId="200" fillId="94" borderId="562" applyNumberFormat="0" applyProtection="0">
      <alignment horizontal="center" wrapText="1"/>
    </xf>
    <xf numFmtId="200" fontId="200" fillId="94" borderId="562" applyNumberFormat="0" applyProtection="0">
      <alignment horizontal="center" wrapText="1"/>
    </xf>
    <xf numFmtId="0" fontId="240" fillId="1" borderId="445" applyNumberFormat="0" applyFont="0" applyAlignment="0">
      <alignment horizontal="center"/>
    </xf>
    <xf numFmtId="0" fontId="2" fillId="17" borderId="561"/>
    <xf numFmtId="4" fontId="100" fillId="90" borderId="560" applyNumberFormat="0" applyProtection="0">
      <alignment horizontal="right" vertical="center"/>
    </xf>
    <xf numFmtId="200" fontId="2" fillId="30" borderId="559" applyNumberFormat="0" applyProtection="0">
      <alignment horizontal="left" vertical="center" indent="1"/>
    </xf>
    <xf numFmtId="200" fontId="2" fillId="30" borderId="559" applyNumberFormat="0" applyProtection="0">
      <alignment horizontal="left" vertical="center" indent="1"/>
    </xf>
    <xf numFmtId="0" fontId="37" fillId="7" borderId="560" applyNumberFormat="0" applyProtection="0">
      <alignment horizontal="left" vertical="top" indent="1"/>
    </xf>
    <xf numFmtId="4" fontId="37" fillId="91" borderId="560" applyNumberFormat="0" applyProtection="0">
      <alignment horizontal="left" vertical="center" indent="1"/>
    </xf>
    <xf numFmtId="4" fontId="67" fillId="90" borderId="560" applyNumberFormat="0" applyProtection="0">
      <alignment horizontal="right" vertical="center"/>
    </xf>
    <xf numFmtId="4" fontId="37" fillId="90" borderId="560" applyNumberFormat="0" applyProtection="0">
      <alignment horizontal="right" vertical="center"/>
    </xf>
    <xf numFmtId="200" fontId="37" fillId="17" borderId="560" applyNumberFormat="0">
      <alignment horizontal="left" vertical="top" indent="1"/>
    </xf>
    <xf numFmtId="200" fontId="37" fillId="17" borderId="560" applyNumberFormat="0">
      <alignment horizontal="left" vertical="top" indent="1"/>
    </xf>
    <xf numFmtId="0" fontId="37" fillId="17" borderId="560" applyNumberFormat="0" applyProtection="0">
      <alignment horizontal="left" vertical="top" indent="1"/>
    </xf>
    <xf numFmtId="4" fontId="37" fillId="17" borderId="560" applyNumberFormat="0" applyProtection="0">
      <alignment horizontal="left" vertical="center" indent="1"/>
    </xf>
    <xf numFmtId="4" fontId="67" fillId="17" borderId="560" applyNumberFormat="0" applyProtection="0">
      <alignment vertical="center"/>
    </xf>
    <xf numFmtId="4" fontId="37" fillId="17" borderId="560" applyNumberFormat="0" applyProtection="0">
      <alignment vertical="center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10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top" indent="1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145" fillId="48" borderId="436" applyFont="0" applyFill="0" applyBorder="0" applyAlignment="0">
      <alignment horizontal="center"/>
    </xf>
    <xf numFmtId="0" fontId="2" fillId="4" borderId="560" applyNumberFormat="0" applyProtection="0">
      <alignment horizontal="left" vertical="center" indent="1"/>
    </xf>
    <xf numFmtId="0" fontId="2" fillId="4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top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7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top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0" fontId="2" fillId="5" borderId="560" applyNumberFormat="0" applyProtection="0">
      <alignment horizontal="left" vertical="center" indent="1"/>
    </xf>
    <xf numFmtId="4" fontId="37" fillId="71" borderId="560" applyNumberFormat="0" applyProtection="0">
      <alignment horizontal="right" vertical="center"/>
    </xf>
    <xf numFmtId="4" fontId="37" fillId="72" borderId="560" applyNumberFormat="0" applyProtection="0">
      <alignment horizontal="right" vertical="center"/>
    </xf>
    <xf numFmtId="4" fontId="37" fillId="68" borderId="560" applyNumberFormat="0" applyProtection="0">
      <alignment horizontal="right" vertical="center"/>
    </xf>
    <xf numFmtId="4" fontId="37" fillId="64" borderId="560" applyNumberFormat="0" applyProtection="0">
      <alignment horizontal="right" vertical="center"/>
    </xf>
    <xf numFmtId="4" fontId="37" fillId="70" borderId="560" applyNumberFormat="0" applyProtection="0">
      <alignment horizontal="right" vertical="center"/>
    </xf>
    <xf numFmtId="4" fontId="37" fillId="62" borderId="560" applyNumberFormat="0" applyProtection="0">
      <alignment horizontal="right" vertical="center"/>
    </xf>
    <xf numFmtId="4" fontId="37" fillId="56" borderId="560" applyNumberFormat="0" applyProtection="0">
      <alignment horizontal="right" vertical="center"/>
    </xf>
    <xf numFmtId="200" fontId="36" fillId="88" borderId="560" applyNumberFormat="0">
      <alignment horizontal="left" vertical="top" indent="1"/>
    </xf>
    <xf numFmtId="200" fontId="36" fillId="88" borderId="560" applyNumberFormat="0">
      <alignment horizontal="left" vertical="top" indent="1"/>
    </xf>
    <xf numFmtId="0" fontId="36" fillId="2" borderId="560" applyNumberFormat="0" applyProtection="0">
      <alignment horizontal="left" vertical="top" indent="1"/>
    </xf>
    <xf numFmtId="4" fontId="36" fillId="2" borderId="560" applyNumberFormat="0" applyProtection="0">
      <alignment horizontal="left" vertical="center" indent="1"/>
    </xf>
    <xf numFmtId="4" fontId="36" fillId="2" borderId="560" applyNumberFormat="0" applyProtection="0">
      <alignment horizontal="left" vertical="center" indent="1"/>
    </xf>
    <xf numFmtId="4" fontId="36" fillId="2" borderId="560" applyNumberFormat="0" applyProtection="0">
      <alignment horizontal="left" vertical="center" indent="1"/>
    </xf>
    <xf numFmtId="4" fontId="70" fillId="2" borderId="560" applyNumberFormat="0" applyProtection="0">
      <alignment vertical="center"/>
    </xf>
    <xf numFmtId="4" fontId="36" fillId="83" borderId="560" applyNumberFormat="0" applyProtection="0">
      <alignment vertical="center"/>
    </xf>
    <xf numFmtId="276" fontId="2" fillId="0" borderId="553">
      <alignment horizontal="center" vertical="center"/>
    </xf>
    <xf numFmtId="4" fontId="37" fillId="8" borderId="644" applyNumberFormat="0" applyProtection="0">
      <alignment horizontal="right" vertical="center"/>
    </xf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200" fontId="47" fillId="73" borderId="559" applyNumberFormat="0" applyAlignment="0" applyProtection="0"/>
    <xf numFmtId="20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0" fontId="47" fillId="73" borderId="559" applyNumberFormat="0" applyAlignment="0" applyProtection="0"/>
    <xf numFmtId="200" fontId="47" fillId="73" borderId="559" applyNumberFormat="0" applyAlignment="0" applyProtection="0"/>
    <xf numFmtId="200" fontId="47" fillId="73" borderId="559" applyNumberFormat="0" applyAlignment="0" applyProtection="0"/>
    <xf numFmtId="0" fontId="47" fillId="73" borderId="559" applyNumberFormat="0" applyAlignment="0" applyProtection="0"/>
    <xf numFmtId="0" fontId="2" fillId="84" borderId="558" applyNumberFormat="0" applyFont="0" applyAlignment="0" applyProtection="0"/>
    <xf numFmtId="200" fontId="3" fillId="84" borderId="558" applyNumberFormat="0" applyFont="0" applyAlignment="0" applyProtection="0"/>
    <xf numFmtId="200" fontId="3" fillId="84" borderId="558" applyNumberFormat="0" applyFont="0" applyAlignment="0" applyProtection="0"/>
    <xf numFmtId="200" fontId="3" fillId="84" borderId="558" applyNumberFormat="0" applyFont="0" applyAlignment="0" applyProtection="0"/>
    <xf numFmtId="0" fontId="3" fillId="84" borderId="558" applyNumberFormat="0" applyFont="0" applyAlignment="0" applyProtection="0"/>
    <xf numFmtId="200" fontId="3" fillId="84" borderId="558" applyNumberFormat="0" applyFont="0" applyAlignment="0" applyProtection="0"/>
    <xf numFmtId="200" fontId="3" fillId="84" borderId="558" applyNumberFormat="0" applyFont="0" applyAlignment="0" applyProtection="0"/>
    <xf numFmtId="0" fontId="3" fillId="84" borderId="558" applyNumberFormat="0" applyFont="0" applyAlignment="0" applyProtection="0"/>
    <xf numFmtId="200" fontId="3" fillId="84" borderId="558" applyNumberFormat="0" applyFont="0" applyAlignment="0" applyProtection="0"/>
    <xf numFmtId="200" fontId="3" fillId="84" borderId="558" applyNumberFormat="0" applyFont="0" applyAlignment="0" applyProtection="0"/>
    <xf numFmtId="0" fontId="2" fillId="84" borderId="558" applyNumberFormat="0" applyFont="0" applyAlignment="0" applyProtection="0"/>
    <xf numFmtId="200" fontId="3" fillId="84" borderId="558" applyNumberFormat="0" applyFont="0" applyAlignment="0" applyProtection="0"/>
    <xf numFmtId="200" fontId="3" fillId="84" borderId="558" applyNumberFormat="0" applyFont="0" applyAlignment="0" applyProtection="0"/>
    <xf numFmtId="0" fontId="2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200" fontId="3" fillId="84" borderId="558" applyNumberFormat="0" applyFont="0" applyAlignment="0" applyProtection="0"/>
    <xf numFmtId="0" fontId="2" fillId="84" borderId="558" applyNumberFormat="0" applyFont="0" applyAlignment="0" applyProtection="0"/>
    <xf numFmtId="0" fontId="2" fillId="84" borderId="558" applyNumberFormat="0" applyFont="0" applyAlignment="0" applyProtection="0"/>
    <xf numFmtId="0" fontId="2" fillId="84" borderId="558" applyNumberFormat="0" applyFont="0" applyAlignment="0" applyProtection="0"/>
    <xf numFmtId="0" fontId="3" fillId="84" borderId="558" applyNumberFormat="0" applyFont="0" applyAlignment="0" applyProtection="0"/>
    <xf numFmtId="176" fontId="2" fillId="14" borderId="567" applyNumberFormat="0" applyFill="0" applyBorder="0">
      <alignment vertical="top" wrapText="1"/>
    </xf>
    <xf numFmtId="176" fontId="2" fillId="14" borderId="567" applyNumberFormat="0" applyFill="0" applyBorder="0">
      <alignment vertical="top" wrapText="1"/>
    </xf>
    <xf numFmtId="176" fontId="2" fillId="14" borderId="567" applyNumberFormat="0" applyFill="0" applyBorder="0">
      <alignment vertical="top" wrapText="1"/>
    </xf>
    <xf numFmtId="176" fontId="2" fillId="14" borderId="567" applyNumberFormat="0" applyFill="0" applyBorder="0">
      <alignment vertical="top" wrapText="1"/>
    </xf>
    <xf numFmtId="0" fontId="150" fillId="0" borderId="564" applyNumberFormat="0" applyAlignment="0">
      <alignment horizontal="left" vertical="top" wrapText="1"/>
      <protection locked="0"/>
    </xf>
    <xf numFmtId="218" fontId="160" fillId="0" borderId="568" applyFont="0" applyFill="0" applyBorder="0" applyAlignment="0" applyProtection="0">
      <protection locked="0"/>
    </xf>
    <xf numFmtId="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200" fontId="88" fillId="73" borderId="569" applyNumberFormat="0" applyAlignment="0" applyProtection="0"/>
    <xf numFmtId="20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0" fontId="88" fillId="73" borderId="569" applyNumberFormat="0" applyAlignment="0" applyProtection="0"/>
    <xf numFmtId="0" fontId="224" fillId="0" borderId="553" applyNumberFormat="0" applyAlignment="0">
      <alignment horizontal="left" vertical="top" wrapText="1"/>
      <protection locked="0"/>
    </xf>
    <xf numFmtId="0" fontId="210" fillId="2" borderId="557">
      <alignment vertical="center" wrapText="1"/>
    </xf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200" fontId="83" fillId="60" borderId="556" applyNumberFormat="0" applyAlignment="0" applyProtection="0"/>
    <xf numFmtId="20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0" fontId="83" fillId="60" borderId="556" applyNumberFormat="0" applyAlignment="0" applyProtection="0"/>
    <xf numFmtId="10" fontId="73" fillId="17" borderId="553" applyNumberFormat="0" applyBorder="0" applyAlignment="0" applyProtection="0"/>
    <xf numFmtId="10" fontId="73" fillId="17" borderId="553" applyNumberFormat="0" applyBorder="0" applyAlignment="0" applyProtection="0"/>
    <xf numFmtId="10" fontId="73" fillId="17" borderId="553" applyNumberFormat="0" applyBorder="0" applyAlignment="0" applyProtection="0"/>
    <xf numFmtId="10" fontId="73" fillId="17" borderId="553" applyNumberFormat="0" applyBorder="0" applyAlignment="0" applyProtection="0"/>
    <xf numFmtId="10" fontId="73" fillId="17" borderId="553" applyNumberFormat="0" applyBorder="0" applyAlignment="0" applyProtection="0"/>
    <xf numFmtId="200" fontId="98" fillId="0" borderId="445" applyNumberFormat="0">
      <alignment horizontal="right" wrapText="1"/>
    </xf>
    <xf numFmtId="20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5" borderId="649" applyBorder="0"/>
    <xf numFmtId="0" fontId="106" fillId="14" borderId="647" applyNumberFormat="0" applyAlignment="0" applyProtection="0">
      <alignment vertical="center"/>
    </xf>
    <xf numFmtId="4" fontId="37" fillId="21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0" fontId="183" fillId="0" borderId="553" applyNumberFormat="0" applyAlignment="0">
      <alignment horizontal="left" vertical="top" wrapText="1"/>
      <protection locked="0"/>
    </xf>
    <xf numFmtId="200" fontId="35" fillId="0" borderId="445">
      <alignment horizontal="left" vertical="center"/>
    </xf>
    <xf numFmtId="0" fontId="35" fillId="0" borderId="445">
      <alignment horizontal="left" vertical="center"/>
    </xf>
    <xf numFmtId="177" fontId="200" fillId="78" borderId="553">
      <alignment horizontal="center"/>
    </xf>
    <xf numFmtId="181" fontId="180" fillId="0" borderId="553" applyFill="0" applyBorder="0" applyAlignment="0"/>
    <xf numFmtId="0" fontId="183" fillId="0" borderId="564" applyNumberFormat="0" applyAlignment="0">
      <alignment horizontal="left" vertical="top" wrapText="1"/>
      <protection locked="0"/>
    </xf>
    <xf numFmtId="0" fontId="30" fillId="0" borderId="564">
      <protection locked="0"/>
    </xf>
    <xf numFmtId="200" fontId="35" fillId="0" borderId="445">
      <alignment horizontal="left" vertical="center"/>
    </xf>
    <xf numFmtId="4" fontId="36" fillId="2" borderId="644" applyNumberFormat="0" applyProtection="0">
      <alignment vertical="center"/>
    </xf>
    <xf numFmtId="0" fontId="36" fillId="2" borderId="644" applyNumberFormat="0" applyProtection="0">
      <alignment horizontal="left" vertical="top" indent="1"/>
    </xf>
    <xf numFmtId="0" fontId="98" fillId="0" borderId="445" applyNumberFormat="0">
      <alignment horizontal="right" wrapText="1"/>
    </xf>
    <xf numFmtId="0" fontId="2" fillId="4" borderId="644" applyNumberFormat="0" applyProtection="0">
      <alignment horizontal="left" vertical="center" inden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10" fontId="73" fillId="17" borderId="564" applyNumberFormat="0" applyBorder="0" applyAlignment="0" applyProtection="0"/>
    <xf numFmtId="200" fontId="98" fillId="0" borderId="445" applyNumberFormat="0">
      <alignment horizontal="right" wrapText="1"/>
    </xf>
    <xf numFmtId="0" fontId="84" fillId="0" borderId="648" applyNumberFormat="0" applyFill="0" applyAlignment="0" applyProtection="0">
      <alignment vertical="center"/>
    </xf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8" fillId="73" borderId="556" applyNumberFormat="0" applyAlignment="0" applyProtection="0"/>
    <xf numFmtId="0" fontId="88" fillId="73" borderId="556" applyNumberFormat="0" applyAlignment="0" applyProtection="0"/>
    <xf numFmtId="200" fontId="88" fillId="73" borderId="556" applyNumberFormat="0" applyAlignment="0" applyProtection="0"/>
    <xf numFmtId="176" fontId="2" fillId="14" borderId="554" applyNumberFormat="0" applyFill="0" applyBorder="0">
      <alignment vertical="top" wrapText="1"/>
    </xf>
    <xf numFmtId="0" fontId="2" fillId="84" borderId="571" applyNumberFormat="0" applyFont="0" applyAlignment="0" applyProtection="0"/>
    <xf numFmtId="200" fontId="3" fillId="84" borderId="571" applyNumberFormat="0" applyFont="0" applyAlignment="0" applyProtection="0"/>
    <xf numFmtId="0" fontId="3" fillId="84" borderId="571" applyNumberFormat="0" applyFont="0" applyAlignment="0" applyProtection="0"/>
    <xf numFmtId="200" fontId="3" fillId="84" borderId="571" applyNumberFormat="0" applyFont="0" applyAlignment="0" applyProtection="0"/>
    <xf numFmtId="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2" fillId="84" borderId="571" applyNumberFormat="0" applyFont="0" applyAlignment="0" applyProtection="0"/>
    <xf numFmtId="0" fontId="47" fillId="73" borderId="572" applyNumberFormat="0" applyAlignment="0" applyProtection="0"/>
    <xf numFmtId="0" fontId="2" fillId="4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4" fontId="37" fillId="17" borderId="573" applyNumberFormat="0" applyProtection="0">
      <alignment horizontal="left" vertical="center" indent="1"/>
    </xf>
    <xf numFmtId="200" fontId="37" fillId="17" borderId="573" applyNumberFormat="0">
      <alignment horizontal="left" vertical="top" indent="1"/>
    </xf>
    <xf numFmtId="4" fontId="37" fillId="90" borderId="573" applyNumberFormat="0" applyProtection="0">
      <alignment horizontal="right" vertical="center"/>
    </xf>
    <xf numFmtId="200" fontId="2" fillId="30" borderId="572" applyNumberFormat="0" applyProtection="0">
      <alignment horizontal="left" vertical="center" indent="1"/>
    </xf>
    <xf numFmtId="0" fontId="2" fillId="17" borderId="574"/>
    <xf numFmtId="3" fontId="25" fillId="2" borderId="564">
      <alignment horizontal="left" vertical="top" wrapText="1"/>
      <protection locked="0"/>
    </xf>
    <xf numFmtId="200" fontId="200" fillId="94" borderId="575" applyNumberFormat="0" applyProtection="0">
      <alignment horizontal="center" wrapText="1"/>
    </xf>
    <xf numFmtId="4" fontId="67" fillId="10" borderId="546" applyNumberFormat="0" applyProtection="0">
      <alignment horizontal="right" vertical="center"/>
    </xf>
    <xf numFmtId="0" fontId="88" fillId="14" borderId="549" applyNumberFormat="0" applyAlignment="0" applyProtection="0"/>
    <xf numFmtId="4" fontId="37" fillId="21" borderId="546" applyNumberFormat="0" applyProtection="0">
      <alignment horizontal="right" vertical="center"/>
    </xf>
    <xf numFmtId="0" fontId="84" fillId="0" borderId="550" applyNumberFormat="0" applyFill="0" applyAlignment="0" applyProtection="0">
      <alignment vertical="center"/>
    </xf>
    <xf numFmtId="0" fontId="83" fillId="18" borderId="549" applyNumberFormat="0" applyAlignment="0" applyProtection="0"/>
    <xf numFmtId="3" fontId="82" fillId="0" borderId="545"/>
    <xf numFmtId="4" fontId="36" fillId="2" borderId="546" applyNumberFormat="0" applyProtection="0">
      <alignment vertical="center"/>
    </xf>
    <xf numFmtId="4" fontId="37" fillId="10" borderId="546" applyNumberFormat="0" applyProtection="0">
      <alignment horizontal="right" vertical="center"/>
    </xf>
    <xf numFmtId="4" fontId="37" fillId="24" borderId="546" applyNumberFormat="0" applyProtection="0">
      <alignment horizontal="right" vertical="center"/>
    </xf>
    <xf numFmtId="4" fontId="37" fillId="8" borderId="546" applyNumberFormat="0" applyProtection="0">
      <alignment horizontal="right" vertical="center"/>
    </xf>
    <xf numFmtId="0" fontId="30" fillId="0" borderId="545">
      <alignment horizontal="left" wrapText="1"/>
    </xf>
    <xf numFmtId="4" fontId="37" fillId="23" borderId="546" applyNumberFormat="0" applyProtection="0">
      <alignment horizontal="right" vertical="center"/>
    </xf>
    <xf numFmtId="4" fontId="37" fillId="13" borderId="546" applyNumberFormat="0" applyProtection="0">
      <alignment horizontal="right" vertical="center"/>
    </xf>
    <xf numFmtId="0" fontId="36" fillId="2" borderId="546" applyNumberFormat="0" applyProtection="0">
      <alignment horizontal="left" vertical="top" indent="1"/>
    </xf>
    <xf numFmtId="0" fontId="37" fillId="7" borderId="546" applyNumberFormat="0" applyProtection="0">
      <alignment horizontal="left" vertical="top" indent="1"/>
    </xf>
    <xf numFmtId="0" fontId="110" fillId="14" borderId="547" applyNumberFormat="0" applyAlignment="0" applyProtection="0">
      <alignment vertical="center"/>
    </xf>
    <xf numFmtId="0" fontId="109" fillId="18" borderId="549" applyNumberFormat="0" applyAlignment="0" applyProtection="0">
      <alignment vertical="center"/>
    </xf>
    <xf numFmtId="0" fontId="106" fillId="14" borderId="549" applyNumberFormat="0" applyAlignment="0" applyProtection="0">
      <alignment vertical="center"/>
    </xf>
    <xf numFmtId="0" fontId="49" fillId="0" borderId="550" applyNumberFormat="0" applyFill="0" applyAlignment="0" applyProtection="0"/>
    <xf numFmtId="0" fontId="1" fillId="53" borderId="552" applyFont="0" applyAlignment="0">
      <alignment horizontal="left" indent="2"/>
    </xf>
    <xf numFmtId="43" fontId="1" fillId="52" borderId="438"/>
    <xf numFmtId="0" fontId="73" fillId="50" borderId="545"/>
    <xf numFmtId="0" fontId="37" fillId="17" borderId="546" applyNumberFormat="0" applyProtection="0">
      <alignment horizontal="left" vertical="top" indent="1"/>
    </xf>
    <xf numFmtId="4" fontId="67" fillId="17" borderId="546" applyNumberFormat="0" applyProtection="0">
      <alignment vertical="center"/>
    </xf>
    <xf numFmtId="4" fontId="37" fillId="17" borderId="546" applyNumberFormat="0" applyProtection="0">
      <alignment vertical="center"/>
    </xf>
    <xf numFmtId="0" fontId="98" fillId="5" borderId="551" applyBorder="0"/>
    <xf numFmtId="0" fontId="2" fillId="48" borderId="545" applyNumberFormat="0">
      <protection locked="0"/>
    </xf>
    <xf numFmtId="0" fontId="2" fillId="10" borderId="546" applyNumberFormat="0" applyProtection="0">
      <alignment horizontal="left" vertical="top" indent="1"/>
    </xf>
    <xf numFmtId="0" fontId="2" fillId="10" borderId="546" applyNumberFormat="0" applyProtection="0">
      <alignment horizontal="left" vertical="center" indent="1"/>
    </xf>
    <xf numFmtId="0" fontId="2" fillId="4" borderId="546" applyNumberFormat="0" applyProtection="0">
      <alignment horizontal="left" vertical="center" indent="1"/>
    </xf>
    <xf numFmtId="0" fontId="2" fillId="7" borderId="546" applyNumberFormat="0" applyProtection="0">
      <alignment horizontal="left" vertical="top" indent="1"/>
    </xf>
    <xf numFmtId="0" fontId="2" fillId="5" borderId="546" applyNumberFormat="0" applyProtection="0">
      <alignment horizontal="left" vertical="center" indent="1"/>
    </xf>
    <xf numFmtId="4" fontId="37" fillId="27" borderId="546" applyNumberFormat="0" applyProtection="0">
      <alignment horizontal="right" vertical="center"/>
    </xf>
    <xf numFmtId="4" fontId="37" fillId="26" borderId="546" applyNumberFormat="0" applyProtection="0">
      <alignment horizontal="right" vertical="center"/>
    </xf>
    <xf numFmtId="4" fontId="37" fillId="25" borderId="546" applyNumberFormat="0" applyProtection="0">
      <alignment horizontal="right" vertical="center"/>
    </xf>
    <xf numFmtId="4" fontId="36" fillId="2" borderId="546" applyNumberFormat="0" applyProtection="0">
      <alignment horizontal="left" vertical="center" indent="1"/>
    </xf>
    <xf numFmtId="4" fontId="37" fillId="7" borderId="546" applyNumberFormat="0" applyProtection="0">
      <alignment horizontal="left" vertical="center" indent="1"/>
    </xf>
    <xf numFmtId="0" fontId="110" fillId="14" borderId="547" applyNumberFormat="0" applyAlignment="0" applyProtection="0">
      <alignment vertical="center"/>
    </xf>
    <xf numFmtId="0" fontId="109" fillId="18" borderId="549" applyNumberFormat="0" applyAlignment="0" applyProtection="0">
      <alignment vertical="center"/>
    </xf>
    <xf numFmtId="0" fontId="106" fillId="14" borderId="549" applyNumberFormat="0" applyAlignment="0" applyProtection="0">
      <alignment vertical="center"/>
    </xf>
    <xf numFmtId="0" fontId="49" fillId="0" borderId="550" applyNumberFormat="0" applyFill="0" applyAlignment="0" applyProtection="0"/>
    <xf numFmtId="0" fontId="1" fillId="51" borderId="552" applyFont="0" applyAlignment="0">
      <alignment horizontal="left" indent="2"/>
    </xf>
    <xf numFmtId="4" fontId="100" fillId="10" borderId="546" applyNumberFormat="0" applyProtection="0">
      <alignment horizontal="right" vertical="center"/>
    </xf>
    <xf numFmtId="0" fontId="73" fillId="50" borderId="545"/>
    <xf numFmtId="0" fontId="37" fillId="17" borderId="546" applyNumberFormat="0" applyProtection="0">
      <alignment horizontal="left" vertical="top" indent="1"/>
    </xf>
    <xf numFmtId="4" fontId="67" fillId="17" borderId="546" applyNumberFormat="0" applyProtection="0">
      <alignment vertical="center"/>
    </xf>
    <xf numFmtId="4" fontId="37" fillId="17" borderId="546" applyNumberFormat="0" applyProtection="0">
      <alignment vertical="center"/>
    </xf>
    <xf numFmtId="0" fontId="98" fillId="5" borderId="551" applyBorder="0"/>
    <xf numFmtId="0" fontId="2" fillId="48" borderId="545" applyNumberFormat="0">
      <protection locked="0"/>
    </xf>
    <xf numFmtId="0" fontId="2" fillId="10" borderId="546" applyNumberFormat="0" applyProtection="0">
      <alignment horizontal="left" vertical="top" indent="1"/>
    </xf>
    <xf numFmtId="0" fontId="2" fillId="10" borderId="546" applyNumberFormat="0" applyProtection="0">
      <alignment horizontal="left" vertical="center" indent="1"/>
    </xf>
    <xf numFmtId="0" fontId="2" fillId="7" borderId="546" applyNumberFormat="0" applyProtection="0">
      <alignment horizontal="left" vertical="center" indent="1"/>
    </xf>
    <xf numFmtId="0" fontId="2" fillId="5" borderId="546" applyNumberFormat="0" applyProtection="0">
      <alignment horizontal="left" vertical="top" indent="1"/>
    </xf>
    <xf numFmtId="0" fontId="2" fillId="5" borderId="546" applyNumberFormat="0" applyProtection="0">
      <alignment horizontal="left" vertical="center" indent="1"/>
    </xf>
    <xf numFmtId="4" fontId="37" fillId="27" borderId="546" applyNumberFormat="0" applyProtection="0">
      <alignment horizontal="right" vertical="center"/>
    </xf>
    <xf numFmtId="4" fontId="37" fillId="26" borderId="546" applyNumberFormat="0" applyProtection="0">
      <alignment horizontal="right" vertical="center"/>
    </xf>
    <xf numFmtId="4" fontId="37" fillId="25" borderId="546" applyNumberFormat="0" applyProtection="0">
      <alignment horizontal="right" vertical="center"/>
    </xf>
    <xf numFmtId="4" fontId="36" fillId="2" borderId="546" applyNumberFormat="0" applyProtection="0">
      <alignment horizontal="left" vertical="center" indent="1"/>
    </xf>
    <xf numFmtId="4" fontId="37" fillId="7" borderId="546" applyNumberFormat="0" applyProtection="0">
      <alignment horizontal="left" vertical="center" indent="1"/>
    </xf>
    <xf numFmtId="0" fontId="2" fillId="17" borderId="548" applyNumberFormat="0" applyFont="0" applyAlignment="0" applyProtection="0">
      <alignment vertical="center"/>
    </xf>
    <xf numFmtId="0" fontId="47" fillId="14" borderId="547" applyNumberFormat="0" applyAlignment="0" applyProtection="0"/>
    <xf numFmtId="10" fontId="73" fillId="17" borderId="545" applyNumberFormat="0" applyBorder="0" applyAlignment="0" applyProtection="0"/>
    <xf numFmtId="4" fontId="70" fillId="2" borderId="546" applyNumberFormat="0" applyProtection="0">
      <alignment vertical="center"/>
    </xf>
    <xf numFmtId="4" fontId="67" fillId="10" borderId="546" applyNumberFormat="0" applyProtection="0">
      <alignment horizontal="right" vertical="center"/>
    </xf>
    <xf numFmtId="0" fontId="2" fillId="17" borderId="548" applyNumberFormat="0" applyFont="0" applyAlignment="0" applyProtection="0"/>
    <xf numFmtId="0" fontId="2" fillId="17" borderId="548" applyNumberFormat="0" applyFont="0" applyAlignment="0" applyProtection="0"/>
    <xf numFmtId="0" fontId="88" fillId="14" borderId="549" applyNumberFormat="0" applyAlignment="0" applyProtection="0"/>
    <xf numFmtId="4" fontId="37" fillId="21" borderId="546" applyNumberFormat="0" applyProtection="0">
      <alignment horizontal="right" vertical="center"/>
    </xf>
    <xf numFmtId="0" fontId="84" fillId="0" borderId="550" applyNumberFormat="0" applyFill="0" applyAlignment="0" applyProtection="0">
      <alignment vertical="center"/>
    </xf>
    <xf numFmtId="0" fontId="83" fillId="18" borderId="549" applyNumberFormat="0" applyAlignment="0" applyProtection="0"/>
    <xf numFmtId="3" fontId="82" fillId="0" borderId="545"/>
    <xf numFmtId="4" fontId="37" fillId="24" borderId="546" applyNumberFormat="0" applyProtection="0">
      <alignment horizontal="right" vertical="center"/>
    </xf>
    <xf numFmtId="4" fontId="37" fillId="8" borderId="546" applyNumberFormat="0" applyProtection="0">
      <alignment horizontal="right" vertical="center"/>
    </xf>
    <xf numFmtId="0" fontId="30" fillId="0" borderId="545">
      <alignment horizontal="left" wrapText="1"/>
    </xf>
    <xf numFmtId="4" fontId="37" fillId="17" borderId="546" applyNumberFormat="0" applyProtection="0">
      <alignment horizontal="left" vertical="center" indent="1"/>
    </xf>
    <xf numFmtId="4" fontId="37" fillId="3" borderId="546" applyNumberFormat="0" applyProtection="0">
      <alignment horizontal="right" vertical="center"/>
    </xf>
    <xf numFmtId="4" fontId="37" fillId="23" borderId="546" applyNumberFormat="0" applyProtection="0">
      <alignment horizontal="right" vertical="center"/>
    </xf>
    <xf numFmtId="4" fontId="37" fillId="13" borderId="546" applyNumberFormat="0" applyProtection="0">
      <alignment horizontal="right" vertical="center"/>
    </xf>
    <xf numFmtId="0" fontId="36" fillId="2" borderId="546" applyNumberFormat="0" applyProtection="0">
      <alignment horizontal="left" vertical="top" indent="1"/>
    </xf>
    <xf numFmtId="0" fontId="37" fillId="7" borderId="546" applyNumberFormat="0" applyProtection="0">
      <alignment horizontal="left" vertical="top" indent="1"/>
    </xf>
    <xf numFmtId="0" fontId="110" fillId="14" borderId="547" applyNumberFormat="0" applyAlignment="0" applyProtection="0">
      <alignment vertical="center"/>
    </xf>
    <xf numFmtId="0" fontId="109" fillId="18" borderId="549" applyNumberFormat="0" applyAlignment="0" applyProtection="0">
      <alignment vertical="center"/>
    </xf>
    <xf numFmtId="0" fontId="106" fillId="14" borderId="549" applyNumberFormat="0" applyAlignment="0" applyProtection="0">
      <alignment vertical="center"/>
    </xf>
    <xf numFmtId="0" fontId="37" fillId="7" borderId="546" applyNumberFormat="0" applyProtection="0">
      <alignment horizontal="left" vertical="top" indent="1"/>
    </xf>
    <xf numFmtId="0" fontId="36" fillId="2" borderId="546" applyNumberFormat="0" applyProtection="0">
      <alignment horizontal="left" vertical="top" indent="1"/>
    </xf>
    <xf numFmtId="0" fontId="49" fillId="0" borderId="550" applyNumberFormat="0" applyFill="0" applyAlignment="0" applyProtection="0"/>
    <xf numFmtId="0" fontId="1" fillId="53" borderId="552" applyFont="0" applyAlignment="0">
      <alignment horizontal="left" indent="2"/>
    </xf>
    <xf numFmtId="43" fontId="1" fillId="52" borderId="438"/>
    <xf numFmtId="0" fontId="1" fillId="51" borderId="552" applyFont="0" applyAlignment="0">
      <alignment horizontal="left" indent="2"/>
    </xf>
    <xf numFmtId="4" fontId="100" fillId="10" borderId="546" applyNumberFormat="0" applyProtection="0">
      <alignment horizontal="right" vertical="center"/>
    </xf>
    <xf numFmtId="0" fontId="73" fillId="50" borderId="545"/>
    <xf numFmtId="0" fontId="37" fillId="17" borderId="546" applyNumberFormat="0" applyProtection="0">
      <alignment horizontal="left" vertical="top" indent="1"/>
    </xf>
    <xf numFmtId="4" fontId="67" fillId="17" borderId="546" applyNumberForma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" fillId="7" borderId="546" applyNumberFormat="0" applyProtection="0">
      <alignment horizontal="left" vertical="top" indent="1"/>
    </xf>
    <xf numFmtId="0" fontId="98" fillId="5" borderId="551" applyBorder="0"/>
    <xf numFmtId="0" fontId="2" fillId="48" borderId="545" applyNumberFormat="0">
      <protection locked="0"/>
    </xf>
    <xf numFmtId="0" fontId="2" fillId="10" borderId="546" applyNumberFormat="0" applyProtection="0">
      <alignment horizontal="left" vertical="top" indent="1"/>
    </xf>
    <xf numFmtId="0" fontId="2" fillId="10" borderId="54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2" fillId="5" borderId="546" applyNumberFormat="0" applyProtection="0">
      <alignment horizontal="left" vertical="top" indent="1"/>
    </xf>
    <xf numFmtId="0" fontId="2" fillId="5" borderId="546" applyNumberFormat="0" applyProtection="0">
      <alignment horizontal="left" vertical="center" indent="1"/>
    </xf>
    <xf numFmtId="4" fontId="37" fillId="27" borderId="546" applyNumberFormat="0" applyProtection="0">
      <alignment horizontal="right" vertical="center"/>
    </xf>
    <xf numFmtId="4" fontId="37" fillId="26" borderId="546" applyNumberFormat="0" applyProtection="0">
      <alignment horizontal="right" vertical="center"/>
    </xf>
    <xf numFmtId="4" fontId="37" fillId="25" borderId="546" applyNumberFormat="0" applyProtection="0">
      <alignment horizontal="right" vertical="center"/>
    </xf>
    <xf numFmtId="0" fontId="110" fillId="14" borderId="539" applyNumberFormat="0" applyAlignment="0" applyProtection="0">
      <alignment vertical="center"/>
    </xf>
    <xf numFmtId="0" fontId="109" fillId="18" borderId="541" applyNumberFormat="0" applyAlignment="0" applyProtection="0">
      <alignment vertical="center"/>
    </xf>
    <xf numFmtId="0" fontId="106" fillId="14" borderId="541" applyNumberFormat="0" applyAlignmen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" fontId="67" fillId="17" borderId="538" applyNumberFormat="0" applyProtection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8" fillId="5" borderId="543" applyBorder="0"/>
    <xf numFmtId="0" fontId="2" fillId="48" borderId="537" applyNumberFormat="0">
      <protection locked="0"/>
    </xf>
    <xf numFmtId="0" fontId="2" fillId="5" borderId="538" applyNumberFormat="0" applyProtection="0">
      <alignment horizontal="left" vertical="center" indent="1"/>
    </xf>
    <xf numFmtId="0" fontId="2" fillId="10" borderId="538" applyNumberFormat="0" applyProtection="0">
      <alignment horizontal="left" vertical="center" indent="1"/>
    </xf>
    <xf numFmtId="0" fontId="2" fillId="4" borderId="538" applyNumberFormat="0" applyProtection="0">
      <alignment horizontal="left" vertical="center" indent="1"/>
    </xf>
    <xf numFmtId="0" fontId="2" fillId="7" borderId="538" applyNumberFormat="0" applyProtection="0">
      <alignment horizontal="left" vertical="top" indent="1"/>
    </xf>
    <xf numFmtId="0" fontId="2" fillId="7" borderId="538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37" fillId="27" borderId="538" applyNumberFormat="0" applyProtection="0">
      <alignment horizontal="right" vertical="center"/>
    </xf>
    <xf numFmtId="4" fontId="37" fillId="26" borderId="538" applyNumberFormat="0" applyProtection="0">
      <alignment horizontal="right" vertical="center"/>
    </xf>
    <xf numFmtId="4" fontId="36" fillId="2" borderId="538" applyNumberFormat="0" applyProtection="0">
      <alignment horizontal="left" vertical="center" indent="1"/>
    </xf>
    <xf numFmtId="4" fontId="37" fillId="7" borderId="538" applyNumberFormat="0" applyProtection="0">
      <alignment horizontal="left" vertical="center" indent="1"/>
    </xf>
    <xf numFmtId="0" fontId="2" fillId="17" borderId="540" applyNumberFormat="0" applyFont="0" applyAlignment="0" applyProtection="0">
      <alignment vertical="center"/>
    </xf>
    <xf numFmtId="0" fontId="47" fillId="14" borderId="539" applyNumberFormat="0" applyAlignment="0" applyProtection="0"/>
    <xf numFmtId="0" fontId="2" fillId="4" borderId="538" applyNumberFormat="0" applyProtection="0">
      <alignment horizontal="left" vertical="top" indent="1"/>
    </xf>
    <xf numFmtId="4" fontId="37" fillId="7" borderId="538" applyNumberFormat="0" applyProtection="0">
      <alignment horizontal="right" vertical="center"/>
    </xf>
    <xf numFmtId="10" fontId="73" fillId="17" borderId="537" applyNumberFormat="0" applyBorder="0" applyAlignment="0" applyProtection="0"/>
    <xf numFmtId="4" fontId="70" fillId="2" borderId="538" applyNumberFormat="0" applyProtection="0">
      <alignment vertical="center"/>
    </xf>
    <xf numFmtId="4" fontId="67" fillId="10" borderId="538" applyNumberFormat="0" applyProtection="0">
      <alignment horizontal="right" vertical="center"/>
    </xf>
    <xf numFmtId="0" fontId="2" fillId="17" borderId="540" applyNumberFormat="0" applyFont="0" applyAlignment="0" applyProtection="0"/>
    <xf numFmtId="0" fontId="2" fillId="17" borderId="540" applyNumberFormat="0" applyFont="0" applyAlignment="0" applyProtection="0"/>
    <xf numFmtId="0" fontId="88" fillId="14" borderId="541" applyNumberFormat="0" applyAlignment="0" applyProtection="0"/>
    <xf numFmtId="4" fontId="37" fillId="21" borderId="538" applyNumberFormat="0" applyProtection="0">
      <alignment horizontal="right" vertical="center"/>
    </xf>
    <xf numFmtId="0" fontId="84" fillId="0" borderId="542" applyNumberFormat="0" applyFill="0" applyAlignment="0" applyProtection="0">
      <alignment vertical="center"/>
    </xf>
    <xf numFmtId="0" fontId="30" fillId="0" borderId="537">
      <alignment horizontal="left" wrapText="1"/>
    </xf>
    <xf numFmtId="3" fontId="82" fillId="0" borderId="537"/>
    <xf numFmtId="4" fontId="36" fillId="2" borderId="538" applyNumberFormat="0" applyProtection="0">
      <alignment vertical="center"/>
    </xf>
    <xf numFmtId="4" fontId="37" fillId="10" borderId="538" applyNumberFormat="0" applyProtection="0">
      <alignment horizontal="right" vertical="center"/>
    </xf>
    <xf numFmtId="4" fontId="37" fillId="24" borderId="538" applyNumberFormat="0" applyProtection="0">
      <alignment horizontal="right" vertical="center"/>
    </xf>
    <xf numFmtId="4" fontId="37" fillId="17" borderId="538" applyNumberFormat="0" applyProtection="0">
      <alignment horizontal="left" vertical="center" indent="1"/>
    </xf>
    <xf numFmtId="4" fontId="37" fillId="3" borderId="538" applyNumberFormat="0" applyProtection="0">
      <alignment horizontal="right" vertical="center"/>
    </xf>
    <xf numFmtId="4" fontId="37" fillId="13" borderId="538" applyNumberFormat="0" applyProtection="0">
      <alignment horizontal="right" vertical="center"/>
    </xf>
    <xf numFmtId="0" fontId="36" fillId="2" borderId="538" applyNumberFormat="0" applyProtection="0">
      <alignment horizontal="left" vertical="top" indent="1"/>
    </xf>
    <xf numFmtId="0" fontId="37" fillId="7" borderId="538" applyNumberFormat="0" applyProtection="0">
      <alignment horizontal="left" vertical="top" indent="1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4" fontId="37" fillId="8" borderId="546" applyNumberFormat="0" applyProtection="0">
      <alignment horizontal="right" vertical="center"/>
    </xf>
    <xf numFmtId="0" fontId="106" fillId="14" borderId="529" applyNumberFormat="0" applyAlignment="0" applyProtection="0">
      <alignment vertical="center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0" fontId="1" fillId="51" borderId="532" applyFont="0" applyAlignment="0">
      <alignment horizontal="left" indent="2"/>
    </xf>
    <xf numFmtId="0" fontId="2" fillId="48" borderId="525" applyNumberFormat="0">
      <protection locked="0"/>
    </xf>
    <xf numFmtId="0" fontId="73" fillId="50" borderId="525"/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2" fillId="10" borderId="526" applyNumberFormat="0" applyProtection="0">
      <alignment horizontal="left" vertical="center" indent="1"/>
    </xf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0" fontId="2" fillId="4" borderId="526" applyNumberFormat="0" applyProtection="0">
      <alignment horizontal="left" vertical="center" indent="1"/>
    </xf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43" fontId="181" fillId="14" borderId="0" applyFont="0" applyBorder="0"/>
    <xf numFmtId="0" fontId="2" fillId="7" borderId="526" applyNumberFormat="0" applyProtection="0">
      <alignment horizontal="left" vertical="top" indent="1"/>
    </xf>
    <xf numFmtId="0" fontId="2" fillId="5" borderId="526" applyNumberFormat="0" applyProtection="0">
      <alignment horizontal="left" vertical="top" indent="1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98" fillId="5" borderId="531" applyBorder="0"/>
    <xf numFmtId="0" fontId="2" fillId="48" borderId="525" applyNumberFormat="0">
      <protection locked="0"/>
    </xf>
    <xf numFmtId="0" fontId="2" fillId="10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4" fontId="36" fillId="2" borderId="526" applyNumberFormat="0" applyProtection="0">
      <alignment horizontal="left" vertical="center" indent="1"/>
    </xf>
    <xf numFmtId="0" fontId="2" fillId="17" borderId="528" applyNumberFormat="0" applyFont="0" applyAlignment="0" applyProtection="0">
      <alignment vertical="center"/>
    </xf>
    <xf numFmtId="0" fontId="47" fillId="14" borderId="527" applyNumberFormat="0" applyAlignment="0" applyProtection="0"/>
    <xf numFmtId="4" fontId="67" fillId="10" borderId="52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0" fontId="83" fillId="18" borderId="529" applyNumberFormat="0" applyAlignment="0" applyProtection="0"/>
    <xf numFmtId="3" fontId="82" fillId="0" borderId="525"/>
    <xf numFmtId="4" fontId="36" fillId="2" borderId="526" applyNumberFormat="0" applyProtection="0">
      <alignment vertical="center"/>
    </xf>
    <xf numFmtId="4" fontId="37" fillId="8" borderId="526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4" fontId="37" fillId="17" borderId="526" applyNumberFormat="0" applyProtection="0">
      <alignment horizontal="left" vertical="center" indent="1"/>
    </xf>
    <xf numFmtId="4" fontId="37" fillId="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13" borderId="526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0" fontId="106" fillId="14" borderId="529" applyNumberFormat="0" applyAlignment="0" applyProtection="0">
      <alignment vertical="center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2" fillId="17" borderId="548" applyNumberFormat="0" applyFont="0" applyAlignment="0" applyProtection="0">
      <alignment vertical="center"/>
    </xf>
    <xf numFmtId="4" fontId="37" fillId="13" borderId="546" applyNumberFormat="0" applyProtection="0">
      <alignment horizontal="right" vertical="center"/>
    </xf>
    <xf numFmtId="0" fontId="2" fillId="4" borderId="546" applyNumberFormat="0" applyProtection="0">
      <alignment horizontal="left" vertical="top" indent="1"/>
    </xf>
    <xf numFmtId="0" fontId="73" fillId="50" borderId="525"/>
    <xf numFmtId="0" fontId="36" fillId="2" borderId="526" applyNumberFormat="0" applyProtection="0">
      <alignment horizontal="left" vertical="top" indent="1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0" fontId="1" fillId="51" borderId="532" applyFont="0" applyAlignment="0">
      <alignment horizontal="left" indent="2"/>
    </xf>
    <xf numFmtId="0" fontId="37" fillId="17" borderId="526" applyNumberFormat="0" applyProtection="0">
      <alignment horizontal="left" vertical="top" indent="1"/>
    </xf>
    <xf numFmtId="0" fontId="2" fillId="4" borderId="526" applyNumberFormat="0" applyProtection="0">
      <alignment horizontal="left" vertical="center" indent="1"/>
    </xf>
    <xf numFmtId="4" fontId="37" fillId="17" borderId="526" applyNumberFormat="0" applyProtection="0">
      <alignment vertical="center"/>
    </xf>
    <xf numFmtId="0" fontId="98" fillId="5" borderId="531" applyBorder="0"/>
    <xf numFmtId="0" fontId="2" fillId="48" borderId="525" applyNumberFormat="0">
      <protection locked="0"/>
    </xf>
    <xf numFmtId="0" fontId="2" fillId="10" borderId="526" applyNumberFormat="0" applyProtection="0">
      <alignment horizontal="left" vertical="top" indent="1"/>
    </xf>
    <xf numFmtId="0" fontId="2" fillId="7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4" fontId="37" fillId="21" borderId="546" applyNumberFormat="0" applyProtection="0">
      <alignment horizontal="right" vertical="center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0" fontId="1" fillId="53" borderId="532" applyFont="0" applyAlignment="0">
      <alignment horizontal="left" indent="2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43" fontId="1" fillId="52" borderId="438"/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73" fillId="50" borderId="525"/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98" fillId="5" borderId="531" applyBorder="0"/>
    <xf numFmtId="0" fontId="2" fillId="48" borderId="525" applyNumberFormat="0">
      <protection locked="0"/>
    </xf>
    <xf numFmtId="0" fontId="2" fillId="10" borderId="526" applyNumberFormat="0" applyProtection="0">
      <alignment horizontal="left" vertical="top" indent="1"/>
    </xf>
    <xf numFmtId="0" fontId="2" fillId="10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4" fontId="36" fillId="2" borderId="526" applyNumberFormat="0" applyProtection="0">
      <alignment horizontal="left" vertical="center" indent="1"/>
    </xf>
    <xf numFmtId="4" fontId="37" fillId="7" borderId="526" applyNumberFormat="0" applyProtection="0">
      <alignment horizontal="left" vertical="center" indent="1"/>
    </xf>
    <xf numFmtId="0" fontId="2" fillId="17" borderId="528" applyNumberFormat="0" applyFont="0" applyAlignment="0" applyProtection="0">
      <alignment vertical="center"/>
    </xf>
    <xf numFmtId="0" fontId="47" fillId="14" borderId="527" applyNumberFormat="0" applyAlignment="0" applyProtection="0"/>
    <xf numFmtId="0" fontId="2" fillId="4" borderId="526" applyNumberFormat="0" applyProtection="0">
      <alignment horizontal="left" vertical="top" indent="1"/>
    </xf>
    <xf numFmtId="10" fontId="73" fillId="17" borderId="525" applyNumberFormat="0" applyBorder="0" applyAlignment="0" applyProtection="0"/>
    <xf numFmtId="4" fontId="37" fillId="7" borderId="526" applyNumberFormat="0" applyProtection="0">
      <alignment horizontal="right" vertical="center"/>
    </xf>
    <xf numFmtId="10" fontId="73" fillId="17" borderId="525" applyNumberFormat="0" applyBorder="0" applyAlignment="0" applyProtection="0"/>
    <xf numFmtId="4" fontId="70" fillId="2" borderId="526" applyNumberFormat="0" applyProtection="0">
      <alignment vertical="center"/>
    </xf>
    <xf numFmtId="4" fontId="67" fillId="10" borderId="526" applyNumberFormat="0" applyProtection="0">
      <alignment horizontal="right" vertical="center"/>
    </xf>
    <xf numFmtId="0" fontId="2" fillId="17" borderId="528" applyNumberFormat="0" applyFont="0" applyAlignment="0" applyProtection="0"/>
    <xf numFmtId="0" fontId="2" fillId="17" borderId="528" applyNumberFormat="0" applyFont="0" applyAlignment="0" applyProtection="0"/>
    <xf numFmtId="0" fontId="88" fillId="14" borderId="529" applyNumberFormat="0" applyAlignment="0" applyProtection="0"/>
    <xf numFmtId="4" fontId="37" fillId="21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0" fontId="83" fillId="18" borderId="529" applyNumberFormat="0" applyAlignment="0" applyProtection="0"/>
    <xf numFmtId="3" fontId="82" fillId="0" borderId="525"/>
    <xf numFmtId="4" fontId="36" fillId="2" borderId="526" applyNumberFormat="0" applyProtection="0">
      <alignment vertical="center"/>
    </xf>
    <xf numFmtId="4" fontId="37" fillId="10" borderId="52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0" fontId="30" fillId="0" borderId="525">
      <alignment horizontal="left" wrapText="1"/>
    </xf>
    <xf numFmtId="4" fontId="37" fillId="17" borderId="526" applyNumberFormat="0" applyProtection="0">
      <alignment horizontal="left" vertical="center" indent="1"/>
    </xf>
    <xf numFmtId="4" fontId="37" fillId="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13" borderId="526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0" fontId="37" fillId="7" borderId="526" applyNumberFormat="0" applyProtection="0">
      <alignment horizontal="left" vertical="top" indent="1"/>
    </xf>
    <xf numFmtId="0" fontId="30" fillId="0" borderId="525">
      <alignment horizontal="left" wrapText="1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0" fontId="2" fillId="17" borderId="548" applyNumberFormat="0" applyFont="0" applyAlignment="0" applyProtection="0"/>
    <xf numFmtId="0" fontId="37" fillId="7" borderId="526" applyNumberFormat="0" applyProtection="0">
      <alignment horizontal="left" vertical="top" indent="1"/>
    </xf>
    <xf numFmtId="0" fontId="36" fillId="2" borderId="526" applyNumberFormat="0" applyProtection="0">
      <alignment horizontal="left" vertical="top" indent="1"/>
    </xf>
    <xf numFmtId="4" fontId="67" fillId="10" borderId="546" applyNumberFormat="0" applyProtection="0">
      <alignment horizontal="right" vertical="center"/>
    </xf>
    <xf numFmtId="0" fontId="49" fillId="0" borderId="530" applyNumberFormat="0" applyFill="0" applyAlignment="0" applyProtection="0"/>
    <xf numFmtId="0" fontId="30" fillId="0" borderId="545">
      <alignment horizontal="left" wrapText="1"/>
    </xf>
    <xf numFmtId="0" fontId="2" fillId="17" borderId="548" applyNumberFormat="0" applyFont="0" applyAlignment="0" applyProtection="0">
      <alignment vertical="center"/>
    </xf>
    <xf numFmtId="0" fontId="1" fillId="53" borderId="532" applyFont="0" applyAlignment="0">
      <alignment horizontal="left" indent="2"/>
    </xf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73" fillId="50" borderId="525"/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98" fillId="5" borderId="531" applyBorder="0"/>
    <xf numFmtId="0" fontId="2" fillId="48" borderId="525" applyNumberFormat="0">
      <protection locked="0"/>
    </xf>
    <xf numFmtId="0" fontId="2" fillId="10" borderId="526" applyNumberFormat="0" applyProtection="0">
      <alignment horizontal="left" vertical="top" indent="1"/>
    </xf>
    <xf numFmtId="0" fontId="2" fillId="10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3" fontId="82" fillId="0" borderId="545"/>
    <xf numFmtId="4" fontId="37" fillId="21" borderId="526" applyNumberFormat="0" applyProtection="0">
      <alignment horizontal="right" vertical="center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4" fontId="36" fillId="2" borderId="526" applyNumberFormat="0" applyProtection="0">
      <alignment horizontal="left" vertical="center" indent="1"/>
    </xf>
    <xf numFmtId="4" fontId="37" fillId="7" borderId="526" applyNumberFormat="0" applyProtection="0">
      <alignment horizontal="left" vertical="center" indent="1"/>
    </xf>
    <xf numFmtId="0" fontId="2" fillId="17" borderId="528" applyNumberFormat="0" applyFont="0" applyAlignment="0" applyProtection="0">
      <alignment vertical="center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43" fontId="1" fillId="52" borderId="438"/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73" fillId="50" borderId="525"/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98" fillId="5" borderId="531" applyBorder="0"/>
    <xf numFmtId="0" fontId="2" fillId="48" borderId="525" applyNumberFormat="0">
      <protection locked="0"/>
    </xf>
    <xf numFmtId="0" fontId="2" fillId="4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4" fontId="36" fillId="2" borderId="526" applyNumberFormat="0" applyProtection="0">
      <alignment horizontal="left" vertical="center" indent="1"/>
    </xf>
    <xf numFmtId="4" fontId="37" fillId="7" borderId="526" applyNumberFormat="0" applyProtection="0">
      <alignment horizontal="left" vertical="center" indent="1"/>
    </xf>
    <xf numFmtId="0" fontId="2" fillId="17" borderId="528" applyNumberFormat="0" applyFont="0" applyAlignment="0" applyProtection="0">
      <alignment vertical="center"/>
    </xf>
    <xf numFmtId="0" fontId="47" fillId="14" borderId="527" applyNumberFormat="0" applyAlignment="0" applyProtection="0"/>
    <xf numFmtId="0" fontId="2" fillId="4" borderId="526" applyNumberFormat="0" applyProtection="0">
      <alignment horizontal="left" vertical="top" indent="1"/>
    </xf>
    <xf numFmtId="4" fontId="37" fillId="7" borderId="526" applyNumberFormat="0" applyProtection="0">
      <alignment horizontal="right" vertical="center"/>
    </xf>
    <xf numFmtId="10" fontId="73" fillId="17" borderId="525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4" fontId="70" fillId="2" borderId="526" applyNumberFormat="0" applyProtection="0">
      <alignment vertical="center"/>
    </xf>
    <xf numFmtId="4" fontId="67" fillId="10" borderId="526" applyNumberFormat="0" applyProtection="0">
      <alignment horizontal="right" vertical="center"/>
    </xf>
    <xf numFmtId="0" fontId="2" fillId="17" borderId="528" applyNumberFormat="0" applyFont="0" applyAlignment="0" applyProtection="0"/>
    <xf numFmtId="0" fontId="2" fillId="17" borderId="528" applyNumberFormat="0" applyFont="0" applyAlignment="0" applyProtection="0"/>
    <xf numFmtId="0" fontId="88" fillId="14" borderId="529" applyNumberFormat="0" applyAlignment="0" applyProtection="0"/>
    <xf numFmtId="4" fontId="37" fillId="21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0" fontId="83" fillId="18" borderId="529" applyNumberFormat="0" applyAlignment="0" applyProtection="0"/>
    <xf numFmtId="3" fontId="82" fillId="0" borderId="525"/>
    <xf numFmtId="4" fontId="36" fillId="2" borderId="526" applyNumberFormat="0" applyProtection="0">
      <alignment vertical="center"/>
    </xf>
    <xf numFmtId="4" fontId="37" fillId="10" borderId="52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0" fontId="30" fillId="0" borderId="525">
      <alignment horizontal="left" wrapText="1"/>
    </xf>
    <xf numFmtId="4" fontId="37" fillId="17" borderId="526" applyNumberFormat="0" applyProtection="0">
      <alignment horizontal="left" vertical="center" indent="1"/>
    </xf>
    <xf numFmtId="4" fontId="37" fillId="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13" borderId="526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0" fontId="37" fillId="7" borderId="526" applyNumberFormat="0" applyProtection="0">
      <alignment horizontal="left" vertical="top" indent="1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4" fontId="36" fillId="2" borderId="526" applyNumberFormat="0" applyProtection="0">
      <alignment horizontal="left" vertical="center" indent="1"/>
    </xf>
    <xf numFmtId="0" fontId="106" fillId="14" borderId="529" applyNumberFormat="0" applyAlignment="0" applyProtection="0">
      <alignment vertical="center"/>
    </xf>
    <xf numFmtId="4" fontId="36" fillId="2" borderId="546" applyNumberFormat="0" applyProtection="0">
      <alignment vertical="center"/>
    </xf>
    <xf numFmtId="4" fontId="37" fillId="8" borderId="526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0" fontId="36" fillId="2" borderId="526" applyNumberFormat="0" applyProtection="0">
      <alignment horizontal="left" vertical="top" indent="1"/>
    </xf>
    <xf numFmtId="0" fontId="49" fillId="0" borderId="530" applyNumberFormat="0" applyFill="0" applyAlignment="0" applyProtection="0"/>
    <xf numFmtId="0" fontId="47" fillId="14" borderId="547" applyNumberFormat="0" applyAlignment="0" applyProtection="0"/>
    <xf numFmtId="0" fontId="1" fillId="53" borderId="532" applyFont="0" applyAlignment="0">
      <alignment horizontal="left" indent="2"/>
    </xf>
    <xf numFmtId="43" fontId="1" fillId="52" borderId="438"/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73" fillId="50" borderId="525"/>
    <xf numFmtId="0" fontId="2" fillId="17" borderId="528" applyNumberFormat="0" applyFont="0" applyAlignment="0" applyProtection="0"/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2" fillId="7" borderId="526" applyNumberFormat="0" applyProtection="0">
      <alignment horizontal="left" vertical="center" indent="1"/>
    </xf>
    <xf numFmtId="0" fontId="2" fillId="48" borderId="525" applyNumberFormat="0">
      <protection locked="0"/>
    </xf>
    <xf numFmtId="0" fontId="2" fillId="10" borderId="526" applyNumberFormat="0" applyProtection="0">
      <alignment horizontal="left" vertical="top" indent="1"/>
    </xf>
    <xf numFmtId="0" fontId="2" fillId="10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37" fillId="26" borderId="526" applyNumberFormat="0" applyProtection="0">
      <alignment horizontal="right" vertical="center"/>
    </xf>
    <xf numFmtId="4" fontId="37" fillId="25" borderId="526" applyNumberFormat="0" applyProtection="0">
      <alignment horizontal="right" vertical="center"/>
    </xf>
    <xf numFmtId="4" fontId="37" fillId="7" borderId="526" applyNumberFormat="0" applyProtection="0">
      <alignment horizontal="left" vertical="center" indent="1"/>
    </xf>
    <xf numFmtId="4" fontId="36" fillId="2" borderId="526" applyNumberFormat="0" applyProtection="0">
      <alignment horizontal="left" vertical="center" indent="1"/>
    </xf>
    <xf numFmtId="4" fontId="37" fillId="7" borderId="526" applyNumberFormat="0" applyProtection="0">
      <alignment horizontal="left" vertical="center" indent="1"/>
    </xf>
    <xf numFmtId="4" fontId="37" fillId="17" borderId="526" applyNumberFormat="0" applyProtection="0">
      <alignment horizontal="left" vertical="center" indent="1"/>
    </xf>
    <xf numFmtId="4" fontId="36" fillId="2" borderId="526" applyNumberFormat="0" applyProtection="0">
      <alignment vertical="center"/>
    </xf>
    <xf numFmtId="0" fontId="83" fillId="18" borderId="549" applyNumberFormat="0" applyAlignment="0" applyProtection="0"/>
    <xf numFmtId="3" fontId="82" fillId="0" borderId="525"/>
    <xf numFmtId="10" fontId="73" fillId="17" borderId="525" applyNumberFormat="0" applyBorder="0" applyAlignment="0" applyProtection="0"/>
    <xf numFmtId="4" fontId="37" fillId="7" borderId="526" applyNumberFormat="0" applyProtection="0">
      <alignment horizontal="right" vertical="center"/>
    </xf>
    <xf numFmtId="10" fontId="73" fillId="17" borderId="525" applyNumberFormat="0" applyBorder="0" applyAlignment="0" applyProtection="0"/>
    <xf numFmtId="0" fontId="35" fillId="0" borderId="445">
      <alignment horizontal="left" vertical="center"/>
    </xf>
    <xf numFmtId="0" fontId="35" fillId="0" borderId="439" applyNumberFormat="0" applyAlignment="0" applyProtection="0">
      <alignment horizontal="left" vertical="center"/>
    </xf>
    <xf numFmtId="4" fontId="37" fillId="25" borderId="644" applyNumberFormat="0" applyProtection="0">
      <alignment horizontal="right" vertical="center"/>
    </xf>
    <xf numFmtId="4" fontId="70" fillId="2" borderId="526" applyNumberFormat="0" applyProtection="0">
      <alignment vertical="center"/>
    </xf>
    <xf numFmtId="4" fontId="67" fillId="10" borderId="526" applyNumberFormat="0" applyProtection="0">
      <alignment horizontal="right" vertical="center"/>
    </xf>
    <xf numFmtId="4" fontId="67" fillId="10" borderId="526" applyNumberFormat="0" applyProtection="0">
      <alignment horizontal="right" vertical="center"/>
    </xf>
    <xf numFmtId="4" fontId="37" fillId="23" borderId="54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10" borderId="546" applyNumberFormat="0" applyProtection="0">
      <alignment horizontal="right" vertical="center"/>
    </xf>
    <xf numFmtId="4" fontId="67" fillId="10" borderId="526" applyNumberFormat="0" applyProtection="0">
      <alignment horizontal="right" vertical="center"/>
    </xf>
    <xf numFmtId="0" fontId="2" fillId="17" borderId="548" applyNumberFormat="0" applyFont="0" applyAlignment="0" applyProtection="0"/>
    <xf numFmtId="0" fontId="2" fillId="17" borderId="528" applyNumberFormat="0" applyFont="0" applyAlignment="0" applyProtection="0"/>
    <xf numFmtId="0" fontId="47" fillId="14" borderId="547" applyNumberFormat="0" applyAlignment="0" applyProtection="0"/>
    <xf numFmtId="4" fontId="37" fillId="7" borderId="546" applyNumberFormat="0" applyProtection="0">
      <alignment horizontal="right" vertical="center"/>
    </xf>
    <xf numFmtId="0" fontId="30" fillId="0" borderId="545">
      <alignment horizontal="left" wrapText="1"/>
    </xf>
    <xf numFmtId="0" fontId="88" fillId="14" borderId="529" applyNumberFormat="0" applyAlignment="0" applyProtection="0"/>
    <xf numFmtId="4" fontId="37" fillId="21" borderId="54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0" fontId="47" fillId="14" borderId="527" applyNumberFormat="0" applyAlignment="0" applyProtection="0"/>
    <xf numFmtId="4" fontId="37" fillId="21" borderId="526" applyNumberFormat="0" applyProtection="0">
      <alignment horizontal="right" vertical="center"/>
    </xf>
    <xf numFmtId="4" fontId="70" fillId="2" borderId="526" applyNumberFormat="0" applyProtection="0">
      <alignment vertical="center"/>
    </xf>
    <xf numFmtId="4" fontId="37" fillId="3" borderId="546" applyNumberFormat="0" applyProtection="0">
      <alignment horizontal="right" vertical="center"/>
    </xf>
    <xf numFmtId="0" fontId="2" fillId="17" borderId="528" applyNumberFormat="0" applyFont="0" applyAlignment="0" applyProtection="0"/>
    <xf numFmtId="4" fontId="37" fillId="3" borderId="546" applyNumberFormat="0" applyProtection="0">
      <alignment horizontal="right" vertical="center"/>
    </xf>
    <xf numFmtId="0" fontId="2" fillId="7" borderId="526" applyNumberFormat="0" applyProtection="0">
      <alignment horizontal="left" vertical="top" indent="1"/>
    </xf>
    <xf numFmtId="4" fontId="37" fillId="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0" fontId="2" fillId="17" borderId="528" applyNumberFormat="0" applyFont="0" applyAlignment="0" applyProtection="0"/>
    <xf numFmtId="0" fontId="2" fillId="4" borderId="526" applyNumberFormat="0" applyProtection="0">
      <alignment horizontal="left" vertical="top" indent="1"/>
    </xf>
    <xf numFmtId="4" fontId="37" fillId="7" borderId="546" applyNumberFormat="0" applyProtection="0">
      <alignment horizontal="left" vertical="center" indent="1"/>
    </xf>
    <xf numFmtId="4" fontId="37" fillId="13" borderId="526" applyNumberFormat="0" applyProtection="0">
      <alignment horizontal="right" vertical="center"/>
    </xf>
    <xf numFmtId="4" fontId="37" fillId="7" borderId="546" applyNumberFormat="0" applyProtection="0">
      <alignment horizontal="right" vertical="center"/>
    </xf>
    <xf numFmtId="0" fontId="84" fillId="0" borderId="550" applyNumberFormat="0" applyFill="0" applyAlignment="0" applyProtection="0">
      <alignment vertical="center"/>
    </xf>
    <xf numFmtId="4" fontId="37" fillId="8" borderId="526" applyNumberFormat="0" applyProtection="0">
      <alignment horizontal="right" vertical="center"/>
    </xf>
    <xf numFmtId="0" fontId="2" fillId="4" borderId="546" applyNumberFormat="0" applyProtection="0">
      <alignment horizontal="left" vertical="top" indent="1"/>
    </xf>
    <xf numFmtId="0" fontId="47" fillId="14" borderId="527" applyNumberFormat="0" applyAlignment="0" applyProtection="0"/>
    <xf numFmtId="4" fontId="70" fillId="2" borderId="546" applyNumberFormat="0" applyProtection="0">
      <alignment vertical="center"/>
    </xf>
    <xf numFmtId="0" fontId="2" fillId="5" borderId="644" applyNumberFormat="0" applyProtection="0">
      <alignment horizontal="left" vertical="top" indent="1"/>
    </xf>
    <xf numFmtId="0" fontId="2" fillId="17" borderId="528" applyNumberFormat="0" applyFont="0" applyAlignment="0" applyProtection="0">
      <alignment vertical="center"/>
    </xf>
    <xf numFmtId="4" fontId="37" fillId="10" borderId="546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0" fontId="37" fillId="7" borderId="526" applyNumberFormat="0" applyProtection="0">
      <alignment horizontal="left" vertical="top" indent="1"/>
    </xf>
    <xf numFmtId="4" fontId="37" fillId="7" borderId="526" applyNumberFormat="0" applyProtection="0">
      <alignment horizontal="left" vertical="center" indent="1"/>
    </xf>
    <xf numFmtId="4" fontId="37" fillId="13" borderId="546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4" fontId="37" fillId="17" borderId="526" applyNumberFormat="0" applyProtection="0">
      <alignment horizontal="left" vertical="center" indent="1"/>
    </xf>
    <xf numFmtId="4" fontId="36" fillId="28" borderId="444" applyNumberFormat="0" applyProtection="0">
      <alignment horizontal="left" vertical="center" indent="1"/>
    </xf>
    <xf numFmtId="0" fontId="88" fillId="14" borderId="549" applyNumberFormat="0" applyAlignment="0" applyProtection="0"/>
    <xf numFmtId="0" fontId="1" fillId="51" borderId="532" applyFont="0" applyAlignment="0">
      <alignment horizontal="left" indent="2"/>
    </xf>
    <xf numFmtId="0" fontId="37" fillId="17" borderId="526" applyNumberFormat="0" applyProtection="0">
      <alignment horizontal="left" vertical="top" indent="1"/>
    </xf>
    <xf numFmtId="0" fontId="2" fillId="10" borderId="526" applyNumberFormat="0" applyProtection="0">
      <alignment horizontal="left" vertical="top" indent="1"/>
    </xf>
    <xf numFmtId="0" fontId="47" fillId="14" borderId="527" applyNumberFormat="0" applyAlignment="0" applyProtection="0"/>
    <xf numFmtId="0" fontId="2" fillId="4" borderId="526" applyNumberFormat="0" applyProtection="0">
      <alignment horizontal="left" vertical="top" indent="1"/>
    </xf>
    <xf numFmtId="10" fontId="73" fillId="17" borderId="525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0" fontId="2" fillId="17" borderId="528" applyNumberFormat="0" applyFont="0" applyAlignment="0" applyProtection="0"/>
    <xf numFmtId="0" fontId="2" fillId="17" borderId="528" applyNumberFormat="0" applyFont="0" applyAlignment="0" applyProtection="0"/>
    <xf numFmtId="0" fontId="88" fillId="14" borderId="529" applyNumberFormat="0" applyAlignment="0" applyProtection="0"/>
    <xf numFmtId="0" fontId="83" fillId="18" borderId="529" applyNumberFormat="0" applyAlignment="0" applyProtection="0"/>
    <xf numFmtId="0" fontId="36" fillId="2" borderId="526" applyNumberFormat="0" applyProtection="0">
      <alignment horizontal="left" vertical="top" indent="1"/>
    </xf>
    <xf numFmtId="0" fontId="37" fillId="7" borderId="526" applyNumberFormat="0" applyProtection="0">
      <alignment horizontal="left" vertical="top" indent="1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0" fontId="1" fillId="51" borderId="532" applyFont="0" applyAlignment="0">
      <alignment horizontal="left" indent="2"/>
    </xf>
    <xf numFmtId="4" fontId="100" fillId="10" borderId="526" applyNumberFormat="0" applyProtection="0">
      <alignment horizontal="right" vertical="center"/>
    </xf>
    <xf numFmtId="0" fontId="37" fillId="17" borderId="526" applyNumberFormat="0" applyProtection="0">
      <alignment horizontal="left" vertical="top" indent="1"/>
    </xf>
    <xf numFmtId="4" fontId="67" fillId="17" borderId="526" applyNumberFormat="0" applyProtection="0">
      <alignment vertical="center"/>
    </xf>
    <xf numFmtId="4" fontId="37" fillId="17" borderId="526" applyNumberFormat="0" applyProtection="0">
      <alignment vertical="center"/>
    </xf>
    <xf numFmtId="0" fontId="2" fillId="10" borderId="526" applyNumberFormat="0" applyProtection="0">
      <alignment horizontal="left" vertical="top" indent="1"/>
    </xf>
    <xf numFmtId="0" fontId="2" fillId="10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2" fillId="5" borderId="526" applyNumberFormat="0" applyProtection="0">
      <alignment horizontal="left" vertical="center" indent="1"/>
    </xf>
    <xf numFmtId="187" fontId="50" fillId="0" borderId="440" applyFont="0" applyFill="0" applyBorder="0" applyAlignment="0" applyProtection="0"/>
    <xf numFmtId="4" fontId="36" fillId="2" borderId="526" applyNumberFormat="0" applyProtection="0">
      <alignment vertical="center"/>
    </xf>
    <xf numFmtId="4" fontId="37" fillId="13" borderId="526" applyNumberFormat="0" applyProtection="0">
      <alignment horizontal="right" vertical="center"/>
    </xf>
    <xf numFmtId="3" fontId="2" fillId="0" borderId="525" applyNumberFormat="0" applyFont="0" applyFill="0" applyAlignment="0" applyProtection="0">
      <alignment vertical="center"/>
    </xf>
    <xf numFmtId="200" fontId="200" fillId="94" borderId="536" applyNumberFormat="0" applyProtection="0">
      <alignment horizontal="center" wrapText="1"/>
    </xf>
    <xf numFmtId="0" fontId="240" fillId="1" borderId="445" applyNumberFormat="0" applyFont="0" applyAlignment="0">
      <alignment horizontal="center"/>
    </xf>
    <xf numFmtId="4" fontId="37" fillId="24" borderId="644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0" fontId="224" fillId="0" borderId="525" applyNumberFormat="0" applyAlignment="0">
      <alignment horizontal="left" vertical="top" wrapText="1"/>
      <protection locked="0"/>
    </xf>
    <xf numFmtId="10" fontId="73" fillId="17" borderId="525" applyNumberFormat="0" applyBorder="0" applyAlignment="0" applyProtection="0"/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4" fontId="67" fillId="10" borderId="644" applyNumberFormat="0" applyProtection="0">
      <alignment horizontal="right" vertical="center"/>
    </xf>
    <xf numFmtId="200" fontId="35" fillId="0" borderId="445">
      <alignment horizontal="left" vertical="center"/>
    </xf>
    <xf numFmtId="200" fontId="35" fillId="0" borderId="445">
      <alignment horizontal="left" vertical="center"/>
    </xf>
    <xf numFmtId="0" fontId="35" fillId="0" borderId="445">
      <alignment horizontal="left" vertical="center"/>
    </xf>
    <xf numFmtId="200" fontId="35" fillId="0" borderId="439" applyNumberFormat="0" applyAlignment="0" applyProtection="0">
      <alignment horizontal="left" vertical="center"/>
    </xf>
    <xf numFmtId="200" fontId="35" fillId="0" borderId="439" applyNumberFormat="0" applyAlignment="0" applyProtection="0">
      <alignment horizontal="left" vertical="center"/>
    </xf>
    <xf numFmtId="0" fontId="88" fillId="73" borderId="647" applyNumberFormat="0" applyAlignment="0" applyProtection="0"/>
    <xf numFmtId="177" fontId="200" fillId="78" borderId="525">
      <alignment horizontal="center"/>
    </xf>
    <xf numFmtId="0" fontId="30" fillId="0" borderId="525">
      <protection locked="0"/>
    </xf>
    <xf numFmtId="0" fontId="183" fillId="0" borderId="525" applyNumberFormat="0" applyAlignment="0">
      <alignment horizontal="left" vertical="top" wrapText="1"/>
      <protection locked="0"/>
    </xf>
    <xf numFmtId="181" fontId="180" fillId="0" borderId="525" applyFill="0" applyBorder="0" applyAlignment="0"/>
    <xf numFmtId="4" fontId="67" fillId="90" borderId="644" applyNumberFormat="0" applyProtection="0">
      <alignment horizontal="right" vertical="center"/>
    </xf>
    <xf numFmtId="218" fontId="160" fillId="0" borderId="533" applyFont="0" applyFill="0" applyBorder="0" applyAlignment="0" applyProtection="0">
      <protection locked="0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0" fontId="1" fillId="51" borderId="532" applyFont="0" applyAlignment="0">
      <alignment horizontal="left" indent="2"/>
    </xf>
    <xf numFmtId="4" fontId="67" fillId="17" borderId="526" applyNumberFormat="0" applyProtection="0">
      <alignment vertical="center"/>
    </xf>
    <xf numFmtId="0" fontId="2" fillId="10" borderId="526" applyNumberFormat="0" applyProtection="0">
      <alignment horizontal="left" vertical="top" indent="1"/>
    </xf>
    <xf numFmtId="0" fontId="2" fillId="7" borderId="526" applyNumberFormat="0" applyProtection="0">
      <alignment horizontal="left" vertical="center" indent="1"/>
    </xf>
    <xf numFmtId="4" fontId="37" fillId="26" borderId="526" applyNumberFormat="0" applyProtection="0">
      <alignment horizontal="right" vertical="center"/>
    </xf>
    <xf numFmtId="0" fontId="2" fillId="17" borderId="528" applyNumberFormat="0" applyFont="0" applyAlignment="0" applyProtection="0">
      <alignment vertical="center"/>
    </xf>
    <xf numFmtId="10" fontId="73" fillId="17" borderId="525" applyNumberFormat="0" applyBorder="0" applyAlignment="0" applyProtection="0"/>
    <xf numFmtId="0" fontId="2" fillId="17" borderId="528" applyNumberFormat="0" applyFont="0" applyAlignment="0" applyProtection="0"/>
    <xf numFmtId="0" fontId="2" fillId="17" borderId="528" applyNumberFormat="0" applyFont="0" applyAlignment="0" applyProtection="0"/>
    <xf numFmtId="4" fontId="37" fillId="21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0" fontId="83" fillId="18" borderId="529" applyNumberFormat="0" applyAlignment="0" applyProtection="0"/>
    <xf numFmtId="3" fontId="82" fillId="0" borderId="525"/>
    <xf numFmtId="4" fontId="36" fillId="2" borderId="526" applyNumberFormat="0" applyProtection="0">
      <alignment vertical="center"/>
    </xf>
    <xf numFmtId="4" fontId="37" fillId="10" borderId="52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0" fontId="30" fillId="0" borderId="525">
      <alignment horizontal="left" wrapText="1"/>
    </xf>
    <xf numFmtId="4" fontId="37" fillId="17" borderId="526" applyNumberFormat="0" applyProtection="0">
      <alignment horizontal="left" vertical="center" indent="1"/>
    </xf>
    <xf numFmtId="4" fontId="37" fillId="3" borderId="526" applyNumberFormat="0" applyProtection="0">
      <alignment horizontal="right" vertical="center"/>
    </xf>
    <xf numFmtId="4" fontId="37" fillId="23" borderId="526" applyNumberFormat="0" applyProtection="0">
      <alignment horizontal="right" vertical="center"/>
    </xf>
    <xf numFmtId="4" fontId="37" fillId="13" borderId="526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0" fontId="110" fillId="14" borderId="527" applyNumberFormat="0" applyAlignment="0" applyProtection="0">
      <alignment vertical="center"/>
    </xf>
    <xf numFmtId="0" fontId="109" fillId="18" borderId="529" applyNumberFormat="0" applyAlignment="0" applyProtection="0">
      <alignment vertical="center"/>
    </xf>
    <xf numFmtId="0" fontId="106" fillId="14" borderId="529" applyNumberFormat="0" applyAlignment="0" applyProtection="0">
      <alignment vertical="center"/>
    </xf>
    <xf numFmtId="0" fontId="49" fillId="0" borderId="530" applyNumberFormat="0" applyFill="0" applyAlignment="0" applyProtection="0"/>
    <xf numFmtId="0" fontId="1" fillId="53" borderId="532" applyFont="0" applyAlignment="0">
      <alignment horizontal="left" indent="2"/>
    </xf>
    <xf numFmtId="43" fontId="1" fillId="52" borderId="438"/>
    <xf numFmtId="0" fontId="1" fillId="51" borderId="532" applyFont="0" applyAlignment="0">
      <alignment horizontal="left" indent="2"/>
    </xf>
    <xf numFmtId="0" fontId="37" fillId="17" borderId="526" applyNumberFormat="0" applyProtection="0">
      <alignment horizontal="left" vertical="top" indent="1"/>
    </xf>
    <xf numFmtId="4" fontId="37" fillId="7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4" fontId="37" fillId="3" borderId="526" applyNumberFormat="0" applyProtection="0">
      <alignment horizontal="right" vertical="center"/>
    </xf>
    <xf numFmtId="0" fontId="2" fillId="10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0" fontId="110" fillId="14" borderId="519" applyNumberFormat="0" applyAlignment="0" applyProtection="0">
      <alignment vertical="center"/>
    </xf>
    <xf numFmtId="0" fontId="49" fillId="0" borderId="522" applyNumberFormat="0" applyFill="0" applyAlignment="0" applyProtection="0"/>
    <xf numFmtId="4" fontId="100" fillId="10" borderId="518" applyNumberFormat="0" applyProtection="0">
      <alignment horizontal="right" vertical="center"/>
    </xf>
    <xf numFmtId="4" fontId="67" fillId="17" borderId="518" applyNumberFormat="0" applyProtection="0">
      <alignment vertical="center"/>
    </xf>
    <xf numFmtId="0" fontId="2" fillId="48" borderId="517" applyNumberFormat="0">
      <protection locked="0"/>
    </xf>
    <xf numFmtId="0" fontId="2" fillId="4" borderId="518" applyNumberFormat="0" applyProtection="0">
      <alignment horizontal="left" vertical="center" indent="1"/>
    </xf>
    <xf numFmtId="0" fontId="2" fillId="5" borderId="518" applyNumberFormat="0" applyProtection="0">
      <alignment horizontal="left" vertical="top" indent="1"/>
    </xf>
    <xf numFmtId="0" fontId="47" fillId="14" borderId="519" applyNumberFormat="0" applyAlignment="0" applyProtection="0"/>
    <xf numFmtId="4" fontId="37" fillId="17" borderId="510" applyNumberFormat="0" applyProtection="0">
      <alignment vertical="center"/>
    </xf>
    <xf numFmtId="0" fontId="2" fillId="7" borderId="510" applyNumberFormat="0" applyProtection="0">
      <alignment horizontal="left" vertical="top" indent="1"/>
    </xf>
    <xf numFmtId="0" fontId="109" fillId="18" borderId="513" applyNumberFormat="0" applyAlignment="0" applyProtection="0">
      <alignment vertical="center"/>
    </xf>
    <xf numFmtId="0" fontId="37" fillId="17" borderId="510" applyNumberFormat="0" applyProtection="0">
      <alignment horizontal="left" vertical="top" indent="1"/>
    </xf>
    <xf numFmtId="0" fontId="2" fillId="7" borderId="510" applyNumberFormat="0" applyProtection="0">
      <alignment horizontal="left" vertical="top" indent="1"/>
    </xf>
    <xf numFmtId="4" fontId="37" fillId="7" borderId="510" applyNumberFormat="0" applyProtection="0">
      <alignment horizontal="left" vertical="center" indent="1"/>
    </xf>
    <xf numFmtId="4" fontId="67" fillId="10" borderId="510" applyNumberFormat="0" applyProtection="0">
      <alignment horizontal="right" vertical="center"/>
    </xf>
    <xf numFmtId="0" fontId="88" fillId="14" borderId="513" applyNumberFormat="0" applyAlignment="0" applyProtection="0"/>
    <xf numFmtId="0" fontId="83" fillId="18" borderId="513" applyNumberFormat="0" applyAlignment="0" applyProtection="0"/>
    <xf numFmtId="4" fontId="37" fillId="10" borderId="510" applyNumberFormat="0" applyProtection="0">
      <alignment horizontal="right" vertical="center"/>
    </xf>
    <xf numFmtId="0" fontId="30" fillId="0" borderId="509">
      <alignment horizontal="left" wrapText="1"/>
    </xf>
    <xf numFmtId="4" fontId="37" fillId="23" borderId="510" applyNumberFormat="0" applyProtection="0">
      <alignment horizontal="right" vertical="center"/>
    </xf>
    <xf numFmtId="0" fontId="36" fillId="2" borderId="510" applyNumberFormat="0" applyProtection="0">
      <alignment horizontal="left" vertical="top" indent="1"/>
    </xf>
    <xf numFmtId="0" fontId="110" fillId="14" borderId="511" applyNumberFormat="0" applyAlignment="0" applyProtection="0">
      <alignment vertical="center"/>
    </xf>
    <xf numFmtId="4" fontId="37" fillId="13" borderId="526" applyNumberFormat="0" applyProtection="0">
      <alignment horizontal="right" vertical="center"/>
    </xf>
    <xf numFmtId="0" fontId="2" fillId="4" borderId="526" applyNumberFormat="0" applyProtection="0">
      <alignment horizontal="left" vertical="top" indent="1"/>
    </xf>
    <xf numFmtId="0" fontId="49" fillId="0" borderId="514" applyNumberFormat="0" applyFill="0" applyAlignment="0" applyProtection="0"/>
    <xf numFmtId="4" fontId="100" fillId="10" borderId="510" applyNumberFormat="0" applyProtection="0">
      <alignment horizontal="right" vertical="center"/>
    </xf>
    <xf numFmtId="4" fontId="67" fillId="17" borderId="510" applyNumberFormat="0" applyProtection="0">
      <alignment vertical="center"/>
    </xf>
    <xf numFmtId="4" fontId="37" fillId="17" borderId="510" applyNumberFormat="0" applyProtection="0">
      <alignment vertical="center"/>
    </xf>
    <xf numFmtId="0" fontId="2" fillId="10" borderId="510" applyNumberFormat="0" applyProtection="0">
      <alignment horizontal="left" vertical="top" indent="1"/>
    </xf>
    <xf numFmtId="0" fontId="2" fillId="5" borderId="510" applyNumberFormat="0" applyProtection="0">
      <alignment horizontal="left" vertical="top" indent="1"/>
    </xf>
    <xf numFmtId="4" fontId="37" fillId="27" borderId="510" applyNumberFormat="0" applyProtection="0">
      <alignment horizontal="right" vertical="center"/>
    </xf>
    <xf numFmtId="4" fontId="36" fillId="2" borderId="510" applyNumberFormat="0" applyProtection="0">
      <alignment horizontal="left" vertical="center" indent="1"/>
    </xf>
    <xf numFmtId="0" fontId="106" fillId="14" borderId="505" applyNumberFormat="0" applyAlignment="0" applyProtection="0">
      <alignment vertical="center"/>
    </xf>
    <xf numFmtId="43" fontId="1" fillId="52" borderId="438"/>
    <xf numFmtId="0" fontId="73" fillId="50" borderId="509"/>
    <xf numFmtId="4" fontId="37" fillId="17" borderId="502" applyNumberFormat="0" applyProtection="0">
      <alignment vertical="center"/>
    </xf>
    <xf numFmtId="0" fontId="2" fillId="10" borderId="502" applyNumberFormat="0" applyProtection="0">
      <alignment horizontal="left" vertical="top" indent="1"/>
    </xf>
    <xf numFmtId="0" fontId="2" fillId="7" borderId="502" applyNumberFormat="0" applyProtection="0">
      <alignment horizontal="left" vertical="top" indent="1"/>
    </xf>
    <xf numFmtId="0" fontId="2" fillId="5" borderId="502" applyNumberFormat="0" applyProtection="0">
      <alignment horizontal="left" vertical="center" indent="1"/>
    </xf>
    <xf numFmtId="4" fontId="37" fillId="25" borderId="502" applyNumberFormat="0" applyProtection="0">
      <alignment horizontal="right" vertical="center"/>
    </xf>
    <xf numFmtId="0" fontId="2" fillId="17" borderId="504" applyNumberFormat="0" applyFont="0" applyAlignment="0" applyProtection="0">
      <alignment vertical="center"/>
    </xf>
    <xf numFmtId="10" fontId="73" fillId="17" borderId="509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0" fontId="2" fillId="17" borderId="504" applyNumberFormat="0" applyFont="0" applyAlignment="0" applyProtection="0"/>
    <xf numFmtId="4" fontId="37" fillId="21" borderId="502" applyNumberFormat="0" applyProtection="0">
      <alignment horizontal="right" vertical="center"/>
    </xf>
    <xf numFmtId="3" fontId="82" fillId="0" borderId="509"/>
    <xf numFmtId="4" fontId="37" fillId="24" borderId="502" applyNumberFormat="0" applyProtection="0">
      <alignment horizontal="right" vertical="center"/>
    </xf>
    <xf numFmtId="4" fontId="37" fillId="17" borderId="502" applyNumberFormat="0" applyProtection="0">
      <alignment horizontal="left" vertical="center" indent="1"/>
    </xf>
    <xf numFmtId="4" fontId="37" fillId="13" borderId="502" applyNumberFormat="0" applyProtection="0">
      <alignment horizontal="right" vertical="center"/>
    </xf>
    <xf numFmtId="0" fontId="30" fillId="0" borderId="509">
      <alignment horizontal="left" wrapText="1"/>
    </xf>
    <xf numFmtId="0" fontId="35" fillId="0" borderId="439" applyNumberFormat="0" applyAlignment="0" applyProtection="0">
      <alignment horizontal="left" vertical="center"/>
    </xf>
    <xf numFmtId="0" fontId="37" fillId="7" borderId="510" applyNumberFormat="0" applyProtection="0">
      <alignment horizontal="left" vertical="top" indent="1"/>
    </xf>
    <xf numFmtId="0" fontId="49" fillId="0" borderId="506" applyNumberFormat="0" applyFill="0" applyAlignment="0" applyProtection="0"/>
    <xf numFmtId="0" fontId="1" fillId="53" borderId="508" applyFont="0" applyAlignment="0">
      <alignment horizontal="left" indent="2"/>
    </xf>
    <xf numFmtId="4" fontId="100" fillId="10" borderId="502" applyNumberFormat="0" applyProtection="0">
      <alignment horizontal="right" vertical="center"/>
    </xf>
    <xf numFmtId="4" fontId="67" fillId="17" borderId="502" applyNumberFormat="0" applyProtection="0">
      <alignment vertical="center"/>
    </xf>
    <xf numFmtId="0" fontId="2" fillId="48" borderId="501" applyNumberFormat="0">
      <protection locked="0"/>
    </xf>
    <xf numFmtId="0" fontId="2" fillId="4" borderId="502" applyNumberFormat="0" applyProtection="0">
      <alignment horizontal="left" vertical="center" indent="1"/>
    </xf>
    <xf numFmtId="0" fontId="2" fillId="5" borderId="502" applyNumberFormat="0" applyProtection="0">
      <alignment horizontal="left" vertical="top" indent="1"/>
    </xf>
    <xf numFmtId="4" fontId="37" fillId="21" borderId="510" applyNumberFormat="0" applyProtection="0">
      <alignment horizontal="right" vertical="center"/>
    </xf>
    <xf numFmtId="4" fontId="37" fillId="25" borderId="502" applyNumberFormat="0" applyProtection="0">
      <alignment horizontal="right" vertical="center"/>
    </xf>
    <xf numFmtId="4" fontId="36" fillId="2" borderId="502" applyNumberFormat="0" applyProtection="0">
      <alignment horizontal="left" vertical="center" indent="1"/>
    </xf>
    <xf numFmtId="0" fontId="2" fillId="17" borderId="512" applyNumberFormat="0" applyFont="0" applyAlignment="0" applyProtection="0">
      <alignment vertical="center"/>
    </xf>
    <xf numFmtId="0" fontId="106" fillId="14" borderId="505" applyNumberFormat="0" applyAlignment="0" applyProtection="0">
      <alignment vertical="center"/>
    </xf>
    <xf numFmtId="43" fontId="1" fillId="52" borderId="438"/>
    <xf numFmtId="0" fontId="73" fillId="50" borderId="501"/>
    <xf numFmtId="4" fontId="37" fillId="17" borderId="502" applyNumberFormat="0" applyProtection="0">
      <alignment vertical="center"/>
    </xf>
    <xf numFmtId="0" fontId="2" fillId="10" borderId="502" applyNumberFormat="0" applyProtection="0">
      <alignment horizontal="left" vertical="top" indent="1"/>
    </xf>
    <xf numFmtId="0" fontId="2" fillId="5" borderId="502" applyNumberFormat="0" applyProtection="0">
      <alignment horizontal="left" vertical="top" indent="1"/>
    </xf>
    <xf numFmtId="4" fontId="37" fillId="25" borderId="502" applyNumberFormat="0" applyProtection="0">
      <alignment horizontal="right" vertical="center"/>
    </xf>
    <xf numFmtId="4" fontId="36" fillId="2" borderId="502" applyNumberFormat="0" applyProtection="0">
      <alignment horizontal="left" vertical="center" indent="1"/>
    </xf>
    <xf numFmtId="4" fontId="37" fillId="7" borderId="502" applyNumberFormat="0" applyProtection="0">
      <alignment horizontal="left" vertical="center" indent="1"/>
    </xf>
    <xf numFmtId="0" fontId="2" fillId="17" borderId="504" applyNumberFormat="0" applyFont="0" applyAlignment="0" applyProtection="0">
      <alignment vertical="center"/>
    </xf>
    <xf numFmtId="0" fontId="47" fillId="14" borderId="503" applyNumberFormat="0" applyAlignment="0" applyProtection="0"/>
    <xf numFmtId="0" fontId="2" fillId="4" borderId="502" applyNumberFormat="0" applyProtection="0">
      <alignment horizontal="left" vertical="top" indent="1"/>
    </xf>
    <xf numFmtId="4" fontId="37" fillId="7" borderId="502" applyNumberFormat="0" applyProtection="0">
      <alignment horizontal="right" vertical="center"/>
    </xf>
    <xf numFmtId="0" fontId="88" fillId="14" borderId="505" applyNumberFormat="0" applyAlignment="0" applyProtection="0"/>
    <xf numFmtId="0" fontId="35" fillId="0" borderId="439" applyNumberFormat="0" applyAlignment="0" applyProtection="0">
      <alignment horizontal="left" vertical="center"/>
    </xf>
    <xf numFmtId="4" fontId="70" fillId="2" borderId="502" applyNumberFormat="0" applyProtection="0">
      <alignment vertical="center"/>
    </xf>
    <xf numFmtId="4" fontId="67" fillId="10" borderId="502" applyNumberFormat="0" applyProtection="0">
      <alignment horizontal="right" vertical="center"/>
    </xf>
    <xf numFmtId="0" fontId="2" fillId="17" borderId="504" applyNumberFormat="0" applyFont="0" applyAlignment="0" applyProtection="0"/>
    <xf numFmtId="4" fontId="37" fillId="21" borderId="502" applyNumberFormat="0" applyProtection="0">
      <alignment horizontal="right" vertical="center"/>
    </xf>
    <xf numFmtId="0" fontId="84" fillId="0" borderId="506" applyNumberFormat="0" applyFill="0" applyAlignment="0" applyProtection="0">
      <alignment vertical="center"/>
    </xf>
    <xf numFmtId="0" fontId="83" fillId="18" borderId="505" applyNumberFormat="0" applyAlignment="0" applyProtection="0"/>
    <xf numFmtId="3" fontId="82" fillId="0" borderId="501"/>
    <xf numFmtId="4" fontId="36" fillId="2" borderId="502" applyNumberFormat="0" applyProtection="0">
      <alignment vertical="center"/>
    </xf>
    <xf numFmtId="4" fontId="37" fillId="10" borderId="502" applyNumberFormat="0" applyProtection="0">
      <alignment horizontal="right" vertical="center"/>
    </xf>
    <xf numFmtId="4" fontId="37" fillId="24" borderId="502" applyNumberFormat="0" applyProtection="0">
      <alignment horizontal="right" vertical="center"/>
    </xf>
    <xf numFmtId="4" fontId="37" fillId="8" borderId="502" applyNumberFormat="0" applyProtection="0">
      <alignment horizontal="right" vertical="center"/>
    </xf>
    <xf numFmtId="0" fontId="30" fillId="0" borderId="501">
      <alignment horizontal="left" wrapText="1"/>
    </xf>
    <xf numFmtId="4" fontId="37" fillId="17" borderId="502" applyNumberFormat="0" applyProtection="0">
      <alignment horizontal="left" vertical="center" indent="1"/>
    </xf>
    <xf numFmtId="4" fontId="37" fillId="3" borderId="502" applyNumberFormat="0" applyProtection="0">
      <alignment horizontal="right" vertical="center"/>
    </xf>
    <xf numFmtId="4" fontId="37" fillId="23" borderId="502" applyNumberFormat="0" applyProtection="0">
      <alignment horizontal="right" vertical="center"/>
    </xf>
    <xf numFmtId="4" fontId="37" fillId="13" borderId="502" applyNumberFormat="0" applyProtection="0">
      <alignment horizontal="right" vertical="center"/>
    </xf>
    <xf numFmtId="0" fontId="36" fillId="2" borderId="502" applyNumberFormat="0" applyProtection="0">
      <alignment horizontal="left" vertical="top" indent="1"/>
    </xf>
    <xf numFmtId="0" fontId="37" fillId="7" borderId="502" applyNumberFormat="0" applyProtection="0">
      <alignment horizontal="left" vertical="top" indent="1"/>
    </xf>
    <xf numFmtId="0" fontId="110" fillId="14" borderId="490" applyNumberFormat="0" applyAlignment="0" applyProtection="0">
      <alignment vertical="center"/>
    </xf>
    <xf numFmtId="0" fontId="109" fillId="18" borderId="492" applyNumberFormat="0" applyAlignment="0" applyProtection="0">
      <alignment vertical="center"/>
    </xf>
    <xf numFmtId="4" fontId="36" fillId="2" borderId="510" applyNumberFormat="0" applyProtection="0">
      <alignment horizontal="left" vertical="center" indent="1"/>
    </xf>
    <xf numFmtId="0" fontId="106" fillId="14" borderId="492" applyNumberFormat="0" applyAlignment="0" applyProtection="0">
      <alignment vertical="center"/>
    </xf>
    <xf numFmtId="4" fontId="36" fillId="2" borderId="526" applyNumberFormat="0" applyProtection="0">
      <alignment vertical="center"/>
    </xf>
    <xf numFmtId="4" fontId="37" fillId="8" borderId="510" applyNumberFormat="0" applyProtection="0">
      <alignment horizontal="right" vertical="center"/>
    </xf>
    <xf numFmtId="0" fontId="37" fillId="7" borderId="502" applyNumberFormat="0" applyProtection="0">
      <alignment horizontal="left" vertical="top" indent="1"/>
    </xf>
    <xf numFmtId="0" fontId="36" fillId="2" borderId="502" applyNumberFormat="0" applyProtection="0">
      <alignment horizontal="left" vertical="top" indent="1"/>
    </xf>
    <xf numFmtId="187" fontId="50" fillId="0" borderId="440" applyFont="0" applyFill="0" applyBorder="0" applyAlignment="0" applyProtection="0"/>
    <xf numFmtId="0" fontId="47" fillId="14" borderId="527" applyNumberFormat="0" applyAlignment="0" applyProtection="0"/>
    <xf numFmtId="0" fontId="1" fillId="53" borderId="495" applyFont="0" applyAlignment="0">
      <alignment horizontal="left" indent="2"/>
    </xf>
    <xf numFmtId="43" fontId="1" fillId="52" borderId="438"/>
    <xf numFmtId="0" fontId="1" fillId="51" borderId="495" applyFont="0" applyAlignment="0">
      <alignment horizontal="left" indent="2"/>
    </xf>
    <xf numFmtId="4" fontId="100" fillId="10" borderId="489" applyNumberFormat="0" applyProtection="0">
      <alignment horizontal="right" vertical="center"/>
    </xf>
    <xf numFmtId="0" fontId="73" fillId="50" borderId="488"/>
    <xf numFmtId="0" fontId="2" fillId="17" borderId="512" applyNumberFormat="0" applyFont="0" applyAlignment="0" applyProtection="0"/>
    <xf numFmtId="0" fontId="37" fillId="17" borderId="489" applyNumberFormat="0" applyProtection="0">
      <alignment horizontal="left" vertical="top" indent="1"/>
    </xf>
    <xf numFmtId="4" fontId="67" fillId="17" borderId="489" applyNumberFormat="0" applyProtection="0">
      <alignment vertical="center"/>
    </xf>
    <xf numFmtId="4" fontId="37" fillId="17" borderId="489" applyNumberFormat="0" applyProtection="0">
      <alignment vertical="center"/>
    </xf>
    <xf numFmtId="0" fontId="98" fillId="5" borderId="494" applyBorder="0"/>
    <xf numFmtId="0" fontId="2" fillId="48" borderId="488" applyNumberFormat="0">
      <protection locked="0"/>
    </xf>
    <xf numFmtId="0" fontId="2" fillId="10" borderId="489" applyNumberFormat="0" applyProtection="0">
      <alignment horizontal="left" vertical="top" indent="1"/>
    </xf>
    <xf numFmtId="0" fontId="2" fillId="10" borderId="489" applyNumberFormat="0" applyProtection="0">
      <alignment horizontal="left" vertical="center" indent="1"/>
    </xf>
    <xf numFmtId="0" fontId="2" fillId="4" borderId="489" applyNumberFormat="0" applyProtection="0">
      <alignment horizontal="left" vertical="center" indent="1"/>
    </xf>
    <xf numFmtId="0" fontId="2" fillId="7" borderId="489" applyNumberFormat="0" applyProtection="0">
      <alignment horizontal="left" vertical="top" indent="1"/>
    </xf>
    <xf numFmtId="0" fontId="2" fillId="7" borderId="489" applyNumberFormat="0" applyProtection="0">
      <alignment horizontal="left" vertical="center" indent="1"/>
    </xf>
    <xf numFmtId="0" fontId="2" fillId="5" borderId="489" applyNumberFormat="0" applyProtection="0">
      <alignment horizontal="left" vertical="top" indent="1"/>
    </xf>
    <xf numFmtId="0" fontId="2" fillId="5" borderId="489" applyNumberFormat="0" applyProtection="0">
      <alignment horizontal="left" vertical="center" indent="1"/>
    </xf>
    <xf numFmtId="0" fontId="83" fillId="18" borderId="513" applyNumberFormat="0" applyAlignment="0" applyProtection="0"/>
    <xf numFmtId="4" fontId="37" fillId="27" borderId="489" applyNumberFormat="0" applyProtection="0">
      <alignment horizontal="right" vertical="center"/>
    </xf>
    <xf numFmtId="4" fontId="37" fillId="26" borderId="489" applyNumberFormat="0" applyProtection="0">
      <alignment horizontal="right" vertical="center"/>
    </xf>
    <xf numFmtId="4" fontId="37" fillId="25" borderId="489" applyNumberFormat="0" applyProtection="0">
      <alignment horizontal="right" vertical="center"/>
    </xf>
    <xf numFmtId="4" fontId="36" fillId="2" borderId="489" applyNumberFormat="0" applyProtection="0">
      <alignment horizontal="left" vertical="center" indent="1"/>
    </xf>
    <xf numFmtId="4" fontId="37" fillId="7" borderId="489" applyNumberFormat="0" applyProtection="0">
      <alignment horizontal="left" vertical="center" indent="1"/>
    </xf>
    <xf numFmtId="4" fontId="37" fillId="17" borderId="510" applyNumberFormat="0" applyProtection="0">
      <alignment horizontal="left" vertical="center" indent="1"/>
    </xf>
    <xf numFmtId="4" fontId="36" fillId="2" borderId="510" applyNumberFormat="0" applyProtection="0">
      <alignment vertical="center"/>
    </xf>
    <xf numFmtId="0" fontId="83" fillId="18" borderId="529" applyNumberFormat="0" applyAlignment="0" applyProtection="0"/>
    <xf numFmtId="0" fontId="2" fillId="17" borderId="491" applyNumberFormat="0" applyFont="0" applyAlignment="0" applyProtection="0">
      <alignment vertical="center"/>
    </xf>
    <xf numFmtId="0" fontId="47" fillId="14" borderId="490" applyNumberFormat="0" applyAlignment="0" applyProtection="0"/>
    <xf numFmtId="0" fontId="2" fillId="4" borderId="510" applyNumberFormat="0" applyProtection="0">
      <alignment horizontal="left" vertical="top" indent="1"/>
    </xf>
    <xf numFmtId="197" fontId="93" fillId="0" borderId="448" applyBorder="0">
      <alignment horizontal="center" vertical="center" wrapText="1"/>
    </xf>
    <xf numFmtId="0" fontId="2" fillId="4" borderId="489" applyNumberFormat="0" applyProtection="0">
      <alignment horizontal="left" vertical="top" indent="1"/>
    </xf>
    <xf numFmtId="4" fontId="37" fillId="7" borderId="510" applyNumberFormat="0" applyProtection="0">
      <alignment horizontal="right" vertical="center"/>
    </xf>
    <xf numFmtId="3" fontId="82" fillId="0" borderId="509"/>
    <xf numFmtId="10" fontId="73" fillId="17" borderId="509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0" fontId="2" fillId="17" borderId="491" applyNumberFormat="0" applyFont="0" applyAlignment="0" applyProtection="0"/>
    <xf numFmtId="0" fontId="47" fillId="14" borderId="527" applyNumberFormat="0" applyAlignment="0" applyProtection="0"/>
    <xf numFmtId="4" fontId="37" fillId="21" borderId="526" applyNumberFormat="0" applyProtection="0">
      <alignment horizontal="right" vertical="center"/>
    </xf>
    <xf numFmtId="4" fontId="37" fillId="24" borderId="510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4" fontId="37" fillId="24" borderId="502" applyNumberFormat="0" applyProtection="0">
      <alignment horizontal="right" vertical="center"/>
    </xf>
    <xf numFmtId="4" fontId="37" fillId="21" borderId="489" applyNumberFormat="0" applyProtection="0">
      <alignment horizontal="right" vertical="center"/>
    </xf>
    <xf numFmtId="4" fontId="37" fillId="21" borderId="510" applyNumberFormat="0" applyProtection="0">
      <alignment horizontal="right" vertical="center"/>
    </xf>
    <xf numFmtId="0" fontId="47" fillId="14" borderId="511" applyNumberFormat="0" applyAlignment="0" applyProtection="0"/>
    <xf numFmtId="4" fontId="67" fillId="10" borderId="526" applyNumberFormat="0" applyProtection="0">
      <alignment horizontal="right" vertical="center"/>
    </xf>
    <xf numFmtId="4" fontId="36" fillId="2" borderId="502" applyNumberFormat="0" applyProtection="0">
      <alignment vertical="center"/>
    </xf>
    <xf numFmtId="0" fontId="2" fillId="17" borderId="512" applyNumberFormat="0" applyFont="0" applyAlignment="0" applyProtection="0">
      <alignment vertical="center"/>
    </xf>
    <xf numFmtId="0" fontId="2" fillId="17" borderId="528" applyNumberFormat="0" applyFont="0" applyAlignment="0" applyProtection="0"/>
    <xf numFmtId="0" fontId="84" fillId="0" borderId="493" applyNumberFormat="0" applyFill="0" applyAlignment="0" applyProtection="0">
      <alignment vertical="center"/>
    </xf>
    <xf numFmtId="3" fontId="82" fillId="0" borderId="509"/>
    <xf numFmtId="0" fontId="83" fillId="18" borderId="529" applyNumberFormat="0" applyAlignment="0" applyProtection="0"/>
    <xf numFmtId="4" fontId="36" fillId="2" borderId="526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2" fillId="5" borderId="644" applyNumberFormat="0" applyProtection="0">
      <alignment horizontal="left" vertical="top" indent="1"/>
    </xf>
    <xf numFmtId="3" fontId="82" fillId="0" borderId="501"/>
    <xf numFmtId="0" fontId="84" fillId="0" borderId="514" applyNumberFormat="0" applyFill="0" applyAlignment="0" applyProtection="0">
      <alignment vertical="center"/>
    </xf>
    <xf numFmtId="0" fontId="83" fillId="18" borderId="505" applyNumberFormat="0" applyAlignment="0" applyProtection="0"/>
    <xf numFmtId="0" fontId="84" fillId="0" borderId="530" applyNumberFormat="0" applyFill="0" applyAlignment="0" applyProtection="0">
      <alignment vertical="center"/>
    </xf>
    <xf numFmtId="0" fontId="84" fillId="0" borderId="506" applyNumberFormat="0" applyFill="0" applyAlignment="0" applyProtection="0">
      <alignment vertical="center"/>
    </xf>
    <xf numFmtId="4" fontId="37" fillId="13" borderId="510" applyNumberFormat="0" applyProtection="0">
      <alignment horizontal="right" vertical="center"/>
    </xf>
    <xf numFmtId="4" fontId="37" fillId="3" borderId="510" applyNumberFormat="0" applyProtection="0">
      <alignment horizontal="right" vertical="center"/>
    </xf>
    <xf numFmtId="4" fontId="70" fillId="2" borderId="510" applyNumberFormat="0" applyProtection="0">
      <alignment vertical="center"/>
    </xf>
    <xf numFmtId="4" fontId="36" fillId="2" borderId="489" applyNumberFormat="0" applyProtection="0">
      <alignment vertical="center"/>
    </xf>
    <xf numFmtId="4" fontId="37" fillId="10" borderId="489" applyNumberFormat="0" applyProtection="0">
      <alignment horizontal="right" vertical="center"/>
    </xf>
    <xf numFmtId="4" fontId="37" fillId="10" borderId="510" applyNumberFormat="0" applyProtection="0">
      <alignment horizontal="right" vertical="center"/>
    </xf>
    <xf numFmtId="4" fontId="37" fillId="3" borderId="526" applyNumberFormat="0" applyProtection="0">
      <alignment horizontal="right" vertical="center"/>
    </xf>
    <xf numFmtId="0" fontId="30" fillId="0" borderId="501">
      <alignment horizontal="left" wrapText="1"/>
    </xf>
    <xf numFmtId="197" fontId="93" fillId="0" borderId="448" applyBorder="0">
      <alignment horizontal="center" vertical="center" wrapText="1"/>
    </xf>
    <xf numFmtId="4" fontId="67" fillId="10" borderId="502" applyNumberFormat="0" applyProtection="0">
      <alignment horizontal="right" vertical="center"/>
    </xf>
    <xf numFmtId="4" fontId="37" fillId="3" borderId="526" applyNumberFormat="0" applyProtection="0">
      <alignment horizontal="right" vertical="center"/>
    </xf>
    <xf numFmtId="4" fontId="36" fillId="2" borderId="510" applyNumberFormat="0" applyProtection="0">
      <alignment vertical="center"/>
    </xf>
    <xf numFmtId="0" fontId="88" fillId="14" borderId="647" applyNumberFormat="0" applyAlignment="0" applyProtection="0"/>
    <xf numFmtId="187" fontId="50" fillId="0" borderId="440" applyFont="0" applyFill="0" applyBorder="0" applyAlignment="0" applyProtection="0"/>
    <xf numFmtId="4" fontId="37" fillId="23" borderId="526" applyNumberFormat="0" applyProtection="0">
      <alignment horizontal="right" vertical="center"/>
    </xf>
    <xf numFmtId="0" fontId="35" fillId="0" borderId="439" applyNumberFormat="0" applyAlignment="0" applyProtection="0">
      <alignment horizontal="left" vertical="center"/>
    </xf>
    <xf numFmtId="0" fontId="35" fillId="0" borderId="445">
      <alignment horizontal="left" vertical="center"/>
    </xf>
    <xf numFmtId="4" fontId="37" fillId="7" borderId="510" applyNumberFormat="0" applyProtection="0">
      <alignment horizontal="right" vertical="center"/>
    </xf>
    <xf numFmtId="0" fontId="35" fillId="0" borderId="445">
      <alignment horizontal="left" vertical="center"/>
    </xf>
    <xf numFmtId="0" fontId="83" fillId="18" borderId="513" applyNumberFormat="0" applyAlignment="0" applyProtection="0"/>
    <xf numFmtId="0" fontId="30" fillId="0" borderId="488">
      <alignment horizontal="left" wrapText="1"/>
    </xf>
    <xf numFmtId="0" fontId="1" fillId="53" borderId="650" applyFont="0" applyAlignment="0">
      <alignment horizontal="left" indent="2"/>
    </xf>
    <xf numFmtId="10" fontId="73" fillId="17" borderId="501" applyNumberFormat="0" applyBorder="0" applyAlignment="0" applyProtection="0"/>
    <xf numFmtId="4" fontId="37" fillId="13" borderId="502" applyNumberFormat="0" applyProtection="0">
      <alignment horizontal="right" vertical="center"/>
    </xf>
    <xf numFmtId="0" fontId="2" fillId="4" borderId="502" applyNumberFormat="0" applyProtection="0">
      <alignment horizontal="left" vertical="top" indent="1"/>
    </xf>
    <xf numFmtId="4" fontId="37" fillId="17" borderId="510" applyNumberFormat="0" applyProtection="0">
      <alignment horizontal="left" vertical="center" indent="1"/>
    </xf>
    <xf numFmtId="197" fontId="93" fillId="0" borderId="448" applyBorder="0">
      <alignment horizontal="center" vertical="center" wrapText="1"/>
    </xf>
    <xf numFmtId="4" fontId="37" fillId="17" borderId="489" applyNumberFormat="0" applyProtection="0">
      <alignment horizontal="left" vertical="center" indent="1"/>
    </xf>
    <xf numFmtId="0" fontId="30" fillId="0" borderId="509">
      <alignment horizontal="left" wrapText="1"/>
    </xf>
    <xf numFmtId="0" fontId="84" fillId="0" borderId="514" applyNumberFormat="0" applyFill="0" applyAlignment="0" applyProtection="0">
      <alignment vertical="center"/>
    </xf>
    <xf numFmtId="4" fontId="37" fillId="7" borderId="502" applyNumberFormat="0" applyProtection="0">
      <alignment horizontal="right" vertical="center"/>
    </xf>
    <xf numFmtId="0" fontId="47" fillId="14" borderId="503" applyNumberFormat="0" applyAlignment="0" applyProtection="0"/>
    <xf numFmtId="4" fontId="70" fillId="2" borderId="510" applyNumberFormat="0" applyProtection="0">
      <alignment vertical="center"/>
    </xf>
    <xf numFmtId="10" fontId="73" fillId="17" borderId="525" applyNumberFormat="0" applyBorder="0" applyAlignment="0" applyProtection="0"/>
    <xf numFmtId="4" fontId="37" fillId="13" borderId="510" applyNumberFormat="0" applyProtection="0">
      <alignment horizontal="right" vertical="center"/>
    </xf>
    <xf numFmtId="4" fontId="70" fillId="2" borderId="526" applyNumberFormat="0" applyProtection="0">
      <alignment vertical="center"/>
    </xf>
    <xf numFmtId="4" fontId="37" fillId="3" borderId="489" applyNumberFormat="0" applyProtection="0">
      <alignment horizontal="right" vertical="center"/>
    </xf>
    <xf numFmtId="4" fontId="37" fillId="23" borderId="489" applyNumberFormat="0" applyProtection="0">
      <alignment horizontal="right" vertical="center"/>
    </xf>
    <xf numFmtId="4" fontId="37" fillId="23" borderId="510" applyNumberFormat="0" applyProtection="0">
      <alignment horizontal="right" vertical="center"/>
    </xf>
    <xf numFmtId="0" fontId="2" fillId="17" borderId="512" applyNumberFormat="0" applyFont="0" applyAlignment="0" applyProtection="0"/>
    <xf numFmtId="0" fontId="2" fillId="4" borderId="510" applyNumberFormat="0" applyProtection="0">
      <alignment horizontal="left" vertical="top" indent="1"/>
    </xf>
    <xf numFmtId="4" fontId="37" fillId="13" borderId="489" applyNumberFormat="0" applyProtection="0">
      <alignment horizontal="right" vertical="center"/>
    </xf>
    <xf numFmtId="4" fontId="37" fillId="7" borderId="526" applyNumberFormat="0" applyProtection="0">
      <alignment horizontal="right" vertical="center"/>
    </xf>
    <xf numFmtId="0" fontId="84" fillId="0" borderId="530" applyNumberFormat="0" applyFill="0" applyAlignment="0" applyProtection="0">
      <alignment vertical="center"/>
    </xf>
    <xf numFmtId="4" fontId="37" fillId="8" borderId="510" applyNumberFormat="0" applyProtection="0">
      <alignment horizontal="right" vertical="center"/>
    </xf>
    <xf numFmtId="4" fontId="37" fillId="7" borderId="644" applyNumberFormat="0" applyProtection="0">
      <alignment horizontal="left" vertical="center" indent="1"/>
    </xf>
    <xf numFmtId="0" fontId="2" fillId="4" borderId="526" applyNumberFormat="0" applyProtection="0">
      <alignment horizontal="left" vertical="top" indent="1"/>
    </xf>
    <xf numFmtId="0" fontId="47" fillId="14" borderId="511" applyNumberFormat="0" applyAlignment="0" applyProtection="0"/>
    <xf numFmtId="4" fontId="70" fillId="2" borderId="526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2" fillId="17" borderId="504" applyNumberFormat="0" applyFont="0" applyAlignment="0" applyProtection="0">
      <alignment vertical="center"/>
    </xf>
    <xf numFmtId="4" fontId="37" fillId="10" borderId="526" applyNumberFormat="0" applyProtection="0">
      <alignment horizontal="right" vertical="center"/>
    </xf>
    <xf numFmtId="0" fontId="36" fillId="2" borderId="489" applyNumberFormat="0" applyProtection="0">
      <alignment horizontal="left" vertical="top" indent="1"/>
    </xf>
    <xf numFmtId="0" fontId="37" fillId="7" borderId="489" applyNumberFormat="0" applyProtection="0">
      <alignment horizontal="left" vertical="top" indent="1"/>
    </xf>
    <xf numFmtId="4" fontId="37" fillId="7" borderId="510" applyNumberFormat="0" applyProtection="0">
      <alignment horizontal="left" vertical="center" indent="1"/>
    </xf>
    <xf numFmtId="0" fontId="88" fillId="14" borderId="529" applyNumberFormat="0" applyAlignment="0" applyProtection="0"/>
    <xf numFmtId="4" fontId="37" fillId="13" borderId="526" applyNumberFormat="0" applyProtection="0">
      <alignment horizontal="right" vertical="center"/>
    </xf>
    <xf numFmtId="4" fontId="37" fillId="8" borderId="502" applyNumberFormat="0" applyProtection="0">
      <alignment horizontal="right" vertical="center"/>
    </xf>
    <xf numFmtId="4" fontId="37" fillId="17" borderId="502" applyNumberFormat="0" applyProtection="0">
      <alignment horizontal="left" vertical="center" indent="1"/>
    </xf>
    <xf numFmtId="4" fontId="36" fillId="28" borderId="444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0" fontId="83" fillId="60" borderId="647" applyNumberFormat="0" applyAlignment="0" applyProtection="0"/>
    <xf numFmtId="4" fontId="37" fillId="7" borderId="644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4" fontId="37" fillId="26" borderId="583" applyNumberFormat="0" applyProtection="0">
      <alignment horizontal="right" vertical="center"/>
    </xf>
    <xf numFmtId="0" fontId="2" fillId="5" borderId="583" applyNumberFormat="0" applyProtection="0">
      <alignment horizontal="left" vertical="top" indent="1"/>
    </xf>
    <xf numFmtId="0" fontId="2" fillId="84" borderId="646" applyNumberFormat="0" applyFont="0" applyAlignment="0" applyProtection="0"/>
    <xf numFmtId="0" fontId="2" fillId="4" borderId="583" applyNumberFormat="0" applyProtection="0">
      <alignment horizontal="left" vertical="center" indent="1"/>
    </xf>
    <xf numFmtId="200" fontId="3" fillId="84" borderId="646" applyNumberFormat="0" applyFont="0" applyAlignment="0" applyProtection="0"/>
    <xf numFmtId="4" fontId="100" fillId="10" borderId="583" applyNumberFormat="0" applyProtection="0">
      <alignment horizontal="right" vertical="center"/>
    </xf>
    <xf numFmtId="200" fontId="47" fillId="73" borderId="645" applyNumberFormat="0" applyAlignment="0" applyProtection="0"/>
    <xf numFmtId="0" fontId="2" fillId="10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0" fontId="110" fillId="14" borderId="490" applyNumberFormat="0" applyAlignment="0" applyProtection="0">
      <alignment vertical="center"/>
    </xf>
    <xf numFmtId="0" fontId="2" fillId="5" borderId="489" applyNumberFormat="0" applyProtection="0">
      <alignment horizontal="left" vertical="center" indent="1"/>
    </xf>
    <xf numFmtId="0" fontId="106" fillId="14" borderId="492" applyNumberFormat="0" applyAlignment="0" applyProtection="0">
      <alignment vertical="center"/>
    </xf>
    <xf numFmtId="0" fontId="49" fillId="0" borderId="493" applyNumberFormat="0" applyFill="0" applyAlignment="0" applyProtection="0"/>
    <xf numFmtId="0" fontId="1" fillId="53" borderId="495" applyFont="0" applyAlignment="0">
      <alignment horizontal="left" indent="2"/>
    </xf>
    <xf numFmtId="0" fontId="1" fillId="51" borderId="495" applyFont="0" applyAlignment="0">
      <alignment horizontal="left" indent="2"/>
    </xf>
    <xf numFmtId="4" fontId="100" fillId="10" borderId="489" applyNumberFormat="0" applyProtection="0">
      <alignment horizontal="right" vertical="center"/>
    </xf>
    <xf numFmtId="0" fontId="37" fillId="17" borderId="489" applyNumberFormat="0" applyProtection="0">
      <alignment horizontal="left" vertical="top" indent="1"/>
    </xf>
    <xf numFmtId="4" fontId="67" fillId="17" borderId="489" applyNumberFormat="0" applyProtection="0">
      <alignment vertical="center"/>
    </xf>
    <xf numFmtId="4" fontId="37" fillId="17" borderId="489" applyNumberFormat="0" applyProtection="0">
      <alignment vertical="center"/>
    </xf>
    <xf numFmtId="0" fontId="98" fillId="5" borderId="494" applyBorder="0"/>
    <xf numFmtId="0" fontId="2" fillId="10" borderId="489" applyNumberFormat="0" applyProtection="0">
      <alignment horizontal="left" vertical="top" indent="1"/>
    </xf>
    <xf numFmtId="0" fontId="2" fillId="10" borderId="489" applyNumberFormat="0" applyProtection="0">
      <alignment horizontal="left" vertical="center" indent="1"/>
    </xf>
    <xf numFmtId="0" fontId="2" fillId="4" borderId="489" applyNumberFormat="0" applyProtection="0">
      <alignment horizontal="left" vertical="center" indent="1"/>
    </xf>
    <xf numFmtId="0" fontId="2" fillId="7" borderId="489" applyNumberFormat="0" applyProtection="0">
      <alignment horizontal="left" vertical="top" indent="1"/>
    </xf>
    <xf numFmtId="0" fontId="2" fillId="7" borderId="489" applyNumberFormat="0" applyProtection="0">
      <alignment horizontal="left" vertical="center" indent="1"/>
    </xf>
    <xf numFmtId="4" fontId="37" fillId="27" borderId="489" applyNumberFormat="0" applyProtection="0">
      <alignment horizontal="right" vertical="center"/>
    </xf>
    <xf numFmtId="4" fontId="37" fillId="26" borderId="489" applyNumberFormat="0" applyProtection="0">
      <alignment horizontal="right" vertical="center"/>
    </xf>
    <xf numFmtId="4" fontId="37" fillId="25" borderId="489" applyNumberFormat="0" applyProtection="0">
      <alignment horizontal="right" vertical="center"/>
    </xf>
    <xf numFmtId="4" fontId="36" fillId="2" borderId="489" applyNumberFormat="0" applyProtection="0">
      <alignment horizontal="left" vertical="center" indent="1"/>
    </xf>
    <xf numFmtId="4" fontId="37" fillId="7" borderId="489" applyNumberFormat="0" applyProtection="0">
      <alignment horizontal="left" vertical="center" indent="1"/>
    </xf>
    <xf numFmtId="0" fontId="2" fillId="17" borderId="491" applyNumberFormat="0" applyFont="0" applyAlignment="0" applyProtection="0">
      <alignment vertical="center"/>
    </xf>
    <xf numFmtId="0" fontId="47" fillId="14" borderId="490" applyNumberFormat="0" applyAlignment="0" applyProtection="0"/>
    <xf numFmtId="4" fontId="37" fillId="7" borderId="489" applyNumberFormat="0" applyProtection="0">
      <alignment horizontal="right" vertical="center"/>
    </xf>
    <xf numFmtId="10" fontId="73" fillId="17" borderId="488" applyNumberFormat="0" applyBorder="0" applyAlignment="0" applyProtection="0"/>
    <xf numFmtId="0" fontId="35" fillId="0" borderId="439" applyNumberFormat="0" applyAlignment="0" applyProtection="0">
      <alignment horizontal="left" vertical="center"/>
    </xf>
    <xf numFmtId="4" fontId="70" fillId="2" borderId="489" applyNumberFormat="0" applyProtection="0">
      <alignment vertical="center"/>
    </xf>
    <xf numFmtId="4" fontId="67" fillId="10" borderId="489" applyNumberFormat="0" applyProtection="0">
      <alignment horizontal="right" vertical="center"/>
    </xf>
    <xf numFmtId="0" fontId="2" fillId="17" borderId="491" applyNumberFormat="0" applyFont="0" applyAlignment="0" applyProtection="0"/>
    <xf numFmtId="0" fontId="2" fillId="17" borderId="491" applyNumberFormat="0" applyFont="0" applyAlignment="0" applyProtection="0"/>
    <xf numFmtId="0" fontId="88" fillId="14" borderId="492" applyNumberFormat="0" applyAlignment="0" applyProtection="0"/>
    <xf numFmtId="4" fontId="37" fillId="21" borderId="489" applyNumberFormat="0" applyProtection="0">
      <alignment horizontal="right" vertical="center"/>
    </xf>
    <xf numFmtId="0" fontId="84" fillId="0" borderId="493" applyNumberFormat="0" applyFill="0" applyAlignment="0" applyProtection="0">
      <alignment vertical="center"/>
    </xf>
    <xf numFmtId="0" fontId="83" fillId="18" borderId="492" applyNumberFormat="0" applyAlignment="0" applyProtection="0"/>
    <xf numFmtId="3" fontId="82" fillId="0" borderId="488"/>
    <xf numFmtId="4" fontId="36" fillId="2" borderId="489" applyNumberFormat="0" applyProtection="0">
      <alignment vertical="center"/>
    </xf>
    <xf numFmtId="4" fontId="37" fillId="10" borderId="489" applyNumberFormat="0" applyProtection="0">
      <alignment horizontal="right" vertical="center"/>
    </xf>
    <xf numFmtId="4" fontId="37" fillId="24" borderId="489" applyNumberFormat="0" applyProtection="0">
      <alignment horizontal="right" vertical="center"/>
    </xf>
    <xf numFmtId="4" fontId="37" fillId="8" borderId="489" applyNumberFormat="0" applyProtection="0">
      <alignment horizontal="right" vertical="center"/>
    </xf>
    <xf numFmtId="4" fontId="37" fillId="17" borderId="489" applyNumberFormat="0" applyProtection="0">
      <alignment horizontal="left" vertical="center" indent="1"/>
    </xf>
    <xf numFmtId="4" fontId="37" fillId="3" borderId="489" applyNumberFormat="0" applyProtection="0">
      <alignment horizontal="right" vertical="center"/>
    </xf>
    <xf numFmtId="4" fontId="37" fillId="23" borderId="489" applyNumberFormat="0" applyProtection="0">
      <alignment horizontal="right" vertical="center"/>
    </xf>
    <xf numFmtId="4" fontId="37" fillId="13" borderId="489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0" fontId="36" fillId="2" borderId="489" applyNumberFormat="0" applyProtection="0">
      <alignment horizontal="left" vertical="top" indent="1"/>
    </xf>
    <xf numFmtId="0" fontId="37" fillId="7" borderId="489" applyNumberFormat="0" applyProtection="0">
      <alignment horizontal="left" vertical="top" indent="1"/>
    </xf>
    <xf numFmtId="0" fontId="2" fillId="10" borderId="489" applyNumberFormat="0" applyProtection="0">
      <alignment horizontal="left" vertical="top" indent="1"/>
    </xf>
    <xf numFmtId="0" fontId="109" fillId="18" borderId="492" applyNumberFormat="0" applyAlignment="0" applyProtection="0">
      <alignment vertical="center"/>
    </xf>
    <xf numFmtId="0" fontId="106" fillId="14" borderId="492" applyNumberFormat="0" applyAlignment="0" applyProtection="0">
      <alignment vertical="center"/>
    </xf>
    <xf numFmtId="0" fontId="49" fillId="0" borderId="493" applyNumberFormat="0" applyFill="0" applyAlignment="0" applyProtection="0"/>
    <xf numFmtId="0" fontId="1" fillId="53" borderId="495" applyFont="0" applyAlignment="0">
      <alignment horizontal="left" indent="2"/>
    </xf>
    <xf numFmtId="43" fontId="1" fillId="52" borderId="438"/>
    <xf numFmtId="0" fontId="1" fillId="51" borderId="495" applyFont="0" applyAlignment="0">
      <alignment horizontal="left" indent="2"/>
    </xf>
    <xf numFmtId="4" fontId="100" fillId="10" borderId="489" applyNumberFormat="0" applyProtection="0">
      <alignment horizontal="right" vertical="center"/>
    </xf>
    <xf numFmtId="0" fontId="37" fillId="17" borderId="489" applyNumberFormat="0" applyProtection="0">
      <alignment horizontal="left" vertical="top" indent="1"/>
    </xf>
    <xf numFmtId="4" fontId="67" fillId="17" borderId="489" applyNumberFormat="0" applyProtection="0">
      <alignment vertical="center"/>
    </xf>
    <xf numFmtId="4" fontId="37" fillId="17" borderId="489" applyNumberFormat="0" applyProtection="0">
      <alignment vertical="center"/>
    </xf>
    <xf numFmtId="0" fontId="2" fillId="10" borderId="489" applyNumberFormat="0" applyProtection="0">
      <alignment horizontal="left" vertical="center" indent="1"/>
    </xf>
    <xf numFmtId="0" fontId="2" fillId="4" borderId="489" applyNumberFormat="0" applyProtection="0">
      <alignment horizontal="left" vertical="center" indent="1"/>
    </xf>
    <xf numFmtId="0" fontId="2" fillId="7" borderId="489" applyNumberFormat="0" applyProtection="0">
      <alignment horizontal="left" vertical="top" indent="1"/>
    </xf>
    <xf numFmtId="0" fontId="2" fillId="7" borderId="489" applyNumberFormat="0" applyProtection="0">
      <alignment horizontal="left" vertical="center" indent="1"/>
    </xf>
    <xf numFmtId="0" fontId="2" fillId="5" borderId="489" applyNumberFormat="0" applyProtection="0">
      <alignment horizontal="left" vertical="top" indent="1"/>
    </xf>
    <xf numFmtId="0" fontId="2" fillId="5" borderId="489" applyNumberFormat="0" applyProtection="0">
      <alignment horizontal="left" vertical="center" indent="1"/>
    </xf>
    <xf numFmtId="4" fontId="37" fillId="27" borderId="489" applyNumberFormat="0" applyProtection="0">
      <alignment horizontal="right" vertical="center"/>
    </xf>
    <xf numFmtId="197" fontId="93" fillId="0" borderId="448" applyBorder="0">
      <alignment horizontal="center" vertical="center" wrapText="1"/>
    </xf>
    <xf numFmtId="4" fontId="37" fillId="25" borderId="489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36" fillId="2" borderId="489" applyNumberFormat="0" applyProtection="0">
      <alignment horizontal="left" vertical="center" indent="1"/>
    </xf>
    <xf numFmtId="4" fontId="37" fillId="7" borderId="489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98" fillId="5" borderId="587" applyBorder="0"/>
    <xf numFmtId="0" fontId="2" fillId="17" borderId="491" applyNumberFormat="0" applyFont="0" applyAlignment="0" applyProtection="0">
      <alignment vertical="center"/>
    </xf>
    <xf numFmtId="4" fontId="37" fillId="3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47" fillId="14" borderId="490" applyNumberFormat="0" applyAlignment="0" applyProtection="0"/>
    <xf numFmtId="4" fontId="36" fillId="2" borderId="583" applyNumberFormat="0" applyProtection="0">
      <alignment horizontal="left" vertical="center" indent="1"/>
    </xf>
    <xf numFmtId="4" fontId="37" fillId="27" borderId="583" applyNumberFormat="0" applyProtection="0">
      <alignment horizontal="right" vertical="center"/>
    </xf>
    <xf numFmtId="0" fontId="2" fillId="4" borderId="489" applyNumberFormat="0" applyProtection="0">
      <alignment horizontal="left" vertical="top" indent="1"/>
    </xf>
    <xf numFmtId="4" fontId="37" fillId="7" borderId="489" applyNumberFormat="0" applyProtection="0">
      <alignment horizontal="right" vertical="center"/>
    </xf>
    <xf numFmtId="10" fontId="73" fillId="17" borderId="488" applyNumberFormat="0" applyBorder="0" applyAlignment="0" applyProtection="0"/>
    <xf numFmtId="0" fontId="35" fillId="0" borderId="445">
      <alignment horizontal="left" vertical="center"/>
    </xf>
    <xf numFmtId="187" fontId="50" fillId="0" borderId="440" applyFont="0" applyFill="0" applyBorder="0" applyAlignment="0" applyProtection="0"/>
    <xf numFmtId="4" fontId="70" fillId="2" borderId="489" applyNumberFormat="0" applyProtection="0">
      <alignment vertical="center"/>
    </xf>
    <xf numFmtId="0" fontId="2" fillId="17" borderId="491" applyNumberFormat="0" applyFont="0" applyAlignment="0" applyProtection="0"/>
    <xf numFmtId="0" fontId="2" fillId="17" borderId="491" applyNumberFormat="0" applyFont="0" applyAlignment="0" applyProtection="0"/>
    <xf numFmtId="0" fontId="88" fillId="73" borderId="569" applyNumberFormat="0" applyAlignment="0" applyProtection="0"/>
    <xf numFmtId="0" fontId="2" fillId="5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top" indent="1"/>
    </xf>
    <xf numFmtId="0" fontId="35" fillId="0" borderId="580" applyNumberFormat="0" applyAlignment="0" applyProtection="0">
      <alignment horizontal="left" vertical="center"/>
    </xf>
    <xf numFmtId="0" fontId="88" fillId="14" borderId="492" applyNumberFormat="0" applyAlignment="0" applyProtection="0"/>
    <xf numFmtId="4" fontId="37" fillId="21" borderId="489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4" fontId="37" fillId="23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" fontId="36" fillId="2" borderId="644" applyNumberFormat="0" applyProtection="0">
      <alignment horizontal="left" vertical="center" indent="1"/>
    </xf>
    <xf numFmtId="0" fontId="88" fillId="73" borderId="647" applyNumberFormat="0" applyAlignment="0" applyProtection="0"/>
    <xf numFmtId="4" fontId="100" fillId="10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37" fillId="17" borderId="644" applyNumberFormat="0" applyProtection="0">
      <alignment horizontal="left" vertical="top" indent="1"/>
    </xf>
    <xf numFmtId="0" fontId="84" fillId="0" borderId="493" applyNumberFormat="0" applyFill="0" applyAlignment="0" applyProtection="0">
      <alignment vertical="center"/>
    </xf>
    <xf numFmtId="0" fontId="83" fillId="18" borderId="492" applyNumberFormat="0" applyAlignment="0" applyProtection="0"/>
    <xf numFmtId="3" fontId="82" fillId="0" borderId="488"/>
    <xf numFmtId="0" fontId="37" fillId="7" borderId="64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0" fontId="47" fillId="14" borderId="645" applyNumberFormat="0" applyAlignment="0" applyProtection="0"/>
    <xf numFmtId="4" fontId="36" fillId="2" borderId="489" applyNumberFormat="0" applyProtection="0">
      <alignment vertical="center"/>
    </xf>
    <xf numFmtId="4" fontId="37" fillId="10" borderId="489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4" fontId="37" fillId="10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83" fillId="18" borderId="647" applyNumberFormat="0" applyAlignment="0" applyProtection="0"/>
    <xf numFmtId="4" fontId="70" fillId="2" borderId="644" applyNumberFormat="0" applyProtection="0">
      <alignment vertical="center"/>
    </xf>
    <xf numFmtId="4" fontId="37" fillId="13" borderId="583" applyNumberFormat="0" applyProtection="0">
      <alignment horizontal="right" vertical="center"/>
    </xf>
    <xf numFmtId="0" fontId="47" fillId="73" borderId="584" applyNumberFormat="0" applyAlignment="0" applyProtection="0"/>
    <xf numFmtId="0" fontId="2" fillId="4" borderId="674" applyNumberFormat="0" applyProtection="0">
      <alignment horizontal="left" vertical="top" indent="1"/>
    </xf>
    <xf numFmtId="4" fontId="37" fillId="25" borderId="644" applyNumberFormat="0" applyProtection="0">
      <alignment horizontal="right" vertical="center"/>
    </xf>
    <xf numFmtId="4" fontId="37" fillId="3" borderId="489" applyNumberFormat="0" applyProtection="0">
      <alignment horizontal="right" vertical="center"/>
    </xf>
    <xf numFmtId="4" fontId="37" fillId="23" borderId="489" applyNumberFormat="0" applyProtection="0">
      <alignment horizontal="right" vertical="center"/>
    </xf>
    <xf numFmtId="0" fontId="88" fillId="73" borderId="647" applyNumberFormat="0" applyAlignment="0" applyProtection="0"/>
    <xf numFmtId="4" fontId="67" fillId="10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7" fillId="13" borderId="489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0" fontId="83" fillId="18" borderId="647" applyNumberFormat="0" applyAlignment="0" applyProtection="0"/>
    <xf numFmtId="0" fontId="2" fillId="17" borderId="646" applyNumberFormat="0" applyFont="0" applyAlignment="0" applyProtection="0"/>
    <xf numFmtId="4" fontId="37" fillId="8" borderId="583" applyNumberFormat="0" applyProtection="0">
      <alignment horizontal="right" vertical="center"/>
    </xf>
    <xf numFmtId="0" fontId="36" fillId="2" borderId="489" applyNumberFormat="0" applyProtection="0">
      <alignment horizontal="left" vertical="top" indent="1"/>
    </xf>
    <xf numFmtId="0" fontId="37" fillId="7" borderId="489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3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49" fillId="0" borderId="677" applyNumberFormat="0" applyFill="0" applyAlignment="0" applyProtection="0"/>
    <xf numFmtId="0" fontId="2" fillId="4" borderId="674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25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0" fontId="88" fillId="73" borderId="647" applyNumberFormat="0" applyAlignment="0" applyProtection="0"/>
    <xf numFmtId="0" fontId="225" fillId="0" borderId="488" applyNumberFormat="0" applyAlignment="0">
      <alignment horizontal="left" vertical="top" wrapText="1"/>
      <protection locked="0"/>
    </xf>
    <xf numFmtId="4" fontId="37" fillId="13" borderId="644" applyNumberFormat="0" applyProtection="0">
      <alignment horizontal="right" vertical="center"/>
    </xf>
    <xf numFmtId="0" fontId="49" fillId="0" borderId="447" applyNumberFormat="0" applyFill="0" applyAlignment="0" applyProtection="0"/>
    <xf numFmtId="200" fontId="49" fillId="0" borderId="447" applyNumberFormat="0" applyFill="0" applyAlignment="0" applyProtection="0"/>
    <xf numFmtId="20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49" fillId="0" borderId="447" applyNumberFormat="0" applyFill="0" applyAlignment="0" applyProtection="0"/>
    <xf numFmtId="200" fontId="49" fillId="0" borderId="447" applyNumberFormat="0" applyFill="0" applyAlignment="0" applyProtection="0"/>
    <xf numFmtId="0" fontId="49" fillId="0" borderId="447" applyNumberFormat="0" applyFill="0" applyAlignment="0" applyProtection="0"/>
    <xf numFmtId="0" fontId="2" fillId="5" borderId="644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200" fontId="88" fillId="73" borderId="647" applyNumberFormat="0" applyAlignment="0" applyProtection="0"/>
    <xf numFmtId="0" fontId="88" fillId="73" borderId="647" applyNumberFormat="0" applyAlignment="0" applyProtection="0"/>
    <xf numFmtId="0" fontId="88" fillId="73" borderId="647" applyNumberFormat="0" applyAlignment="0" applyProtection="0"/>
    <xf numFmtId="200" fontId="88" fillId="73" borderId="647" applyNumberFormat="0" applyAlignment="0" applyProtection="0"/>
    <xf numFmtId="200" fontId="88" fillId="73" borderId="647" applyNumberFormat="0" applyAlignment="0" applyProtection="0"/>
    <xf numFmtId="0" fontId="88" fillId="73" borderId="647" applyNumberFormat="0" applyAlignment="0" applyProtection="0"/>
    <xf numFmtId="4" fontId="37" fillId="25" borderId="644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3" fontId="2" fillId="0" borderId="488" applyNumberFormat="0" applyFont="0" applyFill="0" applyAlignment="0" applyProtection="0">
      <alignment vertical="center"/>
    </xf>
    <xf numFmtId="3" fontId="2" fillId="0" borderId="488" applyNumberFormat="0" applyFont="0" applyFill="0" applyAlignment="0" applyProtection="0">
      <alignment vertical="center"/>
    </xf>
    <xf numFmtId="3" fontId="2" fillId="0" borderId="488" applyNumberFormat="0" applyFont="0" applyFill="0" applyAlignment="0" applyProtection="0">
      <alignment vertical="center"/>
    </xf>
    <xf numFmtId="3" fontId="2" fillId="0" borderId="488" applyNumberFormat="0" applyFont="0" applyFill="0" applyAlignment="0" applyProtection="0">
      <alignment vertical="center"/>
    </xf>
    <xf numFmtId="4" fontId="100" fillId="10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35" fillId="0" borderId="616" applyNumberFormat="0" applyAlignment="0" applyProtection="0">
      <alignment horizontal="left" vertical="center"/>
    </xf>
    <xf numFmtId="200" fontId="2" fillId="48" borderId="488" applyNumberFormat="0" applyFont="0" applyFill="0" applyAlignment="0" applyProtection="0"/>
    <xf numFmtId="200" fontId="2" fillId="48" borderId="488" applyNumberFormat="0" applyFont="0" applyFill="0" applyAlignment="0" applyProtection="0"/>
    <xf numFmtId="0" fontId="2" fillId="48" borderId="488" applyNumberFormat="0" applyFont="0" applyFill="0" applyAlignment="0" applyProtection="0"/>
    <xf numFmtId="200" fontId="200" fillId="94" borderId="500" applyNumberFormat="0" applyProtection="0">
      <alignment horizontal="center" wrapText="1"/>
    </xf>
    <xf numFmtId="200" fontId="200" fillId="94" borderId="500" applyNumberFormat="0" applyProtection="0">
      <alignment horizontal="center" wrapText="1"/>
    </xf>
    <xf numFmtId="0" fontId="200" fillId="94" borderId="500" applyNumberFormat="0" applyProtection="0">
      <alignment horizontal="center" wrapText="1"/>
    </xf>
    <xf numFmtId="0" fontId="80" fillId="0" borderId="581" applyNumberFormat="0" applyFont="0" applyFill="0" applyBorder="0" applyAlignment="0"/>
    <xf numFmtId="0" fontId="3" fillId="84" borderId="607" applyNumberFormat="0" applyFont="0" applyAlignment="0" applyProtection="0"/>
    <xf numFmtId="0" fontId="36" fillId="2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83" fillId="60" borderId="605" applyNumberFormat="0" applyAlignment="0" applyProtection="0"/>
    <xf numFmtId="3" fontId="25" fillId="2" borderId="488">
      <alignment horizontal="left" vertical="top" wrapText="1"/>
      <protection locked="0"/>
    </xf>
    <xf numFmtId="0" fontId="2" fillId="17" borderId="499"/>
    <xf numFmtId="4" fontId="100" fillId="90" borderId="441" applyNumberFormat="0" applyProtection="0">
      <alignment horizontal="right" vertical="center"/>
    </xf>
    <xf numFmtId="200" fontId="2" fillId="30" borderId="442" applyNumberFormat="0" applyProtection="0">
      <alignment horizontal="left" vertical="center" indent="1"/>
    </xf>
    <xf numFmtId="4" fontId="37" fillId="91" borderId="441" applyNumberFormat="0" applyProtection="0">
      <alignment horizontal="left" vertical="center" indent="1"/>
    </xf>
    <xf numFmtId="4" fontId="37" fillId="90" borderId="441" applyNumberFormat="0" applyProtection="0">
      <alignment horizontal="right" vertical="center"/>
    </xf>
    <xf numFmtId="200" fontId="37" fillId="17" borderId="441" applyNumberFormat="0">
      <alignment horizontal="left" vertical="top" indent="1"/>
    </xf>
    <xf numFmtId="200" fontId="37" fillId="17" borderId="441" applyNumberFormat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10" borderId="441" applyNumberFormat="0" applyProtection="0">
      <alignment horizontal="left" vertical="center" indent="1"/>
    </xf>
    <xf numFmtId="0" fontId="2" fillId="10" borderId="441" applyNumberFormat="0" applyProtection="0">
      <alignment horizontal="left" vertical="center" indent="1"/>
    </xf>
    <xf numFmtId="0" fontId="2" fillId="10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10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0" fontId="2" fillId="4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top" indent="1"/>
    </xf>
    <xf numFmtId="0" fontId="2" fillId="7" borderId="441" applyNumberFormat="0" applyProtection="0">
      <alignment horizontal="left" vertical="top" indent="1"/>
    </xf>
    <xf numFmtId="0" fontId="2" fillId="7" borderId="441" applyNumberFormat="0" applyProtection="0">
      <alignment horizontal="left" vertical="center" indent="1"/>
    </xf>
    <xf numFmtId="0" fontId="2" fillId="5" borderId="441" applyNumberFormat="0" applyProtection="0">
      <alignment horizontal="left" vertical="center" indent="1"/>
    </xf>
    <xf numFmtId="4" fontId="37" fillId="70" borderId="441" applyNumberFormat="0" applyProtection="0">
      <alignment horizontal="right" vertical="center"/>
    </xf>
    <xf numFmtId="4" fontId="36" fillId="83" borderId="441" applyNumberFormat="0" applyProtection="0">
      <alignment vertical="center"/>
    </xf>
    <xf numFmtId="4" fontId="37" fillId="21" borderId="583" applyNumberFormat="0" applyProtection="0">
      <alignment horizontal="right" vertical="center"/>
    </xf>
    <xf numFmtId="0" fontId="2" fillId="10" borderId="674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4" fontId="36" fillId="28" borderId="617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0" fontId="73" fillId="50" borderId="651"/>
    <xf numFmtId="0" fontId="2" fillId="4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1" fillId="51" borderId="650" applyFont="0" applyAlignment="0">
      <alignment horizontal="left" indent="2"/>
    </xf>
    <xf numFmtId="4" fontId="37" fillId="7" borderId="583" applyNumberFormat="0" applyProtection="0">
      <alignment horizontal="left" vertical="center" indent="1"/>
    </xf>
    <xf numFmtId="4" fontId="37" fillId="26" borderId="583" applyNumberFormat="0" applyProtection="0">
      <alignment horizontal="right" vertical="center"/>
    </xf>
    <xf numFmtId="0" fontId="2" fillId="4" borderId="583" applyNumberFormat="0" applyProtection="0">
      <alignment horizontal="left" vertical="center" indent="1"/>
    </xf>
    <xf numFmtId="4" fontId="37" fillId="13" borderId="64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2" fillId="7" borderId="674" applyNumberFormat="0" applyProtection="0">
      <alignment horizontal="left" vertical="top" indent="1"/>
    </xf>
    <xf numFmtId="4" fontId="36" fillId="28" borderId="585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37" fillId="24" borderId="583" applyNumberFormat="0" applyProtection="0">
      <alignment horizontal="right" vertical="center"/>
    </xf>
    <xf numFmtId="0" fontId="47" fillId="73" borderId="442" applyNumberFormat="0" applyAlignment="0" applyProtection="0"/>
    <xf numFmtId="0" fontId="47" fillId="73" borderId="442" applyNumberFormat="0" applyAlignment="0" applyProtection="0"/>
    <xf numFmtId="0" fontId="37" fillId="7" borderId="644" applyNumberFormat="0" applyProtection="0">
      <alignment horizontal="left" vertical="top" indent="1"/>
    </xf>
    <xf numFmtId="4" fontId="37" fillId="3" borderId="583" applyNumberFormat="0" applyProtection="0">
      <alignment horizontal="right" vertical="center"/>
    </xf>
    <xf numFmtId="200" fontId="3" fillId="84" borderId="443" applyNumberFormat="0" applyFont="0" applyAlignment="0" applyProtection="0"/>
    <xf numFmtId="0" fontId="2" fillId="84" borderId="443" applyNumberFormat="0" applyFont="0" applyAlignment="0" applyProtection="0"/>
    <xf numFmtId="0" fontId="2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0" fontId="2" fillId="84" borderId="443" applyNumberFormat="0" applyFont="0" applyAlignment="0" applyProtection="0"/>
    <xf numFmtId="0" fontId="84" fillId="0" borderId="586" applyNumberFormat="0" applyFill="0" applyAlignmen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80" fillId="0" borderId="581" applyNumberFormat="0" applyFont="0" applyFill="0" applyBorder="0" applyAlignment="0"/>
    <xf numFmtId="0" fontId="1" fillId="53" borderId="650" applyFont="0" applyAlignment="0">
      <alignment horizontal="left" indent="2"/>
    </xf>
    <xf numFmtId="4" fontId="36" fillId="28" borderId="585" applyNumberFormat="0" applyProtection="0">
      <alignment horizontal="left" vertical="center" indent="1"/>
    </xf>
    <xf numFmtId="0" fontId="47" fillId="14" borderId="584" applyNumberFormat="0" applyAlignment="0" applyProtection="0"/>
    <xf numFmtId="4" fontId="37" fillId="21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7" borderId="583" applyNumberFormat="0" applyProtection="0">
      <alignment horizontal="right" vertical="center"/>
    </xf>
    <xf numFmtId="0" fontId="47" fillId="14" borderId="584" applyNumberFormat="0" applyAlignment="0" applyProtection="0"/>
    <xf numFmtId="0" fontId="2" fillId="4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2" fillId="17" borderId="646" applyNumberFormat="0" applyFont="0" applyAlignment="0" applyProtection="0">
      <alignment vertical="center"/>
    </xf>
    <xf numFmtId="0" fontId="88" fillId="14" borderId="647" applyNumberFormat="0" applyAlignment="0" applyProtection="0"/>
    <xf numFmtId="0" fontId="80" fillId="0" borderId="581" applyNumberFormat="0" applyFont="0" applyFill="0" applyBorder="0" applyAlignment="0"/>
    <xf numFmtId="0" fontId="2" fillId="4" borderId="583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4" fontId="36" fillId="2" borderId="583" applyNumberForma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0" fontId="2" fillId="5" borderId="583" applyNumberFormat="0" applyProtection="0">
      <alignment horizontal="left" vertical="top" indent="1"/>
    </xf>
    <xf numFmtId="0" fontId="88" fillId="14" borderId="647" applyNumberFormat="0" applyAlignment="0" applyProtection="0"/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43" fontId="1" fillId="52" borderId="579"/>
    <xf numFmtId="4" fontId="70" fillId="2" borderId="644" applyNumberFormat="0" applyProtection="0">
      <alignment vertical="center"/>
    </xf>
    <xf numFmtId="0" fontId="47" fillId="14" borderId="584" applyNumberFormat="0" applyAlignment="0" applyProtection="0"/>
    <xf numFmtId="0" fontId="49" fillId="0" borderId="586" applyNumberFormat="0" applyFill="0" applyAlignment="0" applyProtection="0"/>
    <xf numFmtId="0" fontId="80" fillId="0" borderId="581" applyNumberFormat="0" applyFont="0" applyFill="0" applyBorder="0" applyAlignment="0"/>
    <xf numFmtId="4" fontId="37" fillId="23" borderId="644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36" fillId="2" borderId="583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49" fillId="0" borderId="648" applyNumberFormat="0" applyFill="0" applyAlignment="0" applyProtection="0"/>
    <xf numFmtId="4" fontId="36" fillId="2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43" fontId="1" fillId="52" borderId="579"/>
    <xf numFmtId="0" fontId="49" fillId="0" borderId="586" applyNumberFormat="0" applyFill="0" applyAlignment="0" applyProtection="0"/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0" fontId="2" fillId="7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0" fontId="49" fillId="0" borderId="586" applyNumberFormat="0" applyFill="0" applyAlignment="0" applyProtection="0"/>
    <xf numFmtId="0" fontId="37" fillId="7" borderId="583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109" fillId="18" borderId="647" applyNumberFormat="0" applyAlignment="0" applyProtection="0">
      <alignment vertical="center"/>
    </xf>
    <xf numFmtId="0" fontId="35" fillId="0" borderId="580" applyNumberFormat="0" applyAlignment="0" applyProtection="0">
      <alignment horizontal="lef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2" fillId="4" borderId="583" applyNumberFormat="0" applyProtection="0">
      <alignment horizontal="left" vertical="top" indent="1"/>
    </xf>
    <xf numFmtId="4" fontId="37" fillId="7" borderId="583" applyNumberFormat="0" applyProtection="0">
      <alignment horizontal="right" vertical="center"/>
    </xf>
    <xf numFmtId="0" fontId="83" fillId="60" borderId="647" applyNumberFormat="0" applyAlignment="0" applyProtection="0"/>
    <xf numFmtId="4" fontId="37" fillId="25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3" fontId="1" fillId="52" borderId="579"/>
    <xf numFmtId="4" fontId="100" fillId="10" borderId="583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49" fillId="0" borderId="586" applyNumberFormat="0" applyFill="0" applyAlignment="0" applyProtection="0"/>
    <xf numFmtId="4" fontId="67" fillId="10" borderId="644" applyNumberFormat="0" applyProtection="0">
      <alignment horizontal="right" vertical="center"/>
    </xf>
    <xf numFmtId="0" fontId="110" fillId="14" borderId="584" applyNumberFormat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0" fontId="2" fillId="10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49" fillId="0" borderId="586" applyNumberFormat="0" applyFill="0" applyAlignment="0" applyProtection="0"/>
    <xf numFmtId="0" fontId="2" fillId="4" borderId="58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0" fontId="110" fillId="14" borderId="584" applyNumberFormat="0" applyAlignment="0" applyProtection="0">
      <alignment vertical="center"/>
    </xf>
    <xf numFmtId="4" fontId="37" fillId="23" borderId="644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3" fontId="2" fillId="0" borderId="0" applyFont="0" applyBorder="0" applyAlignment="0"/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37" fillId="21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37" fillId="17" borderId="583" applyNumberFormat="0" applyProtection="0">
      <alignment horizontal="left" vertical="top" indent="1"/>
    </xf>
    <xf numFmtId="0" fontId="98" fillId="5" borderId="587" applyBorder="0"/>
    <xf numFmtId="0" fontId="49" fillId="0" borderId="586" applyNumberFormat="0" applyFill="0" applyAlignment="0" applyProtection="0"/>
    <xf numFmtId="0" fontId="2" fillId="5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47" fillId="14" borderId="645" applyNumberFormat="0" applyAlignment="0" applyProtection="0"/>
    <xf numFmtId="4" fontId="37" fillId="7" borderId="583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5" borderId="644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0" fontId="2" fillId="10" borderId="583" applyNumberFormat="0" applyProtection="0">
      <alignment horizontal="left" vertical="center" indent="1"/>
    </xf>
    <xf numFmtId="0" fontId="110" fillId="14" borderId="584" applyNumberForma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4" fontId="36" fillId="2" borderId="644" applyNumberFormat="0" applyProtection="0">
      <alignment horizontal="left" vertical="center" indent="1"/>
    </xf>
    <xf numFmtId="0" fontId="83" fillId="60" borderId="446" applyNumberFormat="0" applyAlignment="0" applyProtection="0"/>
    <xf numFmtId="0" fontId="98" fillId="0" borderId="445" applyNumberFormat="0">
      <alignment horizontal="right" wrapText="1"/>
    </xf>
    <xf numFmtId="0" fontId="83" fillId="60" borderId="647" applyNumberFormat="0" applyAlignment="0" applyProtection="0"/>
    <xf numFmtId="0" fontId="83" fillId="60" borderId="647" applyNumberFormat="0" applyAlignment="0" applyProtection="0"/>
    <xf numFmtId="0" fontId="83" fillId="60" borderId="647" applyNumberFormat="0" applyAlignment="0" applyProtection="0"/>
    <xf numFmtId="0" fontId="3" fillId="84" borderId="646" applyNumberFormat="0" applyFont="0" applyAlignment="0" applyProtection="0"/>
    <xf numFmtId="200" fontId="3" fillId="84" borderId="646" applyNumberFormat="0" applyFont="0" applyAlignment="0" applyProtection="0"/>
    <xf numFmtId="0" fontId="3" fillId="84" borderId="646" applyNumberFormat="0" applyFont="0" applyAlignment="0" applyProtection="0"/>
    <xf numFmtId="200" fontId="3" fillId="84" borderId="646" applyNumberFormat="0" applyFont="0" applyAlignment="0" applyProtection="0"/>
    <xf numFmtId="200" fontId="36" fillId="88" borderId="644" applyNumberFormat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200" fillId="94" borderId="655" applyNumberFormat="0" applyProtection="0">
      <alignment horizontal="center" wrapText="1"/>
    </xf>
    <xf numFmtId="0" fontId="49" fillId="0" borderId="648" applyNumberFormat="0" applyFill="0" applyAlignment="0" applyProtection="0"/>
    <xf numFmtId="0" fontId="2" fillId="4" borderId="644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4" fontId="37" fillId="24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1" fillId="51" borderId="650" applyFont="0" applyAlignment="0">
      <alignment horizontal="left" indent="2"/>
    </xf>
    <xf numFmtId="4" fontId="37" fillId="21" borderId="644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4" fontId="70" fillId="2" borderId="644" applyNumberFormat="0" applyProtection="0">
      <alignment vertical="center"/>
    </xf>
    <xf numFmtId="4" fontId="37" fillId="7" borderId="644" applyNumberFormat="0" applyProtection="0">
      <alignment horizontal="right" vertical="center"/>
    </xf>
    <xf numFmtId="4" fontId="37" fillId="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98" fillId="5" borderId="649" applyBorder="0"/>
    <xf numFmtId="4" fontId="37" fillId="7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4" fontId="37" fillId="8" borderId="644" applyNumberFormat="0" applyProtection="0">
      <alignment horizontal="right" vertical="center"/>
    </xf>
    <xf numFmtId="43" fontId="1" fillId="52" borderId="615"/>
    <xf numFmtId="4" fontId="36" fillId="2" borderId="644" applyNumberFormat="0" applyProtection="0">
      <alignment horizontal="left" vertical="center" indent="1"/>
    </xf>
    <xf numFmtId="0" fontId="2" fillId="4" borderId="489" applyNumberFormat="0" applyProtection="0">
      <alignment horizontal="left" vertical="top" indent="1"/>
    </xf>
    <xf numFmtId="4" fontId="67" fillId="10" borderId="489" applyNumberFormat="0" applyProtection="0">
      <alignment horizontal="right" vertical="center"/>
    </xf>
    <xf numFmtId="0" fontId="98" fillId="5" borderId="494" applyBorder="0"/>
    <xf numFmtId="0" fontId="106" fillId="14" borderId="484" applyNumberFormat="0" applyAlignment="0" applyProtection="0">
      <alignment vertical="center"/>
    </xf>
    <xf numFmtId="4" fontId="37" fillId="3" borderId="473" applyNumberFormat="0" applyProtection="0">
      <alignment horizontal="right" vertical="center"/>
    </xf>
    <xf numFmtId="0" fontId="36" fillId="2" borderId="473" applyNumberFormat="0" applyProtection="0">
      <alignment horizontal="left" vertical="top" indent="1"/>
    </xf>
    <xf numFmtId="0" fontId="37" fillId="7" borderId="473" applyNumberFormat="0" applyProtection="0">
      <alignment horizontal="left" vertical="top" indent="1"/>
    </xf>
    <xf numFmtId="4" fontId="37" fillId="13" borderId="489" applyNumberFormat="0" applyProtection="0">
      <alignment horizontal="right" vertical="center"/>
    </xf>
    <xf numFmtId="4" fontId="37" fillId="8" borderId="489" applyNumberFormat="0" applyProtection="0">
      <alignment horizontal="right" vertical="center"/>
    </xf>
    <xf numFmtId="0" fontId="106" fillId="14" borderId="476" applyNumberFormat="0" applyAlignment="0" applyProtection="0">
      <alignment vertical="center"/>
    </xf>
    <xf numFmtId="0" fontId="2" fillId="4" borderId="489" applyNumberFormat="0" applyProtection="0">
      <alignment horizontal="left" vertical="top" indent="1"/>
    </xf>
    <xf numFmtId="0" fontId="37" fillId="7" borderId="481" applyNumberFormat="0" applyProtection="0">
      <alignment horizontal="left" vertical="top" indent="1"/>
    </xf>
    <xf numFmtId="0" fontId="36" fillId="2" borderId="481" applyNumberFormat="0" applyProtection="0">
      <alignment horizontal="left" vertical="top" indent="1"/>
    </xf>
    <xf numFmtId="0" fontId="49" fillId="0" borderId="477" applyNumberFormat="0" applyFill="0" applyAlignment="0" applyProtection="0"/>
    <xf numFmtId="0" fontId="2" fillId="48" borderId="472" applyNumberFormat="0">
      <protection locked="0"/>
    </xf>
    <xf numFmtId="0" fontId="2" fillId="7" borderId="473" applyNumberFormat="0" applyProtection="0">
      <alignment horizontal="left" vertical="center" indent="1"/>
    </xf>
    <xf numFmtId="0" fontId="2" fillId="10" borderId="473" applyNumberFormat="0" applyProtection="0">
      <alignment horizontal="left" vertical="center" indent="1"/>
    </xf>
    <xf numFmtId="0" fontId="2" fillId="4" borderId="473" applyNumberFormat="0" applyProtection="0">
      <alignment horizontal="left" vertical="center" indent="1"/>
    </xf>
    <xf numFmtId="0" fontId="2" fillId="4" borderId="465" applyNumberFormat="0" applyProtection="0">
      <alignment horizontal="left" vertical="top" indent="1"/>
    </xf>
    <xf numFmtId="4" fontId="67" fillId="10" borderId="465" applyNumberFormat="0" applyProtection="0">
      <alignment horizontal="right" vertical="center"/>
    </xf>
    <xf numFmtId="0" fontId="83" fillId="18" borderId="468" applyNumberFormat="0" applyAlignment="0" applyProtection="0"/>
    <xf numFmtId="0" fontId="30" fillId="0" borderId="464">
      <alignment horizontal="left" wrapText="1"/>
    </xf>
    <xf numFmtId="0" fontId="37" fillId="7" borderId="465" applyNumberFormat="0" applyProtection="0">
      <alignment horizontal="left" vertical="top" indent="1"/>
    </xf>
    <xf numFmtId="0" fontId="2" fillId="17" borderId="491" applyNumberFormat="0" applyFont="0" applyAlignment="0" applyProtection="0"/>
    <xf numFmtId="0" fontId="2" fillId="17" borderId="491" applyNumberFormat="0" applyFont="0" applyAlignment="0" applyProtection="0">
      <alignment vertical="center"/>
    </xf>
    <xf numFmtId="0" fontId="1" fillId="53" borderId="463" applyFont="0" applyAlignment="0">
      <alignment horizontal="left" indent="2"/>
    </xf>
    <xf numFmtId="43" fontId="2" fillId="0" borderId="0" applyFont="0" applyFill="0" applyBorder="0" applyAlignment="0" applyProtection="0"/>
    <xf numFmtId="0" fontId="1" fillId="51" borderId="463" applyFont="0" applyAlignment="0">
      <alignment horizontal="left" indent="2"/>
    </xf>
    <xf numFmtId="4" fontId="100" fillId="10" borderId="460" applyNumberFormat="0" applyProtection="0">
      <alignment horizontal="right" vertical="center"/>
    </xf>
    <xf numFmtId="0" fontId="73" fillId="50" borderId="459"/>
    <xf numFmtId="4" fontId="67" fillId="17" borderId="460" applyNumberFormat="0" applyProtection="0">
      <alignment vertical="center"/>
    </xf>
    <xf numFmtId="0" fontId="2" fillId="10" borderId="452" applyNumberFormat="0" applyProtection="0">
      <alignment horizontal="left" vertical="top" indent="1"/>
    </xf>
    <xf numFmtId="0" fontId="2" fillId="5" borderId="452" applyNumberFormat="0" applyProtection="0">
      <alignment horizontal="left" vertical="center" indent="1"/>
    </xf>
    <xf numFmtId="0" fontId="2" fillId="17" borderId="454" applyNumberFormat="0" applyFont="0" applyAlignment="0" applyProtection="0">
      <alignment vertical="center"/>
    </xf>
    <xf numFmtId="4" fontId="70" fillId="2" borderId="452" applyNumberFormat="0" applyProtection="0">
      <alignment vertical="center"/>
    </xf>
    <xf numFmtId="0" fontId="110" fillId="14" borderId="442" applyNumberFormat="0" applyAlignment="0" applyProtection="0">
      <alignment vertical="center"/>
    </xf>
    <xf numFmtId="0" fontId="109" fillId="18" borderId="446" applyNumberFormat="0" applyAlignment="0" applyProtection="0">
      <alignment vertical="center"/>
    </xf>
    <xf numFmtId="4" fontId="36" fillId="2" borderId="489" applyNumberFormat="0" applyProtection="0">
      <alignment vertical="center"/>
    </xf>
    <xf numFmtId="0" fontId="47" fillId="14" borderId="490" applyNumberFormat="0" applyAlignment="0" applyProtection="0"/>
    <xf numFmtId="0" fontId="1" fillId="53" borderId="450" applyFont="0" applyAlignment="0">
      <alignment horizontal="left" indent="2"/>
    </xf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top" indent="1"/>
    </xf>
    <xf numFmtId="0" fontId="83" fillId="18" borderId="484" applyNumberFormat="0" applyAlignment="0" applyProtection="0"/>
    <xf numFmtId="4" fontId="37" fillId="25" borderId="441" applyNumberFormat="0" applyProtection="0">
      <alignment horizontal="right" vertical="center"/>
    </xf>
    <xf numFmtId="4" fontId="37" fillId="7" borderId="441" applyNumberFormat="0" applyProtection="0">
      <alignment horizontal="left" vertical="center" indent="1"/>
    </xf>
    <xf numFmtId="4" fontId="37" fillId="17" borderId="473" applyNumberFormat="0" applyProtection="0">
      <alignment horizontal="left" vertical="center" indent="1"/>
    </xf>
    <xf numFmtId="4" fontId="36" fillId="2" borderId="481" applyNumberFormat="0" applyProtection="0">
      <alignment vertical="center"/>
    </xf>
    <xf numFmtId="0" fontId="83" fillId="18" borderId="492" applyNumberFormat="0" applyAlignment="0" applyProtection="0"/>
    <xf numFmtId="0" fontId="2" fillId="17" borderId="443" applyNumberFormat="0" applyFont="0" applyAlignment="0" applyProtection="0">
      <alignment vertical="center"/>
    </xf>
    <xf numFmtId="0" fontId="47" fillId="14" borderId="442" applyNumberFormat="0" applyAlignment="0" applyProtection="0"/>
    <xf numFmtId="0" fontId="2" fillId="4" borderId="473" applyNumberFormat="0" applyProtection="0">
      <alignment horizontal="left" vertical="top" indent="1"/>
    </xf>
    <xf numFmtId="197" fontId="93" fillId="0" borderId="448" applyBorder="0">
      <alignment horizontal="center" vertical="center" wrapText="1"/>
    </xf>
    <xf numFmtId="0" fontId="2" fillId="4" borderId="441" applyNumberFormat="0" applyProtection="0">
      <alignment horizontal="left" vertical="top" indent="1"/>
    </xf>
    <xf numFmtId="4" fontId="37" fillId="7" borderId="473" applyNumberFormat="0" applyProtection="0">
      <alignment horizontal="right" vertical="center"/>
    </xf>
    <xf numFmtId="3" fontId="82" fillId="0" borderId="480"/>
    <xf numFmtId="10" fontId="73" fillId="17" borderId="472" applyNumberFormat="0" applyBorder="0" applyAlignment="0" applyProtection="0"/>
    <xf numFmtId="4" fontId="37" fillId="7" borderId="441" applyNumberFormat="0" applyProtection="0">
      <alignment horizontal="right" vertical="center"/>
    </xf>
    <xf numFmtId="0" fontId="35" fillId="0" borderId="439" applyNumberFormat="0" applyAlignment="0" applyProtection="0">
      <alignment horizontal="left" vertical="center"/>
    </xf>
    <xf numFmtId="0" fontId="35" fillId="0" borderId="445">
      <alignment horizontal="left" vertical="center"/>
    </xf>
    <xf numFmtId="0" fontId="35" fillId="0" borderId="445">
      <alignment horizontal="left" vertical="center"/>
    </xf>
    <xf numFmtId="0" fontId="35" fillId="0" borderId="439" applyNumberFormat="0" applyAlignment="0" applyProtection="0">
      <alignment horizontal="left" vertical="center"/>
    </xf>
    <xf numFmtId="4" fontId="37" fillId="27" borderId="644" applyNumberFormat="0" applyProtection="0">
      <alignment horizontal="right" vertical="center"/>
    </xf>
    <xf numFmtId="4" fontId="70" fillId="2" borderId="441" applyNumberFormat="0" applyProtection="0">
      <alignment vertical="center"/>
    </xf>
    <xf numFmtId="4" fontId="67" fillId="10" borderId="441" applyNumberFormat="0" applyProtection="0">
      <alignment horizontal="right" vertical="center"/>
    </xf>
    <xf numFmtId="4" fontId="67" fillId="10" borderId="473" applyNumberFormat="0" applyProtection="0">
      <alignment horizontal="right" vertical="center"/>
    </xf>
    <xf numFmtId="4" fontId="37" fillId="23" borderId="489" applyNumberFormat="0" applyProtection="0">
      <alignment horizontal="right" vertical="center"/>
    </xf>
    <xf numFmtId="4" fontId="37" fillId="23" borderId="460" applyNumberFormat="0" applyProtection="0">
      <alignment horizontal="right" vertical="center"/>
    </xf>
    <xf numFmtId="4" fontId="37" fillId="10" borderId="489" applyNumberFormat="0" applyProtection="0">
      <alignment horizontal="right" vertical="center"/>
    </xf>
    <xf numFmtId="4" fontId="67" fillId="10" borderId="481" applyNumberFormat="0" applyProtection="0">
      <alignment horizontal="right" vertical="center"/>
    </xf>
    <xf numFmtId="0" fontId="2" fillId="17" borderId="491" applyNumberFormat="0" applyFont="0" applyAlignment="0" applyProtection="0"/>
    <xf numFmtId="0" fontId="2" fillId="17" borderId="443" applyNumberFormat="0" applyFont="0" applyAlignment="0" applyProtection="0"/>
    <xf numFmtId="0" fontId="2" fillId="17" borderId="443" applyNumberFormat="0" applyFont="0" applyAlignment="0" applyProtection="0"/>
    <xf numFmtId="0" fontId="47" fillId="14" borderId="490" applyNumberFormat="0" applyAlignment="0" applyProtection="0"/>
    <xf numFmtId="4" fontId="37" fillId="7" borderId="489" applyNumberFormat="0" applyProtection="0">
      <alignment horizontal="right" vertical="center"/>
    </xf>
    <xf numFmtId="0" fontId="30" fillId="0" borderId="488">
      <alignment horizontal="left" wrapText="1"/>
    </xf>
    <xf numFmtId="0" fontId="88" fillId="14" borderId="446" applyNumberFormat="0" applyAlignment="0" applyProtection="0"/>
    <xf numFmtId="4" fontId="37" fillId="21" borderId="489" applyNumberFormat="0" applyProtection="0">
      <alignment horizontal="right" vertical="center"/>
    </xf>
    <xf numFmtId="4" fontId="37" fillId="24" borderId="481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0" fontId="47" fillId="14" borderId="482" applyNumberFormat="0" applyAlignment="0" applyProtection="0"/>
    <xf numFmtId="4" fontId="36" fillId="2" borderId="460" applyNumberFormat="0" applyProtection="0">
      <alignment vertical="center"/>
    </xf>
    <xf numFmtId="0" fontId="83" fillId="18" borderId="446" applyNumberFormat="0" applyAlignment="0" applyProtection="0"/>
    <xf numFmtId="4" fontId="36" fillId="2" borderId="489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3" fontId="82" fillId="0" borderId="459"/>
    <xf numFmtId="0" fontId="84" fillId="0" borderId="485" applyNumberFormat="0" applyFill="0" applyAlignment="0" applyProtection="0">
      <alignment vertical="center"/>
    </xf>
    <xf numFmtId="0" fontId="83" fillId="18" borderId="455" applyNumberFormat="0" applyAlignment="0" applyProtection="0"/>
    <xf numFmtId="0" fontId="84" fillId="0" borderId="493" applyNumberFormat="0" applyFill="0" applyAlignment="0" applyProtection="0">
      <alignment vertical="center"/>
    </xf>
    <xf numFmtId="0" fontId="84" fillId="0" borderId="456" applyNumberFormat="0" applyFill="0" applyAlignment="0" applyProtection="0">
      <alignment vertical="center"/>
    </xf>
    <xf numFmtId="4" fontId="37" fillId="13" borderId="473" applyNumberFormat="0" applyProtection="0">
      <alignment horizontal="right" vertical="center"/>
    </xf>
    <xf numFmtId="4" fontId="37" fillId="3" borderId="481" applyNumberFormat="0" applyProtection="0">
      <alignment horizontal="right" vertical="center"/>
    </xf>
    <xf numFmtId="4" fontId="70" fillId="2" borderId="481" applyNumberFormat="0" applyProtection="0">
      <alignment vertical="center"/>
    </xf>
    <xf numFmtId="4" fontId="36" fillId="2" borderId="441" applyNumberFormat="0" applyProtection="0">
      <alignment vertical="center"/>
    </xf>
    <xf numFmtId="4" fontId="37" fillId="10" borderId="441" applyNumberFormat="0" applyProtection="0">
      <alignment horizontal="right" vertical="center"/>
    </xf>
    <xf numFmtId="4" fontId="37" fillId="10" borderId="473" applyNumberFormat="0" applyProtection="0">
      <alignment horizontal="right" vertical="center"/>
    </xf>
    <xf numFmtId="4" fontId="37" fillId="3" borderId="489" applyNumberFormat="0" applyProtection="0">
      <alignment horizontal="right" vertical="center"/>
    </xf>
    <xf numFmtId="0" fontId="30" fillId="0" borderId="459">
      <alignment horizontal="left" wrapText="1"/>
    </xf>
    <xf numFmtId="4" fontId="37" fillId="21" borderId="460" applyNumberFormat="0" applyProtection="0">
      <alignment horizontal="right" vertical="center"/>
    </xf>
    <xf numFmtId="4" fontId="37" fillId="10" borderId="460" applyNumberFormat="0" applyProtection="0">
      <alignment horizontal="right" vertical="center"/>
    </xf>
    <xf numFmtId="4" fontId="37" fillId="24" borderId="441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4" fontId="37" fillId="24" borderId="473" applyNumberFormat="0" applyProtection="0">
      <alignment horizontal="right" vertical="center"/>
    </xf>
    <xf numFmtId="0" fontId="2" fillId="17" borderId="491" applyNumberFormat="0" applyFont="0" applyAlignment="0" applyProtection="0"/>
    <xf numFmtId="0" fontId="88" fillId="14" borderId="484" applyNumberFormat="0" applyAlignment="0" applyProtection="0"/>
    <xf numFmtId="0" fontId="88" fillId="14" borderId="455" applyNumberFormat="0" applyAlignment="0" applyProtection="0"/>
    <xf numFmtId="197" fontId="93" fillId="0" borderId="448" applyBorder="0">
      <alignment horizontal="center" vertical="center" wrapText="1"/>
    </xf>
    <xf numFmtId="0" fontId="88" fillId="14" borderId="492" applyNumberFormat="0" applyAlignment="0" applyProtection="0"/>
    <xf numFmtId="4" fontId="37" fillId="8" borderId="441" applyNumberFormat="0" applyProtection="0">
      <alignment horizontal="right" vertical="center"/>
    </xf>
    <xf numFmtId="0" fontId="2" fillId="17" borderId="483" applyNumberFormat="0" applyFont="0" applyAlignment="0" applyProtection="0"/>
    <xf numFmtId="0" fontId="2" fillId="17" borderId="462" applyNumberFormat="0" applyFont="0" applyAlignment="0" applyProtection="0"/>
    <xf numFmtId="0" fontId="2" fillId="17" borderId="462" applyNumberFormat="0" applyFont="0" applyAlignment="0" applyProtection="0"/>
    <xf numFmtId="3" fontId="82" fillId="0" borderId="488"/>
    <xf numFmtId="0" fontId="2" fillId="17" borderId="483" applyNumberFormat="0" applyFont="0" applyAlignment="0" applyProtection="0"/>
    <xf numFmtId="4" fontId="37" fillId="3" borderId="473" applyNumberFormat="0" applyProtection="0">
      <alignment horizontal="right" vertical="center"/>
    </xf>
    <xf numFmtId="4" fontId="37" fillId="24" borderId="489" applyNumberFormat="0" applyProtection="0">
      <alignment horizontal="right" vertical="center"/>
    </xf>
    <xf numFmtId="4" fontId="37" fillId="3" borderId="460" applyNumberFormat="0" applyProtection="0">
      <alignment horizontal="right" vertical="center"/>
    </xf>
    <xf numFmtId="4" fontId="67" fillId="10" borderId="460" applyNumberFormat="0" applyProtection="0">
      <alignment horizontal="right" vertical="center"/>
    </xf>
    <xf numFmtId="4" fontId="70" fillId="2" borderId="460" applyNumberFormat="0" applyProtection="0">
      <alignment vertical="center"/>
    </xf>
    <xf numFmtId="4" fontId="36" fillId="2" borderId="473" applyNumberFormat="0" applyProtection="0">
      <alignment vertical="center"/>
    </xf>
    <xf numFmtId="187" fontId="50" fillId="0" borderId="440" applyFont="0" applyFill="0" applyBorder="0" applyAlignment="0" applyProtection="0"/>
    <xf numFmtId="0" fontId="2" fillId="5" borderId="583" applyNumberFormat="0" applyProtection="0">
      <alignment horizontal="left" vertical="center" indent="1"/>
    </xf>
    <xf numFmtId="4" fontId="37" fillId="17" borderId="441" applyNumberFormat="0" applyProtection="0">
      <alignment horizontal="left" vertical="center" indent="1"/>
    </xf>
    <xf numFmtId="10" fontId="73" fillId="17" borderId="488" applyNumberFormat="0" applyBorder="0" applyAlignment="0" applyProtection="0"/>
    <xf numFmtId="0" fontId="2" fillId="4" borderId="481" applyNumberFormat="0" applyProtection="0">
      <alignment horizontal="left" vertical="top" indent="1"/>
    </xf>
    <xf numFmtId="0" fontId="47" fillId="14" borderId="474" applyNumberFormat="0" applyAlignment="0" applyProtection="0"/>
    <xf numFmtId="0" fontId="47" fillId="73" borderId="645" applyNumberFormat="0" applyAlignment="0" applyProtection="0"/>
    <xf numFmtId="0" fontId="106" fillId="14" borderId="446" applyNumberFormat="0" applyAlignment="0" applyProtection="0">
      <alignment vertical="center"/>
    </xf>
    <xf numFmtId="4" fontId="67" fillId="17" borderId="441" applyNumberFormat="0" applyProtection="0">
      <alignment vertical="center"/>
    </xf>
    <xf numFmtId="0" fontId="2" fillId="7" borderId="441" applyNumberFormat="0" applyProtection="0">
      <alignment horizontal="left" vertical="center" indent="1"/>
    </xf>
    <xf numFmtId="4" fontId="37" fillId="27" borderId="441" applyNumberFormat="0" applyProtection="0">
      <alignment horizontal="right" vertical="center"/>
    </xf>
    <xf numFmtId="4" fontId="36" fillId="2" borderId="441" applyNumberFormat="0" applyProtection="0">
      <alignment horizontal="left" vertical="center" indent="1"/>
    </xf>
    <xf numFmtId="4" fontId="37" fillId="7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4" fontId="70" fillId="2" borderId="441" applyNumberFormat="0" applyProtection="0">
      <alignment vertical="center"/>
    </xf>
    <xf numFmtId="0" fontId="2" fillId="17" borderId="443" applyNumberFormat="0" applyFont="0" applyAlignment="0" applyProtection="0"/>
    <xf numFmtId="4" fontId="37" fillId="21" borderId="441" applyNumberFormat="0" applyProtection="0">
      <alignment horizontal="right" vertical="center"/>
    </xf>
    <xf numFmtId="0" fontId="83" fillId="18" borderId="446" applyNumberFormat="0" applyAlignment="0" applyProtection="0"/>
    <xf numFmtId="4" fontId="36" fillId="2" borderId="441" applyNumberFormat="0" applyProtection="0">
      <alignment vertical="center"/>
    </xf>
    <xf numFmtId="4" fontId="37" fillId="24" borderId="441" applyNumberFormat="0" applyProtection="0">
      <alignment horizontal="right" vertical="center"/>
    </xf>
    <xf numFmtId="200" fontId="37" fillId="17" borderId="644" applyNumberFormat="0">
      <alignment horizontal="left" vertical="top" indent="1"/>
    </xf>
    <xf numFmtId="4" fontId="37" fillId="23" borderId="441" applyNumberFormat="0" applyProtection="0">
      <alignment horizontal="right" vertical="center"/>
    </xf>
    <xf numFmtId="4" fontId="37" fillId="13" borderId="441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110" fillId="14" borderId="442" applyNumberFormat="0" applyAlignment="0" applyProtection="0">
      <alignment vertical="center"/>
    </xf>
    <xf numFmtId="0" fontId="109" fillId="18" borderId="446" applyNumberForma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200" fontId="3" fillId="84" borderId="646" applyNumberFormat="0" applyFont="0" applyAlignment="0" applyProtection="0"/>
    <xf numFmtId="4" fontId="37" fillId="26" borderId="644" applyNumberFormat="0" applyProtection="0">
      <alignment horizontal="right" vertical="center"/>
    </xf>
    <xf numFmtId="0" fontId="106" fillId="14" borderId="446" applyNumberFormat="0" applyAlignment="0" applyProtection="0">
      <alignment vertical="center"/>
    </xf>
    <xf numFmtId="0" fontId="49" fillId="0" borderId="447" applyNumberFormat="0" applyFill="0" applyAlignment="0" applyProtection="0"/>
    <xf numFmtId="4" fontId="37" fillId="8" borderId="644" applyNumberFormat="0" applyProtection="0">
      <alignment horizontal="right" vertical="center"/>
    </xf>
    <xf numFmtId="0" fontId="2" fillId="48" borderId="651" applyNumberFormat="0">
      <protection locked="0"/>
    </xf>
    <xf numFmtId="0" fontId="1" fillId="53" borderId="450" applyFont="0" applyAlignment="0">
      <alignment horizontal="left" indent="2"/>
    </xf>
    <xf numFmtId="43" fontId="1" fillId="52" borderId="438"/>
    <xf numFmtId="0" fontId="1" fillId="51" borderId="450" applyFont="0" applyAlignment="0">
      <alignment horizontal="left" indent="2"/>
    </xf>
    <xf numFmtId="4" fontId="100" fillId="10" borderId="441" applyNumberFormat="0" applyProtection="0">
      <alignment horizontal="right" vertical="center"/>
    </xf>
    <xf numFmtId="0" fontId="37" fillId="17" borderId="441" applyNumberFormat="0" applyProtection="0">
      <alignment horizontal="left" vertical="top" indent="1"/>
    </xf>
    <xf numFmtId="4" fontId="67" fillId="17" borderId="441" applyNumberFormat="0" applyProtection="0">
      <alignment vertical="center"/>
    </xf>
    <xf numFmtId="4" fontId="37" fillId="17" borderId="441" applyNumberFormat="0" applyProtection="0">
      <alignment vertical="center"/>
    </xf>
    <xf numFmtId="0" fontId="98" fillId="5" borderId="449" applyBorder="0"/>
    <xf numFmtId="0" fontId="2" fillId="10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top" indent="1"/>
    </xf>
    <xf numFmtId="0" fontId="2" fillId="7" borderId="441" applyNumberFormat="0" applyProtection="0">
      <alignment horizontal="left" vertical="center" indent="1"/>
    </xf>
    <xf numFmtId="0" fontId="2" fillId="5" borderId="441" applyNumberFormat="0" applyProtection="0">
      <alignment horizontal="left" vertical="top" indent="1"/>
    </xf>
    <xf numFmtId="0" fontId="2" fillId="5" borderId="441" applyNumberFormat="0" applyProtection="0">
      <alignment horizontal="left" vertical="center" indent="1"/>
    </xf>
    <xf numFmtId="4" fontId="37" fillId="27" borderId="441" applyNumberFormat="0" applyProtection="0">
      <alignment horizontal="right" vertical="center"/>
    </xf>
    <xf numFmtId="4" fontId="37" fillId="26" borderId="441" applyNumberFormat="0" applyProtection="0">
      <alignment horizontal="right" vertical="center"/>
    </xf>
    <xf numFmtId="4" fontId="37" fillId="25" borderId="441" applyNumberFormat="0" applyProtection="0">
      <alignment horizontal="right" vertical="center"/>
    </xf>
    <xf numFmtId="4" fontId="36" fillId="2" borderId="441" applyNumberFormat="0" applyProtection="0">
      <alignment horizontal="left" vertical="center" indent="1"/>
    </xf>
    <xf numFmtId="4" fontId="37" fillId="7" borderId="441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98" fillId="5" borderId="587" applyBorder="0"/>
    <xf numFmtId="43" fontId="1" fillId="52" borderId="579"/>
    <xf numFmtId="4" fontId="37" fillId="17" borderId="583" applyNumberFormat="0" applyProtection="0">
      <alignment vertical="center"/>
    </xf>
    <xf numFmtId="0" fontId="2" fillId="17" borderId="443" applyNumberFormat="0" applyFont="0" applyAlignment="0" applyProtection="0">
      <alignment vertical="center"/>
    </xf>
    <xf numFmtId="4" fontId="37" fillId="13" borderId="583" applyNumberFormat="0" applyProtection="0">
      <alignment horizontal="right" vertical="center"/>
    </xf>
    <xf numFmtId="0" fontId="47" fillId="14" borderId="442" applyNumberFormat="0" applyAlignment="0" applyProtection="0"/>
    <xf numFmtId="4" fontId="37" fillId="13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4" fontId="37" fillId="17" borderId="583" applyNumberForma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100" fillId="10" borderId="583" applyNumberFormat="0" applyProtection="0">
      <alignment horizontal="right" vertical="center"/>
    </xf>
    <xf numFmtId="4" fontId="37" fillId="8" borderId="583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7" fillId="26" borderId="644" applyNumberFormat="0" applyProtection="0">
      <alignment horizontal="right" vertical="center"/>
    </xf>
    <xf numFmtId="43" fontId="9" fillId="0" borderId="0" applyFont="0" applyFill="0" applyBorder="0" applyAlignment="0" applyProtection="0"/>
    <xf numFmtId="4" fontId="100" fillId="10" borderId="538" applyNumberFormat="0" applyProtection="0">
      <alignment horizontal="right" vertical="center"/>
    </xf>
    <xf numFmtId="0" fontId="37" fillId="17" borderId="538" applyNumberFormat="0" applyProtection="0">
      <alignment horizontal="left" vertical="top" indent="1"/>
    </xf>
    <xf numFmtId="4" fontId="37" fillId="10" borderId="583" applyNumberFormat="0" applyProtection="0">
      <alignment horizontal="right" vertical="center"/>
    </xf>
    <xf numFmtId="0" fontId="35" fillId="0" borderId="580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51" borderId="495" applyFont="0" applyAlignment="0">
      <alignment horizontal="left" indent="2"/>
    </xf>
    <xf numFmtId="0" fontId="83" fillId="60" borderId="446" applyNumberFormat="0" applyAlignment="0" applyProtection="0"/>
    <xf numFmtId="0" fontId="2" fillId="5" borderId="560" applyNumberFormat="0" applyProtection="0">
      <alignment horizontal="left" vertical="top" indent="1"/>
    </xf>
    <xf numFmtId="4" fontId="36" fillId="2" borderId="560" applyNumberFormat="0" applyProtection="0">
      <alignment vertical="center"/>
    </xf>
    <xf numFmtId="0" fontId="84" fillId="0" borderId="563" applyNumberFormat="0" applyFill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43" fontId="51" fillId="0" borderId="0" applyFont="0" applyFill="0" applyBorder="0" applyAlignment="0" applyProtection="0"/>
    <xf numFmtId="0" fontId="49" fillId="0" borderId="563" applyNumberFormat="0" applyFill="0" applyAlignment="0" applyProtection="0"/>
    <xf numFmtId="4" fontId="37" fillId="7" borderId="560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4" fontId="36" fillId="2" borderId="489" applyNumberFormat="0" applyProtection="0">
      <alignment vertical="center"/>
    </xf>
    <xf numFmtId="4" fontId="36" fillId="2" borderId="583" applyNumberFormat="0" applyProtection="0">
      <alignment vertical="center"/>
    </xf>
    <xf numFmtId="0" fontId="2" fillId="17" borderId="646" applyNumberFormat="0" applyFont="0" applyAlignment="0" applyProtection="0"/>
    <xf numFmtId="187" fontId="50" fillId="0" borderId="440" applyFont="0" applyFill="0" applyBorder="0" applyAlignment="0" applyProtection="0"/>
    <xf numFmtId="0" fontId="47" fillId="73" borderId="559" applyNumberFormat="0" applyAlignment="0" applyProtection="0"/>
    <xf numFmtId="0" fontId="2" fillId="4" borderId="644" applyNumberFormat="0" applyProtection="0">
      <alignment horizontal="left" vertical="top" indent="1"/>
    </xf>
    <xf numFmtId="4" fontId="100" fillId="10" borderId="546" applyNumberFormat="0" applyProtection="0">
      <alignment horizontal="right" vertical="center"/>
    </xf>
    <xf numFmtId="200" fontId="47" fillId="73" borderId="572" applyNumberFormat="0" applyAlignment="0" applyProtection="0"/>
    <xf numFmtId="4" fontId="37" fillId="17" borderId="546" applyNumberFormat="0" applyProtection="0">
      <alignment horizontal="left" vertical="center" indent="1"/>
    </xf>
    <xf numFmtId="4" fontId="37" fillId="3" borderId="560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0" fontId="88" fillId="14" borderId="556" applyNumberFormat="0" applyAlignment="0" applyProtection="0"/>
    <xf numFmtId="0" fontId="2" fillId="4" borderId="560" applyNumberFormat="0" applyProtection="0">
      <alignment horizontal="left" vertical="top" indent="1"/>
    </xf>
    <xf numFmtId="0" fontId="2" fillId="10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4" fontId="100" fillId="10" borderId="526" applyNumberFormat="0" applyProtection="0">
      <alignment horizontal="right" vertical="center"/>
    </xf>
    <xf numFmtId="0" fontId="2" fillId="10" borderId="526" applyNumberFormat="0" applyProtection="0">
      <alignment horizontal="left" vertical="center" indent="1"/>
    </xf>
    <xf numFmtId="4" fontId="67" fillId="10" borderId="560" applyNumberFormat="0" applyProtection="0">
      <alignment horizontal="right" vertical="center"/>
    </xf>
    <xf numFmtId="4" fontId="2" fillId="48" borderId="488" applyFont="0" applyFill="0" applyAlignment="0" applyProtection="0"/>
    <xf numFmtId="0" fontId="73" fillId="50" borderId="525"/>
    <xf numFmtId="0" fontId="2" fillId="17" borderId="504" applyNumberFormat="0" applyFont="0" applyAlignment="0" applyProtection="0"/>
    <xf numFmtId="4" fontId="37" fillId="8" borderId="538" applyNumberFormat="0" applyProtection="0">
      <alignment horizontal="right" vertical="center"/>
    </xf>
    <xf numFmtId="0" fontId="2" fillId="10" borderId="583" applyNumberFormat="0" applyProtection="0">
      <alignment horizontal="left" vertical="center" indent="1"/>
    </xf>
    <xf numFmtId="0" fontId="37" fillId="7" borderId="583" applyNumberFormat="0" applyProtection="0">
      <alignment horizontal="left" vertical="top" indent="1"/>
    </xf>
    <xf numFmtId="0" fontId="30" fillId="0" borderId="553">
      <protection locked="0"/>
    </xf>
    <xf numFmtId="0" fontId="2" fillId="7" borderId="560" applyNumberFormat="0" applyProtection="0">
      <alignment horizontal="left" vertical="top" indent="1"/>
    </xf>
    <xf numFmtId="4" fontId="37" fillId="26" borderId="441" applyNumberFormat="0" applyProtection="0">
      <alignment horizontal="right" vertical="center"/>
    </xf>
    <xf numFmtId="0" fontId="83" fillId="60" borderId="556" applyNumberFormat="0" applyAlignment="0" applyProtection="0"/>
    <xf numFmtId="4" fontId="37" fillId="24" borderId="560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46" applyNumberFormat="0" applyProtection="0">
      <alignment horizontal="right" vertical="center"/>
    </xf>
    <xf numFmtId="0" fontId="98" fillId="0" borderId="445" applyNumberFormat="0">
      <alignment horizontal="right" wrapText="1"/>
    </xf>
    <xf numFmtId="4" fontId="37" fillId="7" borderId="583" applyNumberFormat="0" applyProtection="0">
      <alignment horizontal="right" vertical="center"/>
    </xf>
    <xf numFmtId="0" fontId="2" fillId="4" borderId="560" applyNumberFormat="0" applyProtection="0">
      <alignment horizontal="left" vertical="center" indent="1"/>
    </xf>
    <xf numFmtId="4" fontId="37" fillId="89" borderId="560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200" fontId="83" fillId="60" borderId="647" applyNumberFormat="0" applyAlignment="0" applyProtection="0"/>
    <xf numFmtId="43" fontId="2" fillId="0" borderId="0" applyFont="0" applyFill="0" applyBorder="0" applyAlignment="0" applyProtection="0"/>
    <xf numFmtId="4" fontId="37" fillId="21" borderId="560" applyNumberFormat="0" applyProtection="0">
      <alignment horizontal="right" vertical="center"/>
    </xf>
    <xf numFmtId="4" fontId="37" fillId="7" borderId="560" applyNumberFormat="0" applyProtection="0">
      <alignment horizontal="left" vertical="center" indent="1"/>
    </xf>
    <xf numFmtId="10" fontId="73" fillId="17" borderId="564" applyNumberFormat="0" applyBorder="0" applyAlignment="0" applyProtection="0"/>
    <xf numFmtId="0" fontId="30" fillId="0" borderId="553">
      <alignment horizontal="left" wrapText="1"/>
    </xf>
    <xf numFmtId="0" fontId="2" fillId="17" borderId="558" applyNumberFormat="0" applyFont="0" applyAlignment="0" applyProtection="0"/>
    <xf numFmtId="0" fontId="2" fillId="4" borderId="573" applyNumberFormat="0" applyProtection="0">
      <alignment horizontal="left" vertical="top" indent="1"/>
    </xf>
    <xf numFmtId="4" fontId="37" fillId="25" borderId="518" applyNumberFormat="0" applyProtection="0">
      <alignment horizontal="right" vertical="center"/>
    </xf>
    <xf numFmtId="177" fontId="200" fillId="78" borderId="564">
      <alignment horizontal="center"/>
    </xf>
    <xf numFmtId="10" fontId="73" fillId="17" borderId="651" applyNumberFormat="0" applyBorder="0" applyAlignment="0" applyProtection="0"/>
    <xf numFmtId="4" fontId="37" fillId="7" borderId="560" applyNumberFormat="0" applyProtection="0">
      <alignment horizontal="right" vertical="center"/>
    </xf>
    <xf numFmtId="0" fontId="83" fillId="18" borderId="556" applyNumberFormat="0" applyAlignment="0" applyProtection="0"/>
    <xf numFmtId="0" fontId="73" fillId="50" borderId="564"/>
    <xf numFmtId="4" fontId="37" fillId="27" borderId="560" applyNumberFormat="0" applyProtection="0">
      <alignment horizontal="right" vertical="center"/>
    </xf>
    <xf numFmtId="4" fontId="37" fillId="7" borderId="560" applyNumberFormat="0" applyProtection="0">
      <alignment horizontal="right" vertical="center"/>
    </xf>
    <xf numFmtId="4" fontId="37" fillId="21" borderId="560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5" borderId="573" applyNumberFormat="0" applyProtection="0">
      <alignment horizontal="left" vertical="top" indent="1"/>
    </xf>
    <xf numFmtId="4" fontId="37" fillId="21" borderId="526" applyNumberFormat="0" applyProtection="0">
      <alignment horizontal="right" vertical="center"/>
    </xf>
    <xf numFmtId="0" fontId="2" fillId="7" borderId="573" applyNumberFormat="0" applyProtection="0">
      <alignment horizontal="left" vertical="top" indent="1"/>
    </xf>
    <xf numFmtId="0" fontId="37" fillId="7" borderId="560" applyNumberFormat="0" applyProtection="0">
      <alignment horizontal="left" vertical="top" indent="1"/>
    </xf>
    <xf numFmtId="3" fontId="25" fillId="2" borderId="553">
      <alignment horizontal="left" vertical="top" wrapText="1"/>
      <protection locked="0"/>
    </xf>
    <xf numFmtId="0" fontId="2" fillId="10" borderId="560" applyNumberFormat="0" applyProtection="0">
      <alignment horizontal="left" vertical="top" indent="1"/>
    </xf>
    <xf numFmtId="0" fontId="2" fillId="10" borderId="560" applyNumberFormat="0" applyProtection="0">
      <alignment horizontal="left" vertical="center" indent="1"/>
    </xf>
    <xf numFmtId="0" fontId="98" fillId="5" borderId="531" applyBorder="0"/>
    <xf numFmtId="4" fontId="37" fillId="3" borderId="546" applyNumberFormat="0" applyProtection="0">
      <alignment horizontal="right" vertical="center"/>
    </xf>
    <xf numFmtId="0" fontId="3" fillId="84" borderId="558" applyNumberFormat="0" applyFont="0" applyAlignment="0" applyProtection="0"/>
    <xf numFmtId="0" fontId="3" fillId="84" borderId="558" applyNumberFormat="0" applyFont="0" applyAlignment="0" applyProtection="0"/>
    <xf numFmtId="0" fontId="49" fillId="0" borderId="648" applyNumberFormat="0" applyFill="0" applyAlignment="0" applyProtection="0"/>
    <xf numFmtId="0" fontId="98" fillId="0" borderId="445" applyNumberFormat="0">
      <alignment horizontal="right" wrapText="1"/>
    </xf>
    <xf numFmtId="10" fontId="73" fillId="17" borderId="564" applyNumberFormat="0" applyBorder="0" applyAlignment="0" applyProtection="0"/>
    <xf numFmtId="0" fontId="83" fillId="60" borderId="569" applyNumberFormat="0" applyAlignment="0" applyProtection="0"/>
    <xf numFmtId="197" fontId="93" fillId="0" borderId="448" applyBorder="0">
      <alignment horizontal="center" vertical="center" wrapText="1"/>
    </xf>
    <xf numFmtId="0" fontId="2" fillId="4" borderId="573" applyNumberFormat="0" applyProtection="0">
      <alignment horizontal="left" vertical="top" indent="1"/>
    </xf>
    <xf numFmtId="0" fontId="2" fillId="17" borderId="548" applyNumberFormat="0" applyFont="0" applyAlignment="0" applyProtection="0"/>
    <xf numFmtId="0" fontId="2" fillId="5" borderId="546" applyNumberFormat="0" applyProtection="0">
      <alignment horizontal="left" vertical="top" indent="1"/>
    </xf>
    <xf numFmtId="43" fontId="1" fillId="52" borderId="438"/>
    <xf numFmtId="0" fontId="2" fillId="7" borderId="546" applyNumberFormat="0" applyProtection="0">
      <alignment horizontal="left" vertical="top" indent="1"/>
    </xf>
    <xf numFmtId="4" fontId="37" fillId="7" borderId="546" applyNumberFormat="0" applyProtection="0">
      <alignment horizontal="right" vertical="center"/>
    </xf>
    <xf numFmtId="41" fontId="1" fillId="0" borderId="0" applyFont="0" applyFill="0" applyBorder="0" applyAlignment="0" applyProtection="0"/>
    <xf numFmtId="0" fontId="2" fillId="4" borderId="54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" fillId="4" borderId="4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30" fillId="0" borderId="651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37" fillId="7" borderId="526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5" borderId="538" applyNumberFormat="0" applyProtection="0">
      <alignment horizontal="left" vertical="top" indent="1"/>
    </xf>
    <xf numFmtId="0" fontId="2" fillId="5" borderId="526" applyNumberFormat="0" applyProtection="0">
      <alignment horizontal="left" vertical="top" indent="1"/>
    </xf>
    <xf numFmtId="0" fontId="47" fillId="14" borderId="584" applyNumberFormat="0" applyAlignment="0" applyProtection="0"/>
    <xf numFmtId="4" fontId="37" fillId="10" borderId="526" applyNumberFormat="0" applyProtection="0">
      <alignment horizontal="right" vertical="center"/>
    </xf>
    <xf numFmtId="4" fontId="37" fillId="8" borderId="546" applyNumberFormat="0" applyProtection="0">
      <alignment horizontal="right" vertical="center"/>
    </xf>
    <xf numFmtId="0" fontId="49" fillId="0" borderId="530" applyNumberFormat="0" applyFill="0" applyAlignment="0" applyProtection="0"/>
    <xf numFmtId="0" fontId="2" fillId="7" borderId="526" applyNumberFormat="0" applyProtection="0">
      <alignment horizontal="left" vertical="top" indent="1"/>
    </xf>
    <xf numFmtId="0" fontId="88" fillId="14" borderId="529" applyNumberFormat="0" applyAlignment="0" applyProtection="0"/>
    <xf numFmtId="4" fontId="37" fillId="26" borderId="526" applyNumberFormat="0" applyProtection="0">
      <alignment horizontal="right" vertical="center"/>
    </xf>
    <xf numFmtId="4" fontId="37" fillId="17" borderId="526" applyNumberFormat="0" applyProtection="0">
      <alignment vertical="center"/>
    </xf>
    <xf numFmtId="200" fontId="83" fillId="60" borderId="605" applyNumberFormat="0" applyAlignment="0" applyProtection="0"/>
    <xf numFmtId="4" fontId="67" fillId="10" borderId="510" applyNumberFormat="0" applyProtection="0">
      <alignment horizontal="right" vertical="center"/>
    </xf>
    <xf numFmtId="3" fontId="82" fillId="0" borderId="488"/>
    <xf numFmtId="0" fontId="2" fillId="17" borderId="512" applyNumberFormat="0" applyFont="0" applyAlignment="0" applyProtection="0"/>
    <xf numFmtId="0" fontId="2" fillId="17" borderId="646" applyNumberFormat="0" applyFont="0" applyAlignment="0" applyProtection="0">
      <alignment vertical="center"/>
    </xf>
    <xf numFmtId="0" fontId="49" fillId="0" borderId="447" applyNumberFormat="0" applyFill="0" applyAlignment="0" applyProtection="0"/>
    <xf numFmtId="4" fontId="100" fillId="10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4" fontId="67" fillId="10" borderId="583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0" fontId="110" fillId="14" borderId="584" applyNumberFormat="0" applyAlignment="0" applyProtection="0">
      <alignment vertical="center"/>
    </xf>
    <xf numFmtId="0" fontId="2" fillId="7" borderId="583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4" fontId="67" fillId="17" borderId="489" applyNumberFormat="0" applyProtection="0">
      <alignment vertical="center"/>
    </xf>
    <xf numFmtId="0" fontId="2" fillId="17" borderId="646" applyNumberFormat="0" applyFont="0" applyAlignment="0" applyProtection="0"/>
    <xf numFmtId="4" fontId="37" fillId="17" borderId="583" applyNumberFormat="0" applyProtection="0">
      <alignment vertical="center"/>
    </xf>
    <xf numFmtId="200" fontId="88" fillId="73" borderId="569" applyNumberFormat="0" applyAlignment="0" applyProtection="0"/>
    <xf numFmtId="0" fontId="3" fillId="84" borderId="646" applyNumberFormat="0" applyFont="0" applyAlignment="0" applyProtection="0"/>
    <xf numFmtId="0" fontId="2" fillId="4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4" fontId="37" fillId="17" borderId="644" applyNumberFormat="0" applyProtection="0">
      <alignment vertical="center"/>
    </xf>
    <xf numFmtId="0" fontId="2" fillId="4" borderId="674" applyNumberFormat="0" applyProtection="0">
      <alignment horizontal="left" vertical="center" indent="1"/>
    </xf>
    <xf numFmtId="4" fontId="37" fillId="17" borderId="489" applyNumberFormat="0" applyProtection="0">
      <alignment vertical="center"/>
    </xf>
    <xf numFmtId="4" fontId="37" fillId="24" borderId="473" applyNumberFormat="0" applyProtection="0">
      <alignment horizontal="right" vertical="center"/>
    </xf>
    <xf numFmtId="0" fontId="37" fillId="17" borderId="473" applyNumberFormat="0" applyProtection="0">
      <alignment horizontal="left" vertical="top" indent="1"/>
    </xf>
    <xf numFmtId="43" fontId="1" fillId="52" borderId="431"/>
    <xf numFmtId="0" fontId="2" fillId="7" borderId="473" applyNumberFormat="0" applyProtection="0">
      <alignment horizontal="left" vertical="top" indent="1"/>
    </xf>
    <xf numFmtId="4" fontId="37" fillId="23" borderId="452" applyNumberFormat="0" applyProtection="0">
      <alignment horizontal="right" vertical="center"/>
    </xf>
    <xf numFmtId="4" fontId="36" fillId="2" borderId="441" applyNumberFormat="0" applyProtection="0">
      <alignment horizontal="left" vertical="center" indent="1"/>
    </xf>
    <xf numFmtId="187" fontId="50" fillId="0" borderId="440" applyFont="0" applyFill="0" applyBorder="0" applyAlignment="0" applyProtection="0"/>
    <xf numFmtId="0" fontId="35" fillId="0" borderId="439" applyNumberFormat="0" applyAlignment="0" applyProtection="0">
      <alignment horizontal="left" vertical="center"/>
    </xf>
    <xf numFmtId="0" fontId="35" fillId="0" borderId="580" applyNumberFormat="0" applyAlignment="0" applyProtection="0">
      <alignment horizontal="left" vertical="center"/>
    </xf>
    <xf numFmtId="0" fontId="110" fillId="14" borderId="645" applyNumberFormat="0" applyAlignment="0" applyProtection="0">
      <alignment vertical="center"/>
    </xf>
    <xf numFmtId="4" fontId="37" fillId="17" borderId="583" applyNumberFormat="0" applyProtection="0">
      <alignment horizontal="left" vertical="center" indent="1"/>
    </xf>
    <xf numFmtId="4" fontId="36" fillId="2" borderId="489" applyNumberFormat="0" applyProtection="0">
      <alignment horizontal="left" vertical="center" indent="1"/>
    </xf>
    <xf numFmtId="4" fontId="100" fillId="10" borderId="583" applyNumberFormat="0" applyProtection="0">
      <alignment horizontal="right" vertical="center"/>
    </xf>
    <xf numFmtId="0" fontId="83" fillId="60" borderId="446" applyNumberFormat="0" applyAlignment="0" applyProtection="0"/>
    <xf numFmtId="0" fontId="47" fillId="14" borderId="584" applyNumberFormat="0" applyAlignment="0" applyProtection="0"/>
    <xf numFmtId="0" fontId="2" fillId="7" borderId="573" applyNumberFormat="0" applyProtection="0">
      <alignment horizontal="left" vertical="top" indent="1"/>
    </xf>
    <xf numFmtId="4" fontId="100" fillId="10" borderId="510" applyNumberFormat="0" applyProtection="0">
      <alignment horizontal="right" vertical="center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3" fillId="84" borderId="571" applyNumberFormat="0" applyFont="0" applyAlignment="0" applyProtection="0"/>
    <xf numFmtId="4" fontId="70" fillId="2" borderId="583" applyNumberFormat="0" applyProtection="0">
      <alignment vertical="center"/>
    </xf>
    <xf numFmtId="4" fontId="37" fillId="13" borderId="526" applyNumberFormat="0" applyProtection="0">
      <alignment horizontal="right" vertical="center"/>
    </xf>
    <xf numFmtId="0" fontId="2" fillId="5" borderId="526" applyNumberFormat="0" applyProtection="0">
      <alignment horizontal="left" vertical="center" indent="1"/>
    </xf>
    <xf numFmtId="0" fontId="83" fillId="60" borderId="647" applyNumberFormat="0" applyAlignment="0" applyProtection="0"/>
    <xf numFmtId="0" fontId="110" fillId="14" borderId="645" applyNumberFormat="0" applyAlignment="0" applyProtection="0">
      <alignment vertical="center"/>
    </xf>
    <xf numFmtId="0" fontId="35" fillId="0" borderId="439" applyNumberFormat="0" applyAlignment="0" applyProtection="0">
      <alignment horizontal="left" vertical="center"/>
    </xf>
    <xf numFmtId="0" fontId="2" fillId="5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49" fillId="0" borderId="648" applyNumberFormat="0" applyFill="0" applyAlignment="0" applyProtection="0"/>
    <xf numFmtId="4" fontId="37" fillId="3" borderId="644" applyNumberFormat="0" applyProtection="0">
      <alignment horizontal="right" vertical="center"/>
    </xf>
    <xf numFmtId="0" fontId="200" fillId="94" borderId="676" applyNumberFormat="0" applyProtection="0">
      <alignment horizontal="center" wrapText="1"/>
    </xf>
    <xf numFmtId="4" fontId="37" fillId="17" borderId="473" applyNumberFormat="0" applyProtection="0">
      <alignment vertical="center"/>
    </xf>
    <xf numFmtId="4" fontId="36" fillId="2" borderId="465" applyNumberFormat="0" applyProtection="0">
      <alignment horizontal="left" vertical="center" indent="1"/>
    </xf>
    <xf numFmtId="4" fontId="67" fillId="17" borderId="452" applyNumberFormat="0" applyProtection="0">
      <alignment vertical="center"/>
    </xf>
    <xf numFmtId="4" fontId="36" fillId="28" borderId="4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2" fillId="4" borderId="674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2" fillId="5" borderId="489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" fillId="4" borderId="583" applyNumberFormat="0" applyProtection="0">
      <alignment horizontal="left" vertical="center" indent="1"/>
    </xf>
    <xf numFmtId="0" fontId="98" fillId="5" borderId="494" applyBorder="0"/>
    <xf numFmtId="43" fontId="113" fillId="0" borderId="0" applyFont="0" applyFill="0" applyBorder="0" applyAlignment="0" applyProtection="0"/>
    <xf numFmtId="0" fontId="37" fillId="7" borderId="583" applyNumberFormat="0" applyProtection="0">
      <alignment horizontal="left" vertical="top" indent="1"/>
    </xf>
    <xf numFmtId="43" fontId="113" fillId="0" borderId="0" applyFont="0" applyFill="0" applyBorder="0" applyAlignment="0" applyProtection="0"/>
    <xf numFmtId="4" fontId="67" fillId="10" borderId="489" applyNumberFormat="0" applyProtection="0">
      <alignment horizontal="right" vertical="center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" fontId="37" fillId="17" borderId="583" applyNumberFormat="0" applyProtection="0">
      <alignment horizontal="left" vertical="center" indent="1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" fillId="51" borderId="650" applyFont="0" applyAlignment="0">
      <alignment horizontal="left" indent="2"/>
    </xf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6" fillId="2" borderId="441" applyNumberFormat="0" applyProtection="0">
      <alignment vertical="center"/>
    </xf>
    <xf numFmtId="0" fontId="88" fillId="73" borderId="556" applyNumberFormat="0" applyAlignment="0" applyProtection="0"/>
    <xf numFmtId="0" fontId="88" fillId="14" borderId="505" applyNumberFormat="0" applyAlignment="0" applyProtection="0"/>
    <xf numFmtId="177" fontId="200" fillId="78" borderId="488">
      <alignment horizontal="center"/>
    </xf>
    <xf numFmtId="0" fontId="2" fillId="10" borderId="583" applyNumberFormat="0" applyProtection="0">
      <alignment horizontal="left" vertical="top" indent="1"/>
    </xf>
    <xf numFmtId="4" fontId="37" fillId="13" borderId="489" applyNumberFormat="0" applyProtection="0">
      <alignment horizontal="right" vertical="center"/>
    </xf>
    <xf numFmtId="0" fontId="49" fillId="0" borderId="530" applyNumberFormat="0" applyFill="0" applyAlignment="0" applyProtection="0"/>
    <xf numFmtId="4" fontId="37" fillId="7" borderId="489" applyNumberFormat="0" applyProtection="0">
      <alignment horizontal="right" vertical="center"/>
    </xf>
    <xf numFmtId="0" fontId="2" fillId="17" borderId="443" applyNumberFormat="0" applyFont="0" applyAlignment="0" applyProtection="0"/>
    <xf numFmtId="0" fontId="47" fillId="73" borderId="442" applyNumberFormat="0" applyAlignment="0" applyProtection="0"/>
    <xf numFmtId="0" fontId="47" fillId="14" borderId="645" applyNumberFormat="0" applyAlignment="0" applyProtection="0"/>
    <xf numFmtId="0" fontId="36" fillId="2" borderId="583" applyNumberFormat="0" applyProtection="0">
      <alignment horizontal="left" vertical="top" indent="1"/>
    </xf>
    <xf numFmtId="0" fontId="83" fillId="18" borderId="647" applyNumberFormat="0" applyAlignment="0" applyProtection="0"/>
    <xf numFmtId="0" fontId="109" fillId="18" borderId="492" applyNumberFormat="0" applyAlignment="0" applyProtection="0">
      <alignment vertical="center"/>
    </xf>
    <xf numFmtId="0" fontId="83" fillId="18" borderId="647" applyNumberFormat="0" applyAlignment="0" applyProtection="0"/>
    <xf numFmtId="4" fontId="37" fillId="71" borderId="441" applyNumberFormat="0" applyProtection="0">
      <alignment horizontal="right" vertical="center"/>
    </xf>
    <xf numFmtId="0" fontId="98" fillId="5" borderId="649" applyBorder="0"/>
    <xf numFmtId="0" fontId="83" fillId="60" borderId="446" applyNumberFormat="0" applyAlignment="0" applyProtection="0"/>
    <xf numFmtId="0" fontId="49" fillId="0" borderId="586" applyNumberFormat="0" applyFill="0" applyAlignment="0" applyProtection="0"/>
    <xf numFmtId="4" fontId="37" fillId="27" borderId="644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10" borderId="583" applyNumberFormat="0" applyProtection="0">
      <alignment horizontal="left" vertical="top" indent="1"/>
    </xf>
    <xf numFmtId="200" fontId="47" fillId="73" borderId="442" applyNumberFormat="0" applyAlignment="0" applyProtection="0"/>
    <xf numFmtId="0" fontId="83" fillId="60" borderId="647" applyNumberFormat="0" applyAlignment="0" applyProtection="0"/>
    <xf numFmtId="0" fontId="98" fillId="5" borderId="551" applyBorder="0"/>
    <xf numFmtId="4" fontId="37" fillId="24" borderId="510" applyNumberFormat="0" applyProtection="0">
      <alignment horizontal="right" vertical="center"/>
    </xf>
    <xf numFmtId="0" fontId="2" fillId="17" borderId="528" applyNumberFormat="0" applyFont="0" applyAlignment="0" applyProtection="0"/>
    <xf numFmtId="0" fontId="106" fillId="14" borderId="549" applyNumberFormat="0" applyAlignment="0" applyProtection="0">
      <alignment vertical="center"/>
    </xf>
    <xf numFmtId="43" fontId="1" fillId="52" borderId="438"/>
    <xf numFmtId="4" fontId="100" fillId="10" borderId="644" applyNumberFormat="0" applyProtection="0">
      <alignment horizontal="right" vertical="center"/>
    </xf>
    <xf numFmtId="0" fontId="110" fillId="14" borderId="584" applyNumberFormat="0" applyAlignment="0" applyProtection="0">
      <alignment vertical="center"/>
    </xf>
    <xf numFmtId="4" fontId="37" fillId="3" borderId="526" applyNumberFormat="0" applyProtection="0">
      <alignment horizontal="right" vertical="center"/>
    </xf>
    <xf numFmtId="4" fontId="36" fillId="2" borderId="546" applyNumberFormat="0" applyProtection="0">
      <alignment vertical="center"/>
    </xf>
    <xf numFmtId="0" fontId="2" fillId="10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80" fillId="0" borderId="436" applyNumberFormat="0" applyFont="0" applyFill="0" applyBorder="0" applyAlignment="0"/>
    <xf numFmtId="0" fontId="2" fillId="7" borderId="644" applyNumberFormat="0" applyProtection="0">
      <alignment horizontal="left" vertical="center" indent="1"/>
    </xf>
    <xf numFmtId="0" fontId="2" fillId="4" borderId="573" applyNumberFormat="0" applyProtection="0">
      <alignment horizontal="left" vertical="top" indent="1"/>
    </xf>
    <xf numFmtId="0" fontId="2" fillId="5" borderId="441" applyNumberFormat="0" applyProtection="0">
      <alignment horizontal="left" vertical="center" indent="1"/>
    </xf>
    <xf numFmtId="200" fontId="36" fillId="88" borderId="441" applyNumberFormat="0">
      <alignment horizontal="left" vertical="top" indent="1"/>
    </xf>
    <xf numFmtId="4" fontId="37" fillId="8" borderId="489" applyNumberFormat="0" applyProtection="0">
      <alignment horizontal="right" vertical="center"/>
    </xf>
    <xf numFmtId="0" fontId="83" fillId="60" borderId="569" applyNumberFormat="0" applyAlignment="0" applyProtection="0"/>
    <xf numFmtId="0" fontId="88" fillId="73" borderId="556" applyNumberForma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2" fillId="5" borderId="644" applyNumberFormat="0" applyProtection="0">
      <alignment horizontal="left" vertical="top" indent="1"/>
    </xf>
    <xf numFmtId="4" fontId="37" fillId="26" borderId="583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0" fontId="2" fillId="17" borderId="504" applyNumberFormat="0" applyFont="0" applyAlignment="0" applyProtection="0"/>
    <xf numFmtId="4" fontId="100" fillId="10" borderId="546" applyNumberFormat="0" applyProtection="0">
      <alignment horizontal="right" vertical="center"/>
    </xf>
    <xf numFmtId="10" fontId="73" fillId="17" borderId="651" applyNumberFormat="0" applyBorder="0" applyAlignment="0" applyProtection="0"/>
    <xf numFmtId="4" fontId="36" fillId="2" borderId="583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0" fontId="110" fillId="14" borderId="645" applyNumberFormat="0" applyAlignment="0" applyProtection="0">
      <alignment vertical="center"/>
    </xf>
    <xf numFmtId="4" fontId="37" fillId="27" borderId="510" applyNumberFormat="0" applyProtection="0">
      <alignment horizontal="right" vertical="center"/>
    </xf>
    <xf numFmtId="0" fontId="2" fillId="7" borderId="573" applyNumberFormat="0" applyProtection="0">
      <alignment horizontal="left" vertical="top" indent="1"/>
    </xf>
    <xf numFmtId="0" fontId="80" fillId="0" borderId="436" applyNumberFormat="0" applyFont="0" applyFill="0" applyBorder="0" applyAlignment="0"/>
    <xf numFmtId="0" fontId="80" fillId="0" borderId="436" applyNumberFormat="0" applyFont="0" applyFill="0" applyBorder="0" applyAlignment="0"/>
    <xf numFmtId="4" fontId="37" fillId="27" borderId="510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8" borderId="509" applyNumberFormat="0">
      <protection locked="0"/>
    </xf>
    <xf numFmtId="0" fontId="2" fillId="10" borderId="644" applyNumberFormat="0" applyProtection="0">
      <alignment horizontal="left" vertical="center" indent="1"/>
    </xf>
    <xf numFmtId="200" fontId="88" fillId="73" borderId="569" applyNumberFormat="0" applyAlignment="0" applyProtection="0"/>
    <xf numFmtId="0" fontId="2" fillId="5" borderId="583" applyNumberFormat="0" applyProtection="0">
      <alignment horizontal="left" vertical="top" indent="1"/>
    </xf>
    <xf numFmtId="4" fontId="37" fillId="21" borderId="644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0" fontId="3" fillId="84" borderId="607" applyNumberFormat="0" applyFont="0" applyAlignment="0" applyProtection="0"/>
    <xf numFmtId="0" fontId="83" fillId="60" borderId="569" applyNumberFormat="0" applyAlignment="0" applyProtection="0"/>
    <xf numFmtId="0" fontId="47" fillId="14" borderId="547" applyNumberFormat="0" applyAlignment="0" applyProtection="0"/>
    <xf numFmtId="0" fontId="3" fillId="84" borderId="443" applyNumberFormat="0" applyFont="0" applyAlignment="0" applyProtection="0"/>
    <xf numFmtId="0" fontId="2" fillId="5" borderId="441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2" fillId="10" borderId="583" applyNumberFormat="0" applyProtection="0">
      <alignment horizontal="left" vertical="center" indent="1"/>
    </xf>
    <xf numFmtId="0" fontId="83" fillId="18" borderId="647" applyNumberFormat="0" applyAlignment="0" applyProtection="0"/>
    <xf numFmtId="10" fontId="73" fillId="17" borderId="488" applyNumberFormat="0" applyBorder="0" applyAlignment="0" applyProtection="0"/>
    <xf numFmtId="200" fontId="3" fillId="84" borderId="571" applyNumberFormat="0" applyFont="0" applyAlignment="0" applyProtection="0"/>
    <xf numFmtId="4" fontId="36" fillId="2" borderId="583" applyNumberFormat="0" applyProtection="0">
      <alignment horizontal="left" vertical="center" indent="1"/>
    </xf>
    <xf numFmtId="0" fontId="110" fillId="14" borderId="645" applyNumberFormat="0" applyAlignment="0" applyProtection="0">
      <alignment vertical="center"/>
    </xf>
    <xf numFmtId="4" fontId="37" fillId="7" borderId="526" applyNumberFormat="0" applyProtection="0">
      <alignment horizontal="right" vertical="center"/>
    </xf>
    <xf numFmtId="200" fontId="47" fillId="73" borderId="584" applyNumberFormat="0" applyAlignment="0" applyProtection="0"/>
    <xf numFmtId="4" fontId="37" fillId="10" borderId="526" applyNumberFormat="0" applyProtection="0">
      <alignment horizontal="right" vertical="center"/>
    </xf>
    <xf numFmtId="0" fontId="88" fillId="14" borderId="549" applyNumberFormat="0" applyAlignment="0" applyProtection="0"/>
    <xf numFmtId="0" fontId="2" fillId="4" borderId="526" applyNumberFormat="0" applyProtection="0">
      <alignment horizontal="left" vertical="top" indent="1"/>
    </xf>
    <xf numFmtId="4" fontId="37" fillId="24" borderId="526" applyNumberFormat="0" applyProtection="0">
      <alignment horizontal="right" vertical="center"/>
    </xf>
    <xf numFmtId="0" fontId="2" fillId="17" borderId="528" applyNumberFormat="0" applyFont="0" applyAlignment="0" applyProtection="0">
      <alignment vertical="center"/>
    </xf>
    <xf numFmtId="0" fontId="83" fillId="60" borderId="647" applyNumberFormat="0" applyAlignment="0" applyProtection="0"/>
    <xf numFmtId="4" fontId="37" fillId="24" borderId="526" applyNumberFormat="0" applyProtection="0">
      <alignment horizontal="right" vertical="center"/>
    </xf>
    <xf numFmtId="4" fontId="37" fillId="23" borderId="502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10" borderId="502" applyNumberFormat="0" applyProtection="0">
      <alignment horizontal="right" vertical="center"/>
    </xf>
    <xf numFmtId="0" fontId="88" fillId="73" borderId="605" applyNumberFormat="0" applyAlignment="0" applyProtection="0"/>
    <xf numFmtId="4" fontId="37" fillId="21" borderId="583" applyNumberFormat="0" applyProtection="0">
      <alignment horizontal="right" vertical="center"/>
    </xf>
    <xf numFmtId="4" fontId="37" fillId="7" borderId="510" applyNumberFormat="0" applyProtection="0">
      <alignment horizontal="right" vertical="center"/>
    </xf>
    <xf numFmtId="0" fontId="37" fillId="17" borderId="583" applyNumberFormat="0" applyProtection="0">
      <alignment horizontal="left" vertical="top" indent="1"/>
    </xf>
    <xf numFmtId="0" fontId="2" fillId="17" borderId="491" applyNumberFormat="0" applyFont="0" applyAlignment="0" applyProtection="0"/>
    <xf numFmtId="4" fontId="37" fillId="8" borderId="489" applyNumberFormat="0" applyProtection="0">
      <alignment horizontal="right" vertical="center"/>
    </xf>
    <xf numFmtId="0" fontId="2" fillId="48" borderId="509" applyNumberFormat="0">
      <protection locked="0"/>
    </xf>
    <xf numFmtId="0" fontId="2" fillId="5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4" fontId="37" fillId="8" borderId="644" applyNumberFormat="0" applyProtection="0">
      <alignment horizontal="right" vertical="center"/>
    </xf>
    <xf numFmtId="0" fontId="2" fillId="17" borderId="675"/>
    <xf numFmtId="4" fontId="37" fillId="17" borderId="644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0" fontId="2" fillId="17" borderId="491" applyNumberFormat="0" applyFont="0" applyAlignment="0" applyProtection="0">
      <alignment vertical="center"/>
    </xf>
    <xf numFmtId="0" fontId="2" fillId="10" borderId="473" applyNumberFormat="0" applyProtection="0">
      <alignment horizontal="left" vertical="top" indent="1"/>
    </xf>
    <xf numFmtId="4" fontId="37" fillId="7" borderId="465" applyNumberFormat="0" applyProtection="0">
      <alignment horizontal="right" vertical="center"/>
    </xf>
    <xf numFmtId="43" fontId="1" fillId="52" borderId="431"/>
    <xf numFmtId="0" fontId="2" fillId="4" borderId="452" applyNumberFormat="0" applyProtection="0">
      <alignment horizontal="left" vertical="center" indent="1"/>
    </xf>
    <xf numFmtId="200" fontId="3" fillId="84" borderId="443" applyNumberFormat="0" applyFont="0" applyAlignment="0" applyProtection="0"/>
    <xf numFmtId="0" fontId="80" fillId="0" borderId="436" applyNumberFormat="0" applyFont="0" applyFill="0" applyBorder="0" applyAlignment="0"/>
    <xf numFmtId="4" fontId="36" fillId="2" borderId="644" applyNumberFormat="0" applyProtection="0">
      <alignment horizontal="left" vertical="center" indent="1"/>
    </xf>
    <xf numFmtId="0" fontId="83" fillId="60" borderId="446" applyNumberFormat="0" applyAlignment="0" applyProtection="0"/>
    <xf numFmtId="4" fontId="37" fillId="21" borderId="489" applyNumberFormat="0" applyProtection="0">
      <alignment horizontal="right" vertical="center"/>
    </xf>
    <xf numFmtId="0" fontId="49" fillId="0" borderId="586" applyNumberFormat="0" applyFill="0" applyAlignment="0" applyProtection="0"/>
    <xf numFmtId="4" fontId="37" fillId="8" borderId="441" applyNumberFormat="0" applyProtection="0">
      <alignment horizontal="right" vertical="center"/>
    </xf>
    <xf numFmtId="4" fontId="37" fillId="17" borderId="441" applyNumberFormat="0" applyProtection="0">
      <alignment horizontal="left" vertical="center" indent="1"/>
    </xf>
    <xf numFmtId="0" fontId="36" fillId="2" borderId="441" applyNumberFormat="0" applyProtection="0">
      <alignment horizontal="left" vertical="top" indent="1"/>
    </xf>
    <xf numFmtId="4" fontId="37" fillId="27" borderId="489" applyNumberFormat="0" applyProtection="0">
      <alignment horizontal="right" vertical="center"/>
    </xf>
    <xf numFmtId="0" fontId="83" fillId="60" borderId="446" applyNumberFormat="0" applyAlignment="0" applyProtection="0"/>
    <xf numFmtId="4" fontId="37" fillId="7" borderId="644" applyNumberFormat="0" applyProtection="0">
      <alignment horizontal="left" vertical="center" indent="1"/>
    </xf>
    <xf numFmtId="4" fontId="2" fillId="48" borderId="564" applyFont="0" applyFill="0" applyAlignment="0" applyProtection="0"/>
    <xf numFmtId="0" fontId="36" fillId="2" borderId="583" applyNumberFormat="0" applyProtection="0">
      <alignment horizontal="left" vertical="top" indent="1"/>
    </xf>
    <xf numFmtId="200" fontId="47" fillId="73" borderId="572" applyNumberFormat="0" applyAlignment="0" applyProtection="0"/>
    <xf numFmtId="0" fontId="2" fillId="17" borderId="520" applyNumberFormat="0" applyFont="0" applyAlignment="0" applyProtection="0"/>
    <xf numFmtId="4" fontId="37" fillId="21" borderId="441" applyNumberFormat="0" applyProtection="0">
      <alignment horizontal="right" vertical="center"/>
    </xf>
    <xf numFmtId="20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0" fontId="2" fillId="84" borderId="646" applyNumberFormat="0" applyFont="0" applyAlignment="0" applyProtection="0"/>
    <xf numFmtId="4" fontId="36" fillId="2" borderId="583" applyNumberFormat="0" applyProtection="0">
      <alignment horizontal="left" vertical="center" indent="1"/>
    </xf>
    <xf numFmtId="0" fontId="84" fillId="0" borderId="530" applyNumberFormat="0" applyFill="0" applyAlignment="0" applyProtection="0">
      <alignment vertical="center"/>
    </xf>
    <xf numFmtId="0" fontId="2" fillId="7" borderId="526" applyNumberFormat="0" applyProtection="0">
      <alignment horizontal="left" vertical="top" indent="1"/>
    </xf>
    <xf numFmtId="0" fontId="83" fillId="60" borderId="647" applyNumberFormat="0" applyAlignment="0" applyProtection="0"/>
    <xf numFmtId="0" fontId="84" fillId="0" borderId="586" applyNumberFormat="0" applyFill="0" applyAlignment="0" applyProtection="0">
      <alignment vertical="center"/>
    </xf>
    <xf numFmtId="0" fontId="49" fillId="0" borderId="493" applyNumberFormat="0" applyFill="0" applyAlignment="0" applyProtection="0"/>
    <xf numFmtId="200" fontId="88" fillId="73" borderId="446" applyNumberFormat="0" applyAlignment="0" applyProtection="0"/>
    <xf numFmtId="0" fontId="2" fillId="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2" fillId="7" borderId="489" applyNumberFormat="0" applyProtection="0">
      <alignment horizontal="left" vertical="top" indent="1"/>
    </xf>
    <xf numFmtId="0" fontId="1" fillId="51" borderId="487" applyFont="0" applyAlignment="0">
      <alignment horizontal="left" indent="2"/>
    </xf>
    <xf numFmtId="4" fontId="37" fillId="21" borderId="489" applyNumberFormat="0" applyProtection="0">
      <alignment horizontal="right" vertical="center"/>
    </xf>
    <xf numFmtId="43" fontId="1" fillId="52" borderId="431"/>
    <xf numFmtId="0" fontId="2" fillId="48" borderId="459" applyNumberFormat="0">
      <protection locked="0"/>
    </xf>
    <xf numFmtId="4" fontId="37" fillId="13" borderId="460" applyNumberFormat="0" applyProtection="0">
      <alignment horizontal="right" vertical="center"/>
    </xf>
    <xf numFmtId="4" fontId="37" fillId="27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2" fillId="48" borderId="651" applyNumberFormat="0">
      <protection locked="0"/>
    </xf>
    <xf numFmtId="4" fontId="37" fillId="64" borderId="644" applyNumberFormat="0" applyProtection="0">
      <alignment horizontal="right" vertical="center"/>
    </xf>
    <xf numFmtId="4" fontId="37" fillId="17" borderId="526" applyNumberFormat="0" applyProtection="0">
      <alignment horizontal="left" vertical="center" indent="1"/>
    </xf>
    <xf numFmtId="0" fontId="83" fillId="18" borderId="492" applyNumberFormat="0" applyAlignment="0" applyProtection="0"/>
    <xf numFmtId="4" fontId="100" fillId="10" borderId="644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150" fillId="0" borderId="488" applyNumberFormat="0" applyAlignment="0">
      <alignment horizontal="left" vertical="top" wrapText="1"/>
      <protection locked="0"/>
    </xf>
    <xf numFmtId="0" fontId="98" fillId="5" borderId="649" applyBorder="0"/>
    <xf numFmtId="4" fontId="37" fillId="27" borderId="644" applyNumberFormat="0" applyProtection="0">
      <alignment horizontal="right" vertical="center"/>
    </xf>
    <xf numFmtId="0" fontId="83" fillId="18" borderId="647" applyNumberFormat="0" applyAlignment="0" applyProtection="0"/>
    <xf numFmtId="0" fontId="47" fillId="14" borderId="645" applyNumberFormat="0" applyAlignment="0" applyProtection="0"/>
    <xf numFmtId="200" fontId="37" fillId="17" borderId="674" applyNumberFormat="0">
      <alignment horizontal="left" vertical="top" indent="1"/>
    </xf>
    <xf numFmtId="0" fontId="37" fillId="7" borderId="644" applyNumberFormat="0" applyProtection="0">
      <alignment horizontal="left" vertical="top" indent="1"/>
    </xf>
    <xf numFmtId="10" fontId="73" fillId="17" borderId="488" applyNumberFormat="0" applyBorder="0" applyAlignment="0" applyProtection="0"/>
    <xf numFmtId="0" fontId="2" fillId="5" borderId="473" applyNumberFormat="0" applyProtection="0">
      <alignment horizontal="left" vertical="top" indent="1"/>
    </xf>
    <xf numFmtId="0" fontId="2" fillId="17" borderId="467" applyNumberFormat="0" applyFont="0" applyAlignment="0" applyProtection="0"/>
    <xf numFmtId="43" fontId="1" fillId="52" borderId="431"/>
    <xf numFmtId="4" fontId="37" fillId="26" borderId="452" applyNumberFormat="0" applyProtection="0">
      <alignment horizontal="right" vertical="center"/>
    </xf>
    <xf numFmtId="0" fontId="47" fillId="14" borderId="584" applyNumberFormat="0" applyAlignment="0" applyProtection="0"/>
    <xf numFmtId="4" fontId="37" fillId="26" borderId="546" applyNumberFormat="0" applyProtection="0">
      <alignment horizontal="right" vertical="center"/>
    </xf>
    <xf numFmtId="200" fontId="3" fillId="84" borderId="646" applyNumberFormat="0" applyFont="0" applyAlignment="0" applyProtection="0"/>
    <xf numFmtId="0" fontId="47" fillId="73" borderId="584" applyNumberFormat="0" applyAlignment="0" applyProtection="0"/>
    <xf numFmtId="0" fontId="83" fillId="60" borderId="446" applyNumberFormat="0" applyAlignment="0" applyProtection="0"/>
    <xf numFmtId="4" fontId="37" fillId="10" borderId="489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4" fontId="37" fillId="24" borderId="526" applyNumberFormat="0" applyProtection="0">
      <alignment horizontal="right" vertical="center"/>
    </xf>
    <xf numFmtId="200" fontId="222" fillId="48" borderId="618">
      <alignment horizontal="left" vertical="top" indent="2"/>
    </xf>
    <xf numFmtId="0" fontId="2" fillId="7" borderId="546" applyNumberFormat="0" applyProtection="0">
      <alignment horizontal="left" vertical="top" indent="1"/>
    </xf>
    <xf numFmtId="0" fontId="110" fillId="14" borderId="490" applyNumberFormat="0" applyAlignment="0" applyProtection="0">
      <alignment vertical="center"/>
    </xf>
    <xf numFmtId="4" fontId="70" fillId="2" borderId="644" applyNumberFormat="0" applyProtection="0">
      <alignment vertical="center"/>
    </xf>
    <xf numFmtId="0" fontId="83" fillId="60" borderId="446" applyNumberFormat="0" applyAlignment="0" applyProtection="0"/>
    <xf numFmtId="43" fontId="1" fillId="52" borderId="615"/>
    <xf numFmtId="0" fontId="49" fillId="0" borderId="576" applyNumberFormat="0" applyFill="0" applyAlignment="0" applyProtection="0"/>
    <xf numFmtId="0" fontId="37" fillId="7" borderId="583" applyNumberFormat="0" applyProtection="0">
      <alignment horizontal="left" vertical="top" indent="1"/>
    </xf>
    <xf numFmtId="0" fontId="47" fillId="73" borderId="572" applyNumberFormat="0" applyAlignment="0" applyProtection="0"/>
    <xf numFmtId="0" fontId="83" fillId="18" borderId="521" applyNumberFormat="0" applyAlignment="0" applyProtection="0"/>
    <xf numFmtId="0" fontId="2" fillId="10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0" fontId="49" fillId="0" borderId="586" applyNumberFormat="0" applyFill="0" applyAlignment="0" applyProtection="0"/>
    <xf numFmtId="3" fontId="82" fillId="0" borderId="525"/>
    <xf numFmtId="4" fontId="37" fillId="26" borderId="526" applyNumberFormat="0" applyProtection="0">
      <alignment horizontal="right" vertical="center"/>
    </xf>
    <xf numFmtId="0" fontId="83" fillId="60" borderId="647" applyNumberFormat="0" applyAlignment="0" applyProtection="0"/>
    <xf numFmtId="0" fontId="37" fillId="7" borderId="526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0" fontId="73" fillId="50" borderId="488"/>
    <xf numFmtId="0" fontId="47" fillId="73" borderId="645" applyNumberFormat="0" applyAlignment="0" applyProtection="0"/>
    <xf numFmtId="0" fontId="88" fillId="73" borderId="446" applyNumberFormat="0" applyAlignment="0" applyProtection="0"/>
    <xf numFmtId="0" fontId="2" fillId="17" borderId="646" applyNumberFormat="0" applyFont="0" applyAlignment="0" applyProtection="0"/>
    <xf numFmtId="0" fontId="1" fillId="53" borderId="650" applyFont="0" applyAlignment="0">
      <alignment horizontal="left" indent="2"/>
    </xf>
    <xf numFmtId="0" fontId="2" fillId="5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49" fillId="0" borderId="677" applyNumberFormat="0" applyFill="0" applyAlignment="0" applyProtection="0"/>
    <xf numFmtId="4" fontId="37" fillId="26" borderId="489" applyNumberFormat="0" applyProtection="0">
      <alignment horizontal="right" vertical="center"/>
    </xf>
    <xf numFmtId="4" fontId="37" fillId="17" borderId="481" applyNumberFormat="0" applyProtection="0">
      <alignment vertical="center"/>
    </xf>
    <xf numFmtId="0" fontId="110" fillId="14" borderId="466" applyNumberFormat="0" applyAlignment="0" applyProtection="0">
      <alignment vertical="center"/>
    </xf>
    <xf numFmtId="43" fontId="1" fillId="52" borderId="431"/>
    <xf numFmtId="0" fontId="2" fillId="7" borderId="460" applyNumberFormat="0" applyProtection="0">
      <alignment horizontal="left" vertical="center" indent="1"/>
    </xf>
    <xf numFmtId="0" fontId="47" fillId="14" borderId="461" applyNumberFormat="0" applyAlignment="0" applyProtection="0"/>
    <xf numFmtId="0" fontId="2" fillId="7" borderId="644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0" fontId="222" fillId="48" borderId="498">
      <alignment horizontal="left" vertical="top" indent="2"/>
    </xf>
    <xf numFmtId="0" fontId="2" fillId="7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2" fillId="7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2" fillId="10" borderId="674" applyNumberFormat="0" applyProtection="0">
      <alignment horizontal="left" vertical="top" indent="1"/>
    </xf>
    <xf numFmtId="0" fontId="88" fillId="14" borderId="492" applyNumberFormat="0" applyAlignment="0" applyProtection="0"/>
    <xf numFmtId="4" fontId="36" fillId="2" borderId="473" applyNumberFormat="0" applyProtection="0">
      <alignment horizontal="left" vertical="center" indent="1"/>
    </xf>
    <xf numFmtId="4" fontId="36" fillId="2" borderId="465" applyNumberFormat="0" applyProtection="0">
      <alignment vertical="center"/>
    </xf>
    <xf numFmtId="0" fontId="2" fillId="4" borderId="452" applyNumberFormat="0" applyProtection="0">
      <alignment horizontal="left" vertical="top" indent="1"/>
    </xf>
    <xf numFmtId="0" fontId="47" fillId="73" borderId="645" applyNumberFormat="0" applyAlignment="0" applyProtection="0"/>
    <xf numFmtId="0" fontId="83" fillId="60" borderId="446" applyNumberFormat="0" applyAlignment="0" applyProtection="0"/>
    <xf numFmtId="4" fontId="37" fillId="3" borderId="489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67" fillId="17" borderId="644" applyNumberFormat="0" applyProtection="0">
      <alignment vertical="center"/>
    </xf>
    <xf numFmtId="0" fontId="2" fillId="7" borderId="644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4" fontId="100" fillId="10" borderId="526" applyNumberFormat="0" applyProtection="0">
      <alignment horizontal="right" vertical="center"/>
    </xf>
    <xf numFmtId="43" fontId="1" fillId="52" borderId="438"/>
    <xf numFmtId="0" fontId="2" fillId="7" borderId="644" applyNumberFormat="0" applyProtection="0">
      <alignment horizontal="left" vertical="top" indent="1"/>
    </xf>
    <xf numFmtId="0" fontId="83" fillId="60" borderId="446" applyNumberFormat="0" applyAlignment="0" applyProtection="0"/>
    <xf numFmtId="0" fontId="47" fillId="14" borderId="645" applyNumberFormat="0" applyAlignment="0" applyProtection="0"/>
    <xf numFmtId="0" fontId="49" fillId="0" borderId="576" applyNumberFormat="0" applyFill="0" applyAlignment="0" applyProtection="0"/>
    <xf numFmtId="4" fontId="37" fillId="3" borderId="583" applyNumberFormat="0" applyProtection="0">
      <alignment horizontal="right" vertical="center"/>
    </xf>
    <xf numFmtId="4" fontId="37" fillId="8" borderId="518" applyNumberFormat="0" applyProtection="0">
      <alignment horizontal="right"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7" fillId="13" borderId="583" applyNumberFormat="0" applyProtection="0">
      <alignment horizontal="right" vertical="center"/>
    </xf>
    <xf numFmtId="4" fontId="36" fillId="2" borderId="546" applyNumberFormat="0" applyProtection="0">
      <alignment horizontal="left" vertical="center" indent="1"/>
    </xf>
    <xf numFmtId="0" fontId="109" fillId="18" borderId="529" applyNumberFormat="0" applyAlignment="0" applyProtection="0">
      <alignment vertical="center"/>
    </xf>
    <xf numFmtId="0" fontId="83" fillId="60" borderId="647" applyNumberFormat="0" applyAlignment="0" applyProtection="0"/>
    <xf numFmtId="0" fontId="2" fillId="17" borderId="646" applyNumberFormat="0" applyFont="0" applyAlignment="0" applyProtection="0"/>
    <xf numFmtId="0" fontId="110" fillId="14" borderId="645" applyNumberFormat="0" applyAlignment="0" applyProtection="0">
      <alignment vertical="center"/>
    </xf>
    <xf numFmtId="0" fontId="35" fillId="0" borderId="439" applyNumberFormat="0" applyAlignment="0" applyProtection="0">
      <alignment horizontal="left" vertical="center"/>
    </xf>
    <xf numFmtId="0" fontId="2" fillId="48" borderId="488" applyNumberFormat="0">
      <protection locked="0"/>
    </xf>
    <xf numFmtId="0" fontId="47" fillId="73" borderId="645" applyNumberFormat="0" applyAlignment="0" applyProtection="0"/>
    <xf numFmtId="200" fontId="88" fillId="73" borderId="446" applyNumberFormat="0" applyAlignment="0" applyProtection="0"/>
    <xf numFmtId="0" fontId="2" fillId="10" borderId="644" applyNumberFormat="0" applyProtection="0">
      <alignment horizontal="left" vertical="center" indent="1"/>
    </xf>
    <xf numFmtId="10" fontId="73" fillId="17" borderId="564" applyNumberFormat="0" applyBorder="0" applyAlignment="0" applyProtection="0"/>
    <xf numFmtId="4" fontId="37" fillId="8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0" fontId="49" fillId="0" borderId="677" applyNumberFormat="0" applyFill="0" applyAlignment="0" applyProtection="0"/>
    <xf numFmtId="0" fontId="49" fillId="0" borderId="493" applyNumberFormat="0" applyFill="0" applyAlignment="0" applyProtection="0"/>
    <xf numFmtId="0" fontId="2" fillId="4" borderId="481" applyNumberFormat="0" applyProtection="0">
      <alignment horizontal="left" vertical="center" indent="1"/>
    </xf>
    <xf numFmtId="43" fontId="1" fillId="52" borderId="438"/>
    <xf numFmtId="43" fontId="1" fillId="52" borderId="431"/>
    <xf numFmtId="4" fontId="37" fillId="27" borderId="460" applyNumberFormat="0" applyProtection="0">
      <alignment horizontal="right" vertical="center"/>
    </xf>
    <xf numFmtId="4" fontId="37" fillId="3" borderId="441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17" borderId="646" applyNumberFormat="0" applyFont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0" fontId="47" fillId="14" borderId="645" applyNumberFormat="0" applyAlignment="0" applyProtection="0"/>
    <xf numFmtId="0" fontId="36" fillId="2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2" fillId="10" borderId="674" applyNumberFormat="0" applyProtection="0">
      <alignment horizontal="left" vertical="center" indent="1"/>
    </xf>
    <xf numFmtId="4" fontId="36" fillId="2" borderId="489" applyNumberFormat="0" applyProtection="0">
      <alignment vertical="center"/>
    </xf>
    <xf numFmtId="4" fontId="37" fillId="7" borderId="473" applyNumberFormat="0" applyProtection="0">
      <alignment horizontal="right" vertical="center"/>
    </xf>
    <xf numFmtId="4" fontId="37" fillId="3" borderId="465" applyNumberFormat="0" applyProtection="0">
      <alignment horizontal="right" vertical="center"/>
    </xf>
    <xf numFmtId="0" fontId="2" fillId="17" borderId="454" applyNumberFormat="0" applyFont="0" applyAlignment="0" applyProtection="0"/>
    <xf numFmtId="0" fontId="83" fillId="60" borderId="446" applyNumberFormat="0" applyAlignment="0" applyProtection="0"/>
    <xf numFmtId="0" fontId="37" fillId="7" borderId="489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4" fontId="67" fillId="17" borderId="489" applyNumberFormat="0" applyProtection="0">
      <alignment vertical="center"/>
    </xf>
    <xf numFmtId="0" fontId="2" fillId="10" borderId="583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49" fillId="0" borderId="576" applyNumberFormat="0" applyFill="0" applyAlignment="0" applyProtection="0"/>
    <xf numFmtId="4" fontId="37" fillId="3" borderId="644" applyNumberFormat="0" applyProtection="0">
      <alignment horizontal="right" vertical="center"/>
    </xf>
    <xf numFmtId="4" fontId="36" fillId="83" borderId="573" applyNumberFormat="0" applyProtection="0">
      <alignment vertical="center"/>
    </xf>
    <xf numFmtId="4" fontId="37" fillId="13" borderId="518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20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4" fontId="37" fillId="8" borderId="644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0" fontId="1" fillId="51" borderId="532" applyFont="0" applyAlignment="0">
      <alignment horizontal="left" indent="2"/>
    </xf>
    <xf numFmtId="0" fontId="83" fillId="60" borderId="647" applyNumberFormat="0" applyAlignment="0" applyProtection="0"/>
    <xf numFmtId="0" fontId="35" fillId="0" borderId="445">
      <alignment horizontal="left" vertical="center"/>
    </xf>
    <xf numFmtId="4" fontId="37" fillId="17" borderId="644" applyNumberFormat="0" applyProtection="0">
      <alignment vertical="center"/>
    </xf>
    <xf numFmtId="0" fontId="84" fillId="0" borderId="586" applyNumberFormat="0" applyFill="0" applyAlignment="0" applyProtection="0">
      <alignment vertical="center"/>
    </xf>
    <xf numFmtId="187" fontId="50" fillId="0" borderId="440" applyFont="0" applyFill="0" applyBorder="0" applyAlignment="0" applyProtection="0"/>
    <xf numFmtId="0" fontId="2" fillId="7" borderId="489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4" fontId="67" fillId="17" borderId="644" applyNumberFormat="0" applyProtection="0">
      <alignment vertical="center"/>
    </xf>
    <xf numFmtId="4" fontId="37" fillId="7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200" fontId="49" fillId="0" borderId="677" applyNumberFormat="0" applyFill="0" applyAlignment="0" applyProtection="0"/>
    <xf numFmtId="0" fontId="37" fillId="17" borderId="489" applyNumberFormat="0" applyProtection="0">
      <alignment horizontal="left" vertical="top" indent="1"/>
    </xf>
    <xf numFmtId="4" fontId="37" fillId="27" borderId="481" applyNumberFormat="0" applyProtection="0">
      <alignment horizontal="right" vertical="center"/>
    </xf>
    <xf numFmtId="4" fontId="67" fillId="17" borderId="465" applyNumberFormat="0" applyProtection="0">
      <alignment vertical="center"/>
    </xf>
    <xf numFmtId="4" fontId="36" fillId="2" borderId="460" applyNumberFormat="0" applyProtection="0">
      <alignment horizontal="left" vertical="center" indent="1"/>
    </xf>
    <xf numFmtId="0" fontId="84" fillId="0" borderId="493" applyNumberFormat="0" applyFill="0" applyAlignment="0" applyProtection="0">
      <alignment vertical="center"/>
    </xf>
    <xf numFmtId="200" fontId="37" fillId="17" borderId="644" applyNumberFormat="0">
      <alignment horizontal="left" vertical="top" indent="1"/>
    </xf>
    <xf numFmtId="200" fontId="88" fillId="73" borderId="605" applyNumberFormat="0" applyAlignment="0" applyProtection="0"/>
    <xf numFmtId="0" fontId="2" fillId="10" borderId="644" applyNumberFormat="0" applyProtection="0">
      <alignment horizontal="left" vertical="center" indent="1"/>
    </xf>
    <xf numFmtId="0" fontId="106" fillId="14" borderId="647" applyNumberFormat="0" applyAlignment="0" applyProtection="0">
      <alignment vertical="center"/>
    </xf>
    <xf numFmtId="4" fontId="37" fillId="23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2" fillId="10" borderId="674" applyNumberFormat="0" applyProtection="0">
      <alignment horizontal="left" vertical="center" indent="1"/>
    </xf>
    <xf numFmtId="4" fontId="37" fillId="17" borderId="489" applyNumberFormat="0" applyProtection="0">
      <alignment horizontal="left" vertical="center" indent="1"/>
    </xf>
    <xf numFmtId="0" fontId="2" fillId="17" borderId="475" applyNumberFormat="0" applyFont="0" applyAlignment="0" applyProtection="0"/>
    <xf numFmtId="0" fontId="110" fillId="14" borderId="461" applyNumberFormat="0" applyAlignment="0" applyProtection="0">
      <alignment vertical="center"/>
    </xf>
    <xf numFmtId="43" fontId="1" fillId="52" borderId="431"/>
    <xf numFmtId="0" fontId="83" fillId="18" borderId="455" applyNumberFormat="0" applyAlignment="0" applyProtection="0"/>
    <xf numFmtId="0" fontId="1" fillId="51" borderId="450" applyFont="0" applyAlignment="0">
      <alignment horizontal="left" indent="2"/>
    </xf>
    <xf numFmtId="0" fontId="83" fillId="60" borderId="446" applyNumberFormat="0" applyAlignment="0" applyProtection="0"/>
    <xf numFmtId="0" fontId="36" fillId="2" borderId="489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2" fillId="5" borderId="644" applyNumberFormat="0" applyProtection="0">
      <alignment horizontal="left" vertical="center" indent="1"/>
    </xf>
    <xf numFmtId="0" fontId="2" fillId="10" borderId="489" applyNumberFormat="0" applyProtection="0">
      <alignment horizontal="left" vertical="center" indent="1"/>
    </xf>
    <xf numFmtId="4" fontId="37" fillId="17" borderId="583" applyNumberFormat="0" applyProtection="0">
      <alignment vertical="center"/>
    </xf>
    <xf numFmtId="0" fontId="83" fillId="60" borderId="446" applyNumberFormat="0" applyAlignment="0" applyProtection="0"/>
    <xf numFmtId="0" fontId="2" fillId="17" borderId="646" applyNumberFormat="0" applyFont="0" applyAlignment="0" applyProtection="0">
      <alignment vertical="center"/>
    </xf>
    <xf numFmtId="0" fontId="88" fillId="14" borderId="647" applyNumberFormat="0" applyAlignment="0" applyProtection="0"/>
    <xf numFmtId="4" fontId="37" fillId="27" borderId="644" applyNumberFormat="0" applyProtection="0">
      <alignment horizontal="right" vertical="center"/>
    </xf>
    <xf numFmtId="200" fontId="36" fillId="88" borderId="573" applyNumberFormat="0">
      <alignment horizontal="left" vertical="top" indent="1"/>
    </xf>
    <xf numFmtId="0" fontId="109" fillId="18" borderId="513" applyNumberFormat="0" applyAlignment="0" applyProtection="0">
      <alignment vertical="center"/>
    </xf>
    <xf numFmtId="4" fontId="37" fillId="27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4" fontId="37" fillId="21" borderId="583" applyNumberFormat="0" applyProtection="0">
      <alignment horizontal="right" vertical="center"/>
    </xf>
    <xf numFmtId="0" fontId="83" fillId="18" borderId="529" applyNumberFormat="0" applyAlignment="0" applyProtection="0"/>
    <xf numFmtId="4" fontId="37" fillId="17" borderId="526" applyNumberFormat="0" applyProtection="0">
      <alignment vertical="center"/>
    </xf>
    <xf numFmtId="0" fontId="83" fillId="60" borderId="647" applyNumberFormat="0" applyAlignment="0" applyProtection="0"/>
    <xf numFmtId="0" fontId="35" fillId="0" borderId="445">
      <alignment horizontal="left" vertical="center"/>
    </xf>
    <xf numFmtId="4" fontId="67" fillId="17" borderId="644" applyNumberFormat="0" applyProtection="0">
      <alignment vertical="center"/>
    </xf>
    <xf numFmtId="4" fontId="37" fillId="13" borderId="583" applyNumberFormat="0" applyProtection="0">
      <alignment horizontal="right" vertical="center"/>
    </xf>
    <xf numFmtId="4" fontId="37" fillId="25" borderId="489" applyNumberFormat="0" applyProtection="0">
      <alignment horizontal="right" vertical="center"/>
    </xf>
    <xf numFmtId="0" fontId="83" fillId="18" borderId="647" applyNumberFormat="0" applyAlignment="0" applyProtection="0"/>
    <xf numFmtId="4" fontId="37" fillId="17" borderId="644" applyNumberFormat="0" applyProtection="0">
      <alignment horizontal="left" vertical="center" indent="1"/>
    </xf>
    <xf numFmtId="0" fontId="98" fillId="5" borderId="649" applyBorder="0"/>
    <xf numFmtId="0" fontId="36" fillId="2" borderId="644" applyNumberFormat="0" applyProtection="0">
      <alignment horizontal="left" vertical="top" indent="1"/>
    </xf>
    <xf numFmtId="200" fontId="49" fillId="0" borderId="677" applyNumberFormat="0" applyFill="0" applyAlignment="0" applyProtection="0"/>
    <xf numFmtId="4" fontId="67" fillId="17" borderId="644" applyNumberFormat="0" applyProtection="0">
      <alignment vertical="center"/>
    </xf>
    <xf numFmtId="0" fontId="2" fillId="10" borderId="489" applyNumberFormat="0" applyProtection="0">
      <alignment horizontal="left" vertical="top" indent="1"/>
    </xf>
    <xf numFmtId="0" fontId="106" fillId="14" borderId="476" applyNumberFormat="0" applyAlignment="0" applyProtection="0">
      <alignment vertical="center"/>
    </xf>
    <xf numFmtId="0" fontId="2" fillId="10" borderId="465" applyNumberFormat="0" applyProtection="0">
      <alignment horizontal="left" vertical="center" indent="1"/>
    </xf>
    <xf numFmtId="43" fontId="1" fillId="52" borderId="431"/>
    <xf numFmtId="0" fontId="109" fillId="18" borderId="455" applyNumberFormat="0" applyAlignment="0" applyProtection="0">
      <alignment vertical="center"/>
    </xf>
    <xf numFmtId="4" fontId="37" fillId="10" borderId="489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4" fontId="36" fillId="2" borderId="583" applyNumberFormat="0" applyProtection="0">
      <alignment vertical="center"/>
    </xf>
    <xf numFmtId="0" fontId="1" fillId="51" borderId="495" applyFont="0" applyAlignment="0">
      <alignment horizontal="left" indent="2"/>
    </xf>
    <xf numFmtId="0" fontId="2" fillId="10" borderId="644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0" fontId="1" fillId="53" borderId="650" applyFont="0" applyAlignment="0">
      <alignment horizontal="left" indent="2"/>
    </xf>
    <xf numFmtId="0" fontId="2" fillId="10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0" fontId="36" fillId="2" borderId="489" applyNumberFormat="0" applyProtection="0">
      <alignment horizontal="left" vertical="top" indent="1"/>
    </xf>
    <xf numFmtId="0" fontId="83" fillId="18" borderId="476" applyNumberFormat="0" applyAlignment="0" applyProtection="0"/>
    <xf numFmtId="0" fontId="36" fillId="2" borderId="473" applyNumberFormat="0" applyProtection="0">
      <alignment horizontal="left" vertical="top" indent="1"/>
    </xf>
    <xf numFmtId="43" fontId="1" fillId="52" borderId="431"/>
    <xf numFmtId="4" fontId="37" fillId="8" borderId="452" applyNumberFormat="0" applyProtection="0">
      <alignment horizontal="right" vertical="center"/>
    </xf>
    <xf numFmtId="0" fontId="2" fillId="10" borderId="441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4" fontId="37" fillId="23" borderId="441" applyNumberFormat="0" applyProtection="0">
      <alignment horizontal="right" vertical="center"/>
    </xf>
    <xf numFmtId="0" fontId="2" fillId="5" borderId="489" applyNumberFormat="0" applyProtection="0">
      <alignment horizontal="left" vertical="center" indent="1"/>
    </xf>
    <xf numFmtId="200" fontId="35" fillId="0" borderId="439" applyNumberFormat="0" applyAlignment="0" applyProtection="0">
      <alignment horizontal="left" vertical="center"/>
    </xf>
    <xf numFmtId="0" fontId="83" fillId="60" borderId="446" applyNumberFormat="0" applyAlignment="0" applyProtection="0"/>
    <xf numFmtId="0" fontId="83" fillId="60" borderId="569" applyNumberFormat="0" applyAlignment="0" applyProtection="0"/>
    <xf numFmtId="0" fontId="2" fillId="7" borderId="644" applyNumberFormat="0" applyProtection="0">
      <alignment horizontal="left" vertical="top" indent="1"/>
    </xf>
    <xf numFmtId="4" fontId="37" fillId="64" borderId="573" applyNumberFormat="0" applyProtection="0">
      <alignment horizontal="right" vertical="center"/>
    </xf>
    <xf numFmtId="0" fontId="36" fillId="2" borderId="526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3" fillId="84" borderId="571" applyNumberFormat="0" applyFont="0" applyAlignment="0" applyProtection="0"/>
    <xf numFmtId="0" fontId="2" fillId="10" borderId="644" applyNumberFormat="0" applyProtection="0">
      <alignment horizontal="left" vertical="top" indent="1"/>
    </xf>
    <xf numFmtId="0" fontId="84" fillId="0" borderId="530" applyNumberFormat="0" applyFill="0" applyAlignment="0" applyProtection="0">
      <alignment vertical="center"/>
    </xf>
    <xf numFmtId="0" fontId="2" fillId="4" borderId="526" applyNumberFormat="0" applyProtection="0">
      <alignment horizontal="left" vertical="center" indent="1"/>
    </xf>
    <xf numFmtId="0" fontId="83" fillId="60" borderId="647" applyNumberFormat="0" applyAlignment="0" applyProtection="0"/>
    <xf numFmtId="0" fontId="49" fillId="0" borderId="648" applyNumberFormat="0" applyFill="0" applyAlignment="0" applyProtection="0"/>
    <xf numFmtId="4" fontId="37" fillId="7" borderId="583" applyNumberFormat="0" applyProtection="0">
      <alignment horizontal="right" vertical="center"/>
    </xf>
    <xf numFmtId="0" fontId="2" fillId="4" borderId="489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4" fontId="70" fillId="2" borderId="644" applyNumberFormat="0" applyProtection="0">
      <alignment vertical="center"/>
    </xf>
    <xf numFmtId="0" fontId="83" fillId="18" borderId="647" applyNumberFormat="0" applyAlignment="0" applyProtection="0"/>
    <xf numFmtId="0" fontId="83" fillId="60" borderId="569" applyNumberFormat="0" applyAlignment="0" applyProtection="0"/>
    <xf numFmtId="4" fontId="100" fillId="10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0" fontId="2" fillId="5" borderId="489" applyNumberFormat="0" applyProtection="0">
      <alignment horizontal="left" vertical="top" indent="1"/>
    </xf>
    <xf numFmtId="4" fontId="100" fillId="10" borderId="473" applyNumberFormat="0" applyProtection="0">
      <alignment horizontal="right" vertical="center"/>
    </xf>
    <xf numFmtId="0" fontId="2" fillId="5" borderId="465" applyNumberFormat="0" applyProtection="0">
      <alignment horizontal="left" vertical="center" indent="1"/>
    </xf>
    <xf numFmtId="43" fontId="1" fillId="52" borderId="431"/>
    <xf numFmtId="0" fontId="1" fillId="51" borderId="458" applyFont="0" applyAlignment="0">
      <alignment horizontal="left" indent="2"/>
    </xf>
    <xf numFmtId="4" fontId="37" fillId="17" borderId="583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4" fontId="37" fillId="17" borderId="674" applyNumberFormat="0" applyProtection="0">
      <alignment vertical="center"/>
    </xf>
    <xf numFmtId="43" fontId="1" fillId="0" borderId="0" applyFont="0" applyFill="0" applyBorder="0" applyAlignment="0" applyProtection="0"/>
    <xf numFmtId="0" fontId="109" fillId="18" borderId="569" applyNumberFormat="0" applyAlignment="0" applyProtection="0">
      <alignment vertical="center"/>
    </xf>
    <xf numFmtId="0" fontId="88" fillId="73" borderId="569" applyNumberFormat="0" applyAlignment="0" applyProtection="0"/>
    <xf numFmtId="200" fontId="83" fillId="60" borderId="556" applyNumberFormat="0" applyAlignment="0" applyProtection="0"/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0" fontId="2" fillId="10" borderId="573" applyNumberFormat="0" applyProtection="0">
      <alignment horizontal="left" vertical="top" indent="1"/>
    </xf>
    <xf numFmtId="4" fontId="67" fillId="17" borderId="573" applyNumberFormat="0" applyProtection="0">
      <alignment vertical="center"/>
    </xf>
    <xf numFmtId="0" fontId="2" fillId="10" borderId="573" applyNumberFormat="0" applyProtection="0">
      <alignment horizontal="left" vertical="top" indent="1"/>
    </xf>
    <xf numFmtId="4" fontId="3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200" fontId="37" fillId="17" borderId="573" applyNumberFormat="0">
      <alignment horizontal="left" vertical="top" indent="1"/>
    </xf>
    <xf numFmtId="0" fontId="37" fillId="7" borderId="573" applyNumberFormat="0" applyProtection="0">
      <alignment horizontal="left" vertical="top" indent="1"/>
    </xf>
    <xf numFmtId="200" fontId="2" fillId="30" borderId="572" applyNumberFormat="0" applyProtection="0">
      <alignment horizontal="left" vertical="center" indent="1"/>
    </xf>
    <xf numFmtId="0" fontId="240" fillId="1" borderId="445" applyNumberFormat="0" applyFont="0" applyAlignment="0">
      <alignment horizontal="center"/>
    </xf>
    <xf numFmtId="0" fontId="200" fillId="94" borderId="575" applyNumberFormat="0" applyProtection="0">
      <alignment horizontal="center" wrapText="1"/>
    </xf>
    <xf numFmtId="4" fontId="37" fillId="25" borderId="538" applyNumberFormat="0" applyProtection="0">
      <alignment horizontal="right" vertical="center"/>
    </xf>
    <xf numFmtId="4" fontId="37" fillId="17" borderId="546" applyNumberFormat="0" applyProtection="0">
      <alignment horizontal="left" vertical="center" indent="1"/>
    </xf>
    <xf numFmtId="0" fontId="2" fillId="10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top" indent="1"/>
    </xf>
    <xf numFmtId="0" fontId="2" fillId="17" borderId="528" applyNumberFormat="0" applyFont="0" applyAlignment="0" applyProtection="0"/>
    <xf numFmtId="0" fontId="2" fillId="17" borderId="528" applyNumberFormat="0" applyFont="0" applyAlignment="0" applyProtection="0">
      <alignment vertical="center"/>
    </xf>
    <xf numFmtId="4" fontId="67" fillId="10" borderId="546" applyNumberFormat="0" applyProtection="0">
      <alignment horizontal="right" vertical="center"/>
    </xf>
    <xf numFmtId="4" fontId="36" fillId="2" borderId="526" applyNumberFormat="0" applyProtection="0">
      <alignment vertical="center"/>
    </xf>
    <xf numFmtId="0" fontId="30" fillId="0" borderId="525">
      <alignment horizontal="left" wrapText="1"/>
    </xf>
    <xf numFmtId="3" fontId="82" fillId="0" borderId="545"/>
    <xf numFmtId="4" fontId="36" fillId="2" borderId="526" applyNumberFormat="0" applyProtection="0">
      <alignment vertical="center"/>
    </xf>
    <xf numFmtId="0" fontId="2" fillId="7" borderId="526" applyNumberFormat="0" applyProtection="0">
      <alignment horizontal="left" vertical="center" indent="1"/>
    </xf>
    <xf numFmtId="4" fontId="70" fillId="2" borderId="526" applyNumberFormat="0" applyProtection="0">
      <alignment vertical="center"/>
    </xf>
    <xf numFmtId="4" fontId="37" fillId="10" borderId="526" applyNumberFormat="0" applyProtection="0">
      <alignment horizontal="right" vertical="center"/>
    </xf>
    <xf numFmtId="4" fontId="37" fillId="17" borderId="526" applyNumberFormat="0" applyProtection="0">
      <alignment horizontal="left" vertical="center" indent="1"/>
    </xf>
    <xf numFmtId="0" fontId="36" fillId="2" borderId="526" applyNumberFormat="0" applyProtection="0">
      <alignment horizontal="left" vertical="top" indent="1"/>
    </xf>
    <xf numFmtId="3" fontId="2" fillId="0" borderId="525" applyNumberFormat="0" applyFont="0" applyFill="0" applyAlignment="0" applyProtection="0">
      <alignment vertical="center"/>
    </xf>
    <xf numFmtId="200" fontId="2" fillId="48" borderId="525" applyNumberFormat="0" applyFont="0" applyFill="0" applyAlignment="0" applyProtection="0"/>
    <xf numFmtId="200" fontId="200" fillId="94" borderId="536" applyNumberFormat="0" applyProtection="0">
      <alignment horizontal="center" wrapText="1"/>
    </xf>
    <xf numFmtId="0" fontId="2" fillId="17" borderId="535"/>
    <xf numFmtId="0" fontId="210" fillId="2" borderId="534">
      <alignment vertical="center" wrapText="1"/>
    </xf>
    <xf numFmtId="200" fontId="222" fillId="48" borderId="498">
      <alignment horizontal="left" vertical="top" indent="2"/>
    </xf>
    <xf numFmtId="20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109" fillId="18" borderId="647" applyNumberFormat="0" applyAlignment="0" applyProtection="0">
      <alignment vertical="center"/>
    </xf>
    <xf numFmtId="0" fontId="49" fillId="0" borderId="530" applyNumberFormat="0" applyFill="0" applyAlignment="0" applyProtection="0"/>
    <xf numFmtId="4" fontId="100" fillId="10" borderId="526" applyNumberFormat="0" applyProtection="0">
      <alignment horizontal="right" vertical="center"/>
    </xf>
    <xf numFmtId="4" fontId="37" fillId="17" borderId="526" applyNumberFormat="0" applyProtection="0">
      <alignment vertical="center"/>
    </xf>
    <xf numFmtId="0" fontId="2" fillId="10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4" fontId="37" fillId="25" borderId="526" applyNumberFormat="0" applyProtection="0">
      <alignment horizontal="right" vertical="center"/>
    </xf>
    <xf numFmtId="0" fontId="47" fillId="14" borderId="527" applyNumberFormat="0" applyAlignment="0" applyProtection="0"/>
    <xf numFmtId="0" fontId="35" fillId="0" borderId="439" applyNumberFormat="0" applyAlignment="0" applyProtection="0">
      <alignment horizontal="left" vertical="center"/>
    </xf>
    <xf numFmtId="10" fontId="73" fillId="17" borderId="525" applyNumberFormat="0" applyBorder="0" applyAlignment="0" applyProtection="0"/>
    <xf numFmtId="0" fontId="83" fillId="18" borderId="529" applyNumberFormat="0" applyAlignment="0" applyProtection="0"/>
    <xf numFmtId="4" fontId="37" fillId="23" borderId="526" applyNumberFormat="0" applyProtection="0">
      <alignment horizontal="right" vertical="center"/>
    </xf>
    <xf numFmtId="0" fontId="2" fillId="5" borderId="502" applyNumberFormat="0" applyProtection="0">
      <alignment horizontal="left" vertical="center" indent="1"/>
    </xf>
    <xf numFmtId="10" fontId="73" fillId="17" borderId="488" applyNumberFormat="0" applyBorder="0" applyAlignment="0" applyProtection="0"/>
    <xf numFmtId="4" fontId="37" fillId="7" borderId="489" applyNumberFormat="0" applyProtection="0">
      <alignment horizontal="right" vertical="center"/>
    </xf>
    <xf numFmtId="4" fontId="37" fillId="7" borderId="526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37" fillId="24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0" fontId="88" fillId="14" borderId="647" applyNumberFormat="0" applyAlignment="0" applyProtection="0"/>
    <xf numFmtId="4" fontId="70" fillId="2" borderId="644" applyNumberFormat="0" applyProtection="0">
      <alignment vertical="center"/>
    </xf>
    <xf numFmtId="4" fontId="37" fillId="23" borderId="473" applyNumberFormat="0" applyProtection="0">
      <alignment horizontal="right" vertical="center"/>
    </xf>
    <xf numFmtId="10" fontId="73" fillId="17" borderId="488" applyNumberFormat="0" applyBorder="0" applyAlignment="0" applyProtection="0"/>
    <xf numFmtId="0" fontId="1" fillId="53" borderId="479" applyFont="0" applyAlignment="0">
      <alignment horizontal="left" indent="2"/>
    </xf>
    <xf numFmtId="187" fontId="50" fillId="0" borderId="440" applyFont="0" applyFill="0" applyBorder="0" applyAlignment="0" applyProtection="0"/>
    <xf numFmtId="4" fontId="36" fillId="2" borderId="481" applyNumberFormat="0" applyProtection="0">
      <alignment horizontal="left" vertical="center" indent="1"/>
    </xf>
    <xf numFmtId="4" fontId="37" fillId="8" borderId="481" applyNumberFormat="0" applyProtection="0">
      <alignment horizontal="right" vertical="center"/>
    </xf>
    <xf numFmtId="4" fontId="37" fillId="17" borderId="441" applyNumberFormat="0" applyProtection="0">
      <alignment vertical="center"/>
    </xf>
    <xf numFmtId="43" fontId="1" fillId="52" borderId="438"/>
    <xf numFmtId="0" fontId="2" fillId="17" borderId="475" applyNumberFormat="0" applyFont="0" applyAlignment="0" applyProtection="0"/>
    <xf numFmtId="0" fontId="2" fillId="7" borderId="441" applyNumberFormat="0" applyProtection="0">
      <alignment horizontal="left" vertical="center" indent="1"/>
    </xf>
    <xf numFmtId="4" fontId="37" fillId="24" borderId="460" applyNumberFormat="0" applyProtection="0">
      <alignment horizontal="right" vertical="center"/>
    </xf>
    <xf numFmtId="4" fontId="67" fillId="10" borderId="489" applyNumberFormat="0" applyProtection="0">
      <alignment horizontal="right" vertical="center"/>
    </xf>
    <xf numFmtId="0" fontId="2" fillId="17" borderId="475" applyNumberFormat="0" applyFont="0" applyAlignment="0" applyProtection="0">
      <alignment vertical="center"/>
    </xf>
    <xf numFmtId="0" fontId="36" fillId="2" borderId="441" applyNumberFormat="0" applyProtection="0">
      <alignment horizontal="left" vertical="top" indent="1"/>
    </xf>
    <xf numFmtId="4" fontId="100" fillId="10" borderId="489" applyNumberFormat="0" applyProtection="0">
      <alignment horizontal="right" vertical="center"/>
    </xf>
    <xf numFmtId="0" fontId="83" fillId="60" borderId="446" applyNumberFormat="0" applyAlignment="0" applyProtection="0"/>
    <xf numFmtId="0" fontId="47" fillId="14" borderId="645" applyNumberFormat="0" applyAlignment="0" applyProtection="0"/>
    <xf numFmtId="0" fontId="47" fillId="14" borderId="645" applyNumberFormat="0" applyAlignment="0" applyProtection="0"/>
    <xf numFmtId="0" fontId="2" fillId="4" borderId="526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4" fontId="36" fillId="2" borderId="518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4" borderId="573" applyNumberFormat="0" applyProtection="0">
      <alignment horizontal="left" vertical="top" indent="1"/>
    </xf>
    <xf numFmtId="0" fontId="2" fillId="4" borderId="441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4" fontId="37" fillId="25" borderId="526" applyNumberFormat="0" applyProtection="0">
      <alignment horizontal="right" vertical="center"/>
    </xf>
    <xf numFmtId="0" fontId="98" fillId="5" borderId="531" applyBorder="0"/>
    <xf numFmtId="0" fontId="2" fillId="7" borderId="644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17" borderId="489" applyNumberFormat="0" applyProtection="0">
      <alignment vertical="center"/>
    </xf>
    <xf numFmtId="0" fontId="88" fillId="73" borderId="569" applyNumberFormat="0" applyAlignment="0" applyProtection="0"/>
    <xf numFmtId="200" fontId="3" fillId="84" borderId="646" applyNumberFormat="0" applyFont="0" applyAlignment="0" applyProtection="0"/>
    <xf numFmtId="0" fontId="2" fillId="10" borderId="644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4" fontId="67" fillId="17" borderId="644" applyNumberFormat="0" applyProtection="0">
      <alignment vertical="center"/>
    </xf>
    <xf numFmtId="0" fontId="2" fillId="7" borderId="674" applyNumberFormat="0" applyProtection="0">
      <alignment horizontal="left" vertical="top" indent="1"/>
    </xf>
    <xf numFmtId="4" fontId="37" fillId="8" borderId="473" applyNumberFormat="0" applyProtection="0">
      <alignment horizontal="right" vertical="center"/>
    </xf>
    <xf numFmtId="4" fontId="67" fillId="17" borderId="473" applyNumberFormat="0" applyProtection="0">
      <alignment vertical="center"/>
    </xf>
    <xf numFmtId="43" fontId="1" fillId="52" borderId="431"/>
    <xf numFmtId="4" fontId="37" fillId="13" borderId="452" applyNumberFormat="0" applyProtection="0">
      <alignment horizontal="right" vertical="center"/>
    </xf>
    <xf numFmtId="0" fontId="35" fillId="0" borderId="445">
      <alignment horizontal="left" vertical="center"/>
    </xf>
    <xf numFmtId="4" fontId="37" fillId="7" borderId="489" applyNumberFormat="0" applyProtection="0">
      <alignment horizontal="left" vertical="center" indent="1"/>
    </xf>
    <xf numFmtId="0" fontId="73" fillId="50" borderId="509"/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4" fontId="37" fillId="3" borderId="526" applyNumberFormat="0" applyProtection="0">
      <alignment horizontal="right" vertical="center"/>
    </xf>
    <xf numFmtId="4" fontId="37" fillId="27" borderId="526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88" fillId="14" borderId="647" applyNumberFormat="0" applyAlignment="0" applyProtection="0"/>
    <xf numFmtId="4" fontId="37" fillId="7" borderId="465" applyNumberFormat="0" applyProtection="0">
      <alignment horizontal="left" vertical="center" indent="1"/>
    </xf>
    <xf numFmtId="4" fontId="37" fillId="17" borderId="452" applyNumberFormat="0" applyProtection="0">
      <alignment vertical="center"/>
    </xf>
    <xf numFmtId="197" fontId="93" fillId="0" borderId="448" applyBorder="0">
      <alignment horizontal="center" vertical="center" wrapText="1"/>
    </xf>
    <xf numFmtId="4" fontId="37" fillId="10" borderId="441" applyNumberFormat="0" applyProtection="0">
      <alignment horizontal="right" vertical="center"/>
    </xf>
    <xf numFmtId="0" fontId="88" fillId="73" borderId="556" applyNumberFormat="0" applyAlignment="0" applyProtection="0"/>
    <xf numFmtId="0" fontId="1" fillId="53" borderId="532" applyFont="0" applyAlignment="0">
      <alignment horizontal="left" indent="2"/>
    </xf>
    <xf numFmtId="10" fontId="73" fillId="17" borderId="488" applyNumberFormat="0" applyBorder="0" applyAlignment="0" applyProtection="0"/>
    <xf numFmtId="0" fontId="83" fillId="60" borderId="647" applyNumberFormat="0" applyAlignment="0" applyProtection="0"/>
    <xf numFmtId="200" fontId="47" fillId="73" borderId="442" applyNumberFormat="0" applyAlignment="0" applyProtection="0"/>
    <xf numFmtId="0" fontId="2" fillId="17" borderId="646" applyNumberFormat="0" applyFont="0" applyAlignment="0" applyProtection="0">
      <alignment vertical="center"/>
    </xf>
    <xf numFmtId="4" fontId="37" fillId="23" borderId="644" applyNumberFormat="0" applyProtection="0">
      <alignment horizontal="right" vertical="center"/>
    </xf>
    <xf numFmtId="0" fontId="106" fillId="14" borderId="492" applyNumberFormat="0" applyAlignment="0" applyProtection="0">
      <alignment vertical="center"/>
    </xf>
    <xf numFmtId="0" fontId="88" fillId="14" borderId="647" applyNumberFormat="0" applyAlignment="0" applyProtection="0"/>
    <xf numFmtId="4" fontId="37" fillId="72" borderId="441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83" fillId="60" borderId="446" applyNumberFormat="0" applyAlignment="0" applyProtection="0"/>
    <xf numFmtId="4" fontId="37" fillId="21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49" fillId="0" borderId="530" applyNumberFormat="0" applyFill="0" applyAlignment="0" applyProtection="0"/>
    <xf numFmtId="0" fontId="2" fillId="10" borderId="644" applyNumberFormat="0" applyProtection="0">
      <alignment horizontal="left" vertical="top" indent="1"/>
    </xf>
    <xf numFmtId="0" fontId="210" fillId="2" borderId="570">
      <alignment vertical="center" wrapText="1"/>
    </xf>
    <xf numFmtId="0" fontId="47" fillId="73" borderId="442" applyNumberFormat="0" applyAlignment="0" applyProtection="0"/>
    <xf numFmtId="0" fontId="83" fillId="60" borderId="647" applyNumberFormat="0" applyAlignment="0" applyProtection="0"/>
    <xf numFmtId="0" fontId="2" fillId="48" borderId="545" applyNumberFormat="0">
      <protection locked="0"/>
    </xf>
    <xf numFmtId="4" fontId="36" fillId="2" borderId="644" applyNumberFormat="0" applyProtection="0">
      <alignment vertical="center"/>
    </xf>
    <xf numFmtId="4" fontId="37" fillId="10" borderId="644" applyNumberFormat="0" applyProtection="0">
      <alignment horizontal="right" vertical="center"/>
    </xf>
    <xf numFmtId="0" fontId="2" fillId="17" borderId="528" applyNumberFormat="0" applyFont="0" applyAlignment="0" applyProtection="0"/>
    <xf numFmtId="0" fontId="49" fillId="0" borderId="550" applyNumberFormat="0" applyFill="0" applyAlignment="0" applyProtection="0"/>
    <xf numFmtId="0" fontId="1" fillId="51" borderId="516" applyFont="0" applyAlignment="0">
      <alignment horizontal="left" indent="2"/>
    </xf>
    <xf numFmtId="0" fontId="88" fillId="14" borderId="529" applyNumberFormat="0" applyAlignment="0" applyProtection="0"/>
    <xf numFmtId="4" fontId="37" fillId="21" borderId="526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43" fontId="1" fillId="0" borderId="0" applyFont="0" applyFill="0" applyBorder="0" applyAlignment="0" applyProtection="0"/>
    <xf numFmtId="0" fontId="2" fillId="7" borderId="583" applyNumberFormat="0" applyProtection="0">
      <alignment horizontal="left" vertical="center" indent="1"/>
    </xf>
    <xf numFmtId="0" fontId="2" fillId="4" borderId="573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0" fontId="2" fillId="5" borderId="441" applyNumberFormat="0" applyProtection="0">
      <alignment horizontal="left" vertical="center" indent="1"/>
    </xf>
    <xf numFmtId="200" fontId="36" fillId="88" borderId="441" applyNumberFormat="0">
      <alignment horizontal="left" vertical="top" indent="1"/>
    </xf>
    <xf numFmtId="176" fontId="2" fillId="14" borderId="554" applyNumberFormat="0" applyFill="0" applyBorder="0">
      <alignment vertical="top" wrapText="1"/>
    </xf>
    <xf numFmtId="0" fontId="83" fillId="60" borderId="569" applyNumberFormat="0" applyAlignment="0" applyProtection="0"/>
    <xf numFmtId="0" fontId="88" fillId="73" borderId="556" applyNumberForma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4" fontId="37" fillId="26" borderId="644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17" borderId="646" applyNumberFormat="0" applyFont="0" applyAlignment="0" applyProtection="0"/>
    <xf numFmtId="0" fontId="73" fillId="50" borderId="545"/>
    <xf numFmtId="0" fontId="83" fillId="18" borderId="647" applyNumberFormat="0" applyAlignment="0" applyProtection="0"/>
    <xf numFmtId="43" fontId="1" fillId="52" borderId="437"/>
    <xf numFmtId="4" fontId="37" fillId="25" borderId="583" applyNumberFormat="0" applyProtection="0">
      <alignment horizontal="right" vertical="center"/>
    </xf>
    <xf numFmtId="4" fontId="100" fillId="10" borderId="583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" fontId="37" fillId="26" borderId="510" applyNumberFormat="0" applyProtection="0">
      <alignment horizontal="right" vertical="center"/>
    </xf>
    <xf numFmtId="0" fontId="2" fillId="7" borderId="573" applyNumberFormat="0" applyProtection="0">
      <alignment horizontal="left" vertical="top" indent="1"/>
    </xf>
    <xf numFmtId="4" fontId="37" fillId="26" borderId="510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10" borderId="510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0" fontId="84" fillId="0" borderId="648" applyNumberFormat="0" applyFill="0" applyAlignment="0" applyProtection="0">
      <alignment vertical="center"/>
    </xf>
    <xf numFmtId="4" fontId="37" fillId="10" borderId="583" applyNumberFormat="0" applyProtection="0">
      <alignment horizontal="right" vertical="center"/>
    </xf>
    <xf numFmtId="0" fontId="3" fillId="84" borderId="607" applyNumberFormat="0" applyFont="0" applyAlignment="0" applyProtection="0"/>
    <xf numFmtId="0" fontId="83" fillId="60" borderId="569" applyNumberFormat="0" applyAlignment="0" applyProtection="0"/>
    <xf numFmtId="0" fontId="2" fillId="4" borderId="546" applyNumberFormat="0" applyProtection="0">
      <alignment horizontal="left" vertical="top" indent="1"/>
    </xf>
    <xf numFmtId="0" fontId="83" fillId="60" borderId="605" applyNumberFormat="0" applyAlignment="0" applyProtection="0"/>
    <xf numFmtId="200" fontId="3" fillId="84" borderId="443" applyNumberFormat="0" applyFont="0" applyAlignment="0" applyProtection="0"/>
    <xf numFmtId="0" fontId="2" fillId="5" borderId="441" applyNumberFormat="0" applyProtection="0">
      <alignment horizontal="left" vertical="center" indent="1"/>
    </xf>
    <xf numFmtId="4" fontId="37" fillId="17" borderId="583" applyNumberFormat="0" applyProtection="0">
      <alignment vertical="center"/>
    </xf>
    <xf numFmtId="43" fontId="1" fillId="52" borderId="437"/>
    <xf numFmtId="0" fontId="35" fillId="0" borderId="616" applyNumberFormat="0" applyAlignment="0" applyProtection="0">
      <alignment horizontal="left" vertical="center"/>
    </xf>
    <xf numFmtId="10" fontId="73" fillId="17" borderId="488" applyNumberFormat="0" applyBorder="0" applyAlignment="0" applyProtection="0"/>
    <xf numFmtId="4" fontId="37" fillId="13" borderId="644" applyNumberFormat="0" applyProtection="0">
      <alignment horizontal="right" vertical="center"/>
    </xf>
    <xf numFmtId="0" fontId="49" fillId="0" borderId="648" applyNumberFormat="0" applyFill="0" applyAlignment="0" applyProtection="0"/>
    <xf numFmtId="200" fontId="3" fillId="84" borderId="571" applyNumberFormat="0" applyFont="0" applyAlignment="0" applyProtection="0"/>
    <xf numFmtId="4" fontId="37" fillId="25" borderId="583" applyNumberFormat="0" applyProtection="0">
      <alignment horizontal="right" vertical="center"/>
    </xf>
    <xf numFmtId="4" fontId="37" fillId="8" borderId="526" applyNumberFormat="0" applyProtection="0">
      <alignment horizontal="right" vertical="center"/>
    </xf>
    <xf numFmtId="4" fontId="37" fillId="7" borderId="526" applyNumberFormat="0" applyProtection="0">
      <alignment horizontal="right" vertical="center"/>
    </xf>
    <xf numFmtId="0" fontId="47" fillId="14" borderId="527" applyNumberFormat="0" applyAlignment="0" applyProtection="0"/>
    <xf numFmtId="0" fontId="83" fillId="60" borderId="647" applyNumberFormat="0" applyAlignment="0" applyProtection="0"/>
    <xf numFmtId="4" fontId="37" fillId="8" borderId="526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0" fontId="88" fillId="73" borderId="605" applyNumberFormat="0" applyAlignment="0" applyProtection="0"/>
    <xf numFmtId="0" fontId="47" fillId="73" borderId="442" applyNumberFormat="0" applyAlignment="0" applyProtection="0"/>
    <xf numFmtId="10" fontId="73" fillId="17" borderId="509" applyNumberFormat="0" applyBorder="0" applyAlignment="0" applyProtection="0"/>
    <xf numFmtId="0" fontId="2" fillId="17" borderId="491" applyNumberFormat="0" applyFont="0" applyAlignment="0" applyProtection="0"/>
    <xf numFmtId="0" fontId="30" fillId="0" borderId="488">
      <alignment horizontal="left" wrapText="1"/>
    </xf>
    <xf numFmtId="0" fontId="2" fillId="10" borderId="510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47" fillId="14" borderId="645" applyNumberFormat="0" applyAlignment="0" applyProtection="0"/>
    <xf numFmtId="4" fontId="37" fillId="3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4" fontId="36" fillId="2" borderId="644" applyNumberFormat="0" applyProtection="0">
      <alignment vertical="center"/>
    </xf>
    <xf numFmtId="200" fontId="2" fillId="30" borderId="673" applyNumberFormat="0" applyProtection="0">
      <alignment horizontal="left" vertical="center" indent="1"/>
    </xf>
    <xf numFmtId="0" fontId="47" fillId="14" borderId="490" applyNumberFormat="0" applyAlignment="0" applyProtection="0"/>
    <xf numFmtId="0" fontId="2" fillId="10" borderId="473" applyNumberFormat="0" applyProtection="0">
      <alignment horizontal="left" vertical="center" indent="1"/>
    </xf>
    <xf numFmtId="10" fontId="73" fillId="17" borderId="464" applyNumberFormat="0" applyBorder="0" applyAlignment="0" applyProtection="0"/>
    <xf numFmtId="43" fontId="1" fillId="52" borderId="431"/>
    <xf numFmtId="0" fontId="2" fillId="7" borderId="452" applyNumberFormat="0" applyProtection="0">
      <alignment horizontal="left" vertical="top" indent="1"/>
    </xf>
    <xf numFmtId="0" fontId="3" fillId="84" borderId="443" applyNumberFormat="0" applyFont="0" applyAlignment="0" applyProtection="0"/>
    <xf numFmtId="0" fontId="36" fillId="2" borderId="644" applyNumberFormat="0" applyProtection="0">
      <alignment horizontal="left" vertical="top" indent="1"/>
    </xf>
    <xf numFmtId="0" fontId="83" fillId="60" borderId="446" applyNumberFormat="0" applyAlignment="0" applyProtection="0"/>
    <xf numFmtId="0" fontId="84" fillId="0" borderId="493" applyNumberFormat="0" applyFill="0" applyAlignment="0" applyProtection="0">
      <alignment vertical="center"/>
    </xf>
    <xf numFmtId="4" fontId="37" fillId="17" borderId="644" applyNumberFormat="0" applyProtection="0">
      <alignment vertical="center"/>
    </xf>
    <xf numFmtId="4" fontId="37" fillId="27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0" fontId="37" fillId="7" borderId="441" applyNumberFormat="0" applyProtection="0">
      <alignment horizontal="left" vertical="top" indent="1"/>
    </xf>
    <xf numFmtId="4" fontId="37" fillId="26" borderId="489" applyNumberFormat="0" applyProtection="0">
      <alignment horizontal="right" vertical="center"/>
    </xf>
    <xf numFmtId="0" fontId="83" fillId="60" borderId="446" applyNumberFormat="0" applyAlignment="0" applyProtection="0"/>
    <xf numFmtId="4" fontId="36" fillId="2" borderId="644" applyNumberFormat="0" applyProtection="0">
      <alignment horizontal="left" vertical="center" indent="1"/>
    </xf>
    <xf numFmtId="3" fontId="2" fillId="0" borderId="564" applyNumberFormat="0" applyFont="0" applyFill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47" fillId="73" borderId="572" applyNumberFormat="0" applyAlignment="0" applyProtection="0"/>
    <xf numFmtId="0" fontId="2" fillId="17" borderId="520" applyNumberFormat="0" applyFont="0" applyAlignment="0" applyProtection="0"/>
    <xf numFmtId="0" fontId="2" fillId="7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4" fontId="100" fillId="10" borderId="583" applyNumberFormat="0" applyProtection="0">
      <alignment horizontal="right" vertical="center"/>
    </xf>
    <xf numFmtId="0" fontId="83" fillId="18" borderId="529" applyNumberFormat="0" applyAlignment="0" applyProtection="0"/>
    <xf numFmtId="0" fontId="2" fillId="7" borderId="526" applyNumberFormat="0" applyProtection="0">
      <alignment horizontal="left" vertical="center" indent="1"/>
    </xf>
    <xf numFmtId="0" fontId="83" fillId="60" borderId="647" applyNumberFormat="0" applyAlignment="0" applyProtection="0"/>
    <xf numFmtId="4" fontId="37" fillId="7" borderId="583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0" fontId="1" fillId="53" borderId="495" applyFont="0" applyAlignment="0">
      <alignment horizontal="left" indent="2"/>
    </xf>
    <xf numFmtId="200" fontId="88" fillId="73" borderId="446" applyNumberFormat="0" applyAlignment="0" applyProtection="0"/>
    <xf numFmtId="4" fontId="37" fillId="23" borderId="644" applyNumberFormat="0" applyProtection="0">
      <alignment horizontal="right" vertical="center"/>
    </xf>
    <xf numFmtId="0" fontId="49" fillId="0" borderId="648" applyNumberFormat="0" applyFill="0" applyAlignment="0" applyProtection="0"/>
    <xf numFmtId="0" fontId="2" fillId="10" borderId="644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0" fontId="2" fillId="7" borderId="489" applyNumberFormat="0" applyProtection="0">
      <alignment horizontal="left" vertical="center" indent="1"/>
    </xf>
    <xf numFmtId="4" fontId="100" fillId="10" borderId="481" applyNumberFormat="0" applyProtection="0">
      <alignment horizontal="right" vertical="center"/>
    </xf>
    <xf numFmtId="4" fontId="37" fillId="27" borderId="473" applyNumberFormat="0" applyProtection="0">
      <alignment horizontal="right" vertical="center"/>
    </xf>
    <xf numFmtId="43" fontId="1" fillId="52" borderId="431"/>
    <xf numFmtId="0" fontId="2" fillId="10" borderId="460" applyNumberFormat="0" applyProtection="0">
      <alignment horizontal="left" vertical="top" indent="1"/>
    </xf>
    <xf numFmtId="0" fontId="2" fillId="4" borderId="460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3" fontId="82" fillId="0" borderId="488"/>
    <xf numFmtId="0" fontId="83" fillId="60" borderId="647" applyNumberFormat="0" applyAlignment="0" applyProtection="0"/>
    <xf numFmtId="0" fontId="2" fillId="4" borderId="573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0" fontId="109" fillId="18" borderId="647" applyNumberFormat="0" applyAlignmen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2" fillId="4" borderId="644" applyNumberFormat="0" applyProtection="0">
      <alignment horizontal="left" vertical="center" indent="1"/>
    </xf>
    <xf numFmtId="200" fontId="37" fillId="17" borderId="674" applyNumberFormat="0">
      <alignment horizontal="left" vertical="top" indent="1"/>
    </xf>
    <xf numFmtId="4" fontId="70" fillId="2" borderId="489" applyNumberFormat="0" applyProtection="0">
      <alignment vertical="center"/>
    </xf>
    <xf numFmtId="0" fontId="2" fillId="5" borderId="473" applyNumberFormat="0" applyProtection="0">
      <alignment horizontal="left" vertical="center" indent="1"/>
    </xf>
    <xf numFmtId="0" fontId="88" fillId="14" borderId="468" applyNumberFormat="0" applyAlignment="0" applyProtection="0"/>
    <xf numFmtId="4" fontId="37" fillId="25" borderId="452" applyNumberFormat="0" applyProtection="0">
      <alignment horizontal="right" vertical="center"/>
    </xf>
    <xf numFmtId="0" fontId="88" fillId="14" borderId="446" applyNumberFormat="0" applyAlignment="0" applyProtection="0"/>
    <xf numFmtId="4" fontId="37" fillId="25" borderId="546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0" fontId="83" fillId="60" borderId="446" applyNumberFormat="0" applyAlignment="0" applyProtection="0"/>
    <xf numFmtId="4" fontId="37" fillId="24" borderId="489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83" fillId="60" borderId="647" applyNumberFormat="0" applyAlignment="0" applyProtection="0"/>
    <xf numFmtId="0" fontId="2" fillId="7" borderId="546" applyNumberFormat="0" applyProtection="0">
      <alignment horizontal="left" vertical="center" indent="1"/>
    </xf>
    <xf numFmtId="0" fontId="109" fillId="18" borderId="492" applyNumberFormat="0" applyAlignment="0" applyProtection="0">
      <alignment vertical="center"/>
    </xf>
    <xf numFmtId="0" fontId="83" fillId="60" borderId="446" applyNumberFormat="0" applyAlignment="0" applyProtection="0"/>
    <xf numFmtId="0" fontId="49" fillId="0" borderId="57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47" fillId="73" borderId="572" applyNumberFormat="0" applyAlignment="0" applyProtection="0"/>
    <xf numFmtId="3" fontId="82" fillId="0" borderId="517"/>
    <xf numFmtId="0" fontId="83" fillId="60" borderId="569" applyNumberFormat="0" applyAlignment="0" applyProtection="0"/>
    <xf numFmtId="0" fontId="2" fillId="5" borderId="644" applyNumberFormat="0" applyProtection="0">
      <alignment horizontal="left" vertical="center" indent="1"/>
    </xf>
    <xf numFmtId="4" fontId="37" fillId="25" borderId="526" applyNumberFormat="0" applyProtection="0">
      <alignment horizontal="right" vertical="center"/>
    </xf>
    <xf numFmtId="0" fontId="83" fillId="60" borderId="647" applyNumberFormat="0" applyAlignment="0" applyProtection="0"/>
    <xf numFmtId="0" fontId="110" fillId="14" borderId="527" applyNumberFormat="0" applyAlignment="0" applyProtection="0">
      <alignment vertical="center"/>
    </xf>
    <xf numFmtId="4" fontId="37" fillId="13" borderId="644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0" fontId="37" fillId="17" borderId="489" applyNumberFormat="0" applyProtection="0">
      <alignment horizontal="left" vertical="top" indent="1"/>
    </xf>
    <xf numFmtId="0" fontId="47" fillId="73" borderId="645" applyNumberFormat="0" applyAlignment="0" applyProtection="0"/>
    <xf numFmtId="0" fontId="88" fillId="73" borderId="446" applyNumberFormat="0" applyAlignment="0" applyProtection="0"/>
    <xf numFmtId="0" fontId="106" fillId="14" borderId="647" applyNumberFormat="0" applyAlignment="0" applyProtection="0">
      <alignment vertical="center"/>
    </xf>
    <xf numFmtId="0" fontId="49" fillId="0" borderId="648" applyNumberFormat="0" applyFill="0" applyAlignment="0" applyProtection="0"/>
    <xf numFmtId="0" fontId="2" fillId="7" borderId="644" applyNumberFormat="0" applyProtection="0">
      <alignment horizontal="left" vertical="center" indent="1"/>
    </xf>
    <xf numFmtId="0" fontId="110" fillId="14" borderId="645" applyNumberFormat="0" applyAlignment="0" applyProtection="0">
      <alignment vertical="center"/>
    </xf>
    <xf numFmtId="4" fontId="67" fillId="17" borderId="644" applyNumberFormat="0" applyProtection="0">
      <alignment vertical="center"/>
    </xf>
    <xf numFmtId="4" fontId="37" fillId="25" borderId="489" applyNumberFormat="0" applyProtection="0">
      <alignment horizontal="right" vertical="center"/>
    </xf>
    <xf numFmtId="0" fontId="98" fillId="5" borderId="486" applyBorder="0"/>
    <xf numFmtId="0" fontId="109" fillId="18" borderId="468" applyNumberFormat="0" applyAlignment="0" applyProtection="0">
      <alignment vertical="center"/>
    </xf>
    <xf numFmtId="43" fontId="1" fillId="52" borderId="431"/>
    <xf numFmtId="0" fontId="2" fillId="5" borderId="460" applyNumberFormat="0" applyProtection="0">
      <alignment horizontal="left" vertical="top" indent="1"/>
    </xf>
    <xf numFmtId="4" fontId="70" fillId="2" borderId="473" applyNumberFormat="0" applyProtection="0">
      <alignment vertical="center"/>
    </xf>
    <xf numFmtId="4" fontId="37" fillId="24" borderId="583" applyNumberFormat="0" applyProtection="0">
      <alignment horizontal="right" vertical="center"/>
    </xf>
    <xf numFmtId="4" fontId="70" fillId="2" borderId="644" applyNumberForma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183" fillId="0" borderId="488" applyNumberFormat="0" applyAlignment="0">
      <alignment horizontal="left" vertical="top" wrapText="1"/>
      <protection locked="0"/>
    </xf>
    <xf numFmtId="0" fontId="2" fillId="7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0" fontId="98" fillId="5" borderId="649" applyBorder="0"/>
    <xf numFmtId="4" fontId="37" fillId="21" borderId="644" applyNumberFormat="0" applyProtection="0">
      <alignment horizontal="right" vertical="center"/>
    </xf>
    <xf numFmtId="4" fontId="70" fillId="2" borderId="644" applyNumberFormat="0" applyProtection="0">
      <alignment vertical="center"/>
    </xf>
    <xf numFmtId="4" fontId="67" fillId="17" borderId="644" applyNumberFormat="0" applyProtection="0">
      <alignment vertical="center"/>
    </xf>
    <xf numFmtId="0" fontId="2" fillId="10" borderId="67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4" fontId="37" fillId="21" borderId="489" applyNumberFormat="0" applyProtection="0">
      <alignment horizontal="right" vertical="center"/>
    </xf>
    <xf numFmtId="4" fontId="37" fillId="7" borderId="473" applyNumberFormat="0" applyProtection="0">
      <alignment horizontal="left" vertical="center" indent="1"/>
    </xf>
    <xf numFmtId="4" fontId="37" fillId="10" borderId="465" applyNumberFormat="0" applyProtection="0">
      <alignment horizontal="right" vertical="center"/>
    </xf>
    <xf numFmtId="4" fontId="37" fillId="7" borderId="452" applyNumberFormat="0" applyProtection="0">
      <alignment horizontal="right" vertical="center"/>
    </xf>
    <xf numFmtId="0" fontId="83" fillId="60" borderId="446" applyNumberFormat="0" applyAlignment="0" applyProtection="0"/>
    <xf numFmtId="4" fontId="37" fillId="23" borderId="489" applyNumberFormat="0" applyProtection="0">
      <alignment horizontal="right" vertical="center"/>
    </xf>
    <xf numFmtId="0" fontId="98" fillId="5" borderId="649" applyBorder="0"/>
    <xf numFmtId="0" fontId="37" fillId="1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73" fillId="50" borderId="525"/>
    <xf numFmtId="0" fontId="1" fillId="51" borderId="495" applyFont="0" applyAlignment="0">
      <alignment horizontal="left" indent="2"/>
    </xf>
    <xf numFmtId="0" fontId="37" fillId="7" borderId="644" applyNumberFormat="0" applyProtection="0">
      <alignment horizontal="left" vertical="top" indent="1"/>
    </xf>
    <xf numFmtId="0" fontId="83" fillId="60" borderId="446" applyNumberFormat="0" applyAlignment="0" applyProtection="0"/>
    <xf numFmtId="4" fontId="37" fillId="24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49" fillId="0" borderId="576" applyNumberFormat="0" applyFill="0" applyAlignment="0" applyProtection="0"/>
    <xf numFmtId="4" fontId="37" fillId="17" borderId="583" applyNumberFormat="0" applyProtection="0">
      <alignment horizontal="left" vertical="center" indent="1"/>
    </xf>
    <xf numFmtId="0" fontId="47" fillId="14" borderId="584" applyNumberFormat="0" applyAlignment="0" applyProtection="0"/>
    <xf numFmtId="0" fontId="30" fillId="0" borderId="517">
      <alignment horizontal="left" wrapText="1"/>
    </xf>
    <xf numFmtId="0" fontId="88" fillId="73" borderId="605" applyNumberFormat="0" applyAlignment="0" applyProtection="0"/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3" fontId="82" fillId="0" borderId="525"/>
    <xf numFmtId="0" fontId="106" fillId="14" borderId="529" applyNumberFormat="0" applyAlignment="0" applyProtection="0">
      <alignment vertical="center"/>
    </xf>
    <xf numFmtId="0" fontId="83" fillId="60" borderId="647" applyNumberFormat="0" applyAlignment="0" applyProtection="0"/>
    <xf numFmtId="4" fontId="67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2" fillId="10" borderId="489" applyNumberFormat="0" applyProtection="0">
      <alignment horizontal="left" vertical="top" indent="1"/>
    </xf>
    <xf numFmtId="200" fontId="47" fillId="73" borderId="645" applyNumberFormat="0" applyAlignment="0" applyProtection="0"/>
    <xf numFmtId="200" fontId="88" fillId="73" borderId="446" applyNumberFormat="0" applyAlignment="0" applyProtection="0"/>
    <xf numFmtId="4" fontId="37" fillId="17" borderId="644" applyNumberFormat="0" applyProtection="0">
      <alignment horizontal="left" vertical="center" indent="1"/>
    </xf>
    <xf numFmtId="0" fontId="37" fillId="7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10" fontId="73" fillId="17" borderId="564" applyNumberFormat="0" applyBorder="0" applyAlignment="0" applyProtection="0"/>
    <xf numFmtId="4" fontId="37" fillId="10" borderId="644" applyNumberFormat="0" applyProtection="0">
      <alignment horizontal="right" vertical="center"/>
    </xf>
    <xf numFmtId="0" fontId="49" fillId="0" borderId="677" applyNumberFormat="0" applyFill="0" applyAlignment="0" applyProtection="0"/>
    <xf numFmtId="0" fontId="1" fillId="53" borderId="495" applyFont="0" applyAlignment="0">
      <alignment horizontal="left" indent="2"/>
    </xf>
    <xf numFmtId="0" fontId="2" fillId="7" borderId="481" applyNumberFormat="0" applyProtection="0">
      <alignment horizontal="left" vertical="top" indent="1"/>
    </xf>
    <xf numFmtId="0" fontId="1" fillId="51" borderId="471" applyFont="0" applyAlignment="0">
      <alignment horizontal="left" indent="2"/>
    </xf>
    <xf numFmtId="4" fontId="37" fillId="26" borderId="460" applyNumberFormat="0" applyProtection="0">
      <alignment horizontal="right" vertical="center"/>
    </xf>
    <xf numFmtId="4" fontId="37" fillId="23" borderId="441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98" fillId="5" borderId="649" applyBorder="0"/>
    <xf numFmtId="0" fontId="2" fillId="17" borderId="646" applyNumberFormat="0" applyFont="0" applyAlignment="0" applyProtection="0"/>
    <xf numFmtId="4" fontId="37" fillId="1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2" fillId="10" borderId="674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4" fontId="37" fillId="10" borderId="489" applyNumberFormat="0" applyProtection="0">
      <alignment horizontal="right" vertical="center"/>
    </xf>
    <xf numFmtId="10" fontId="73" fillId="17" borderId="472" applyNumberFormat="0" applyBorder="0" applyAlignment="0" applyProtection="0"/>
    <xf numFmtId="4" fontId="37" fillId="23" borderId="465" applyNumberFormat="0" applyProtection="0">
      <alignment horizontal="right" vertical="center"/>
    </xf>
    <xf numFmtId="0" fontId="2" fillId="17" borderId="454" applyNumberFormat="0" applyFont="0" applyAlignment="0" applyProtection="0"/>
    <xf numFmtId="0" fontId="83" fillId="60" borderId="446" applyNumberFormat="0" applyAlignment="0" applyProtection="0"/>
    <xf numFmtId="0" fontId="110" fillId="14" borderId="490" applyNumberFormat="0" applyAlignment="0" applyProtection="0">
      <alignment vertical="center"/>
    </xf>
    <xf numFmtId="4" fontId="37" fillId="7" borderId="644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4" fontId="37" fillId="17" borderId="489" applyNumberFormat="0" applyProtection="0">
      <alignment vertical="center"/>
    </xf>
    <xf numFmtId="0" fontId="83" fillId="60" borderId="446" applyNumberFormat="0" applyAlignment="0" applyProtection="0"/>
    <xf numFmtId="0" fontId="106" fillId="14" borderId="647" applyNumberFormat="0" applyAlignment="0" applyProtection="0">
      <alignment vertical="center"/>
    </xf>
    <xf numFmtId="200" fontId="49" fillId="0" borderId="576" applyNumberFormat="0" applyFill="0" applyAlignment="0" applyProtection="0"/>
    <xf numFmtId="4" fontId="37" fillId="24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70" fillId="2" borderId="573" applyNumberFormat="0" applyProtection="0">
      <alignment vertical="center"/>
    </xf>
    <xf numFmtId="0" fontId="2" fillId="10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20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6" fillId="2" borderId="583" applyNumberFormat="0" applyProtection="0">
      <alignment vertical="center"/>
    </xf>
    <xf numFmtId="4" fontId="100" fillId="10" borderId="526" applyNumberFormat="0" applyProtection="0">
      <alignment horizontal="right" vertical="center"/>
    </xf>
    <xf numFmtId="0" fontId="83" fillId="60" borderId="647" applyNumberFormat="0" applyAlignment="0" applyProtection="0"/>
    <xf numFmtId="0" fontId="2" fillId="5" borderId="644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0" fontId="2" fillId="5" borderId="489" applyNumberFormat="0" applyProtection="0">
      <alignment horizontal="left" vertical="top" indent="1"/>
    </xf>
    <xf numFmtId="200" fontId="35" fillId="0" borderId="616" applyNumberFormat="0" applyAlignment="0" applyProtection="0">
      <alignment horizontal="left" vertical="center"/>
    </xf>
    <xf numFmtId="0" fontId="37" fillId="1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49" fillId="0" borderId="677" applyNumberFormat="0" applyFill="0" applyAlignment="0" applyProtection="0"/>
    <xf numFmtId="4" fontId="67" fillId="17" borderId="644" applyNumberFormat="0" applyProtection="0">
      <alignment vertical="center"/>
    </xf>
    <xf numFmtId="4" fontId="67" fillId="17" borderId="489" applyNumberFormat="0" applyProtection="0">
      <alignment vertical="center"/>
    </xf>
    <xf numFmtId="4" fontId="37" fillId="26" borderId="481" applyNumberFormat="0" applyProtection="0">
      <alignment horizontal="right" vertical="center"/>
    </xf>
    <xf numFmtId="4" fontId="37" fillId="17" borderId="465" applyNumberFormat="0" applyProtection="0">
      <alignment vertical="center"/>
    </xf>
    <xf numFmtId="4" fontId="37" fillId="7" borderId="460" applyNumberFormat="0" applyProtection="0">
      <alignment horizontal="left" vertical="center" indent="1"/>
    </xf>
    <xf numFmtId="4" fontId="37" fillId="8" borderId="473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0" fontId="2" fillId="10" borderId="674" applyNumberFormat="0" applyProtection="0">
      <alignment horizontal="left" vertical="center" indent="1"/>
    </xf>
    <xf numFmtId="4" fontId="37" fillId="3" borderId="489" applyNumberFormat="0" applyProtection="0">
      <alignment horizontal="right" vertical="center"/>
    </xf>
    <xf numFmtId="0" fontId="2" fillId="17" borderId="475" applyNumberFormat="0" applyFont="0" applyAlignment="0" applyProtection="0"/>
    <xf numFmtId="0" fontId="109" fillId="18" borderId="455" applyNumberFormat="0" applyAlignment="0" applyProtection="0">
      <alignment vertical="center"/>
    </xf>
    <xf numFmtId="43" fontId="1" fillId="52" borderId="431"/>
    <xf numFmtId="3" fontId="82" fillId="0" borderId="451"/>
    <xf numFmtId="4" fontId="100" fillId="10" borderId="441" applyNumberFormat="0" applyProtection="0">
      <alignment horizontal="right" vertical="center"/>
    </xf>
    <xf numFmtId="0" fontId="83" fillId="60" borderId="446" applyNumberFormat="0" applyAlignment="0" applyProtection="0"/>
    <xf numFmtId="0" fontId="49" fillId="0" borderId="493" applyNumberFormat="0" applyFill="0" applyAlignment="0" applyProtection="0"/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/>
    <xf numFmtId="4" fontId="36" fillId="2" borderId="644" applyNumberFormat="0" applyProtection="0">
      <alignment vertical="center"/>
    </xf>
    <xf numFmtId="0" fontId="2" fillId="4" borderId="489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83" fillId="60" borderId="446" applyNumberFormat="0" applyAlignment="0" applyProtection="0"/>
    <xf numFmtId="4" fontId="37" fillId="7" borderId="644" applyNumberFormat="0" applyProtection="0">
      <alignment horizontal="left" vertical="center" indent="1"/>
    </xf>
    <xf numFmtId="0" fontId="36" fillId="2" borderId="573" applyNumberFormat="0" applyProtection="0">
      <alignment horizontal="left" vertical="top" indent="1"/>
    </xf>
    <xf numFmtId="200" fontId="36" fillId="88" borderId="573" applyNumberFormat="0">
      <alignment horizontal="left" vertical="top" indent="1"/>
    </xf>
    <xf numFmtId="4" fontId="37" fillId="8" borderId="526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83" fillId="60" borderId="569" applyNumberFormat="0" applyAlignment="0" applyProtection="0"/>
    <xf numFmtId="4" fontId="37" fillId="7" borderId="583" applyNumberFormat="0" applyProtection="0">
      <alignment horizontal="right" vertical="center"/>
    </xf>
    <xf numFmtId="200" fontId="3" fillId="84" borderId="571" applyNumberFormat="0" applyFont="0" applyAlignment="0" applyProtection="0"/>
    <xf numFmtId="0" fontId="98" fillId="5" borderId="531" applyBorder="0"/>
    <xf numFmtId="0" fontId="83" fillId="60" borderId="647" applyNumberFormat="0" applyAlignment="0" applyProtection="0"/>
    <xf numFmtId="4" fontId="36" fillId="2" borderId="489" applyNumberFormat="0" applyProtection="0">
      <alignment horizontal="left" vertical="center" indent="1"/>
    </xf>
    <xf numFmtId="0" fontId="84" fillId="0" borderId="648" applyNumberFormat="0" applyFill="0" applyAlignment="0" applyProtection="0">
      <alignment vertical="center"/>
    </xf>
    <xf numFmtId="200" fontId="83" fillId="60" borderId="569" applyNumberFormat="0" applyAlignment="0" applyProtection="0"/>
    <xf numFmtId="4" fontId="37" fillId="17" borderId="644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0" fontId="49" fillId="0" borderId="677" applyNumberFormat="0" applyFill="0" applyAlignment="0" applyProtection="0"/>
    <xf numFmtId="0" fontId="2" fillId="10" borderId="489" applyNumberFormat="0" applyProtection="0">
      <alignment horizontal="left" vertical="center" indent="1"/>
    </xf>
    <xf numFmtId="0" fontId="49" fillId="0" borderId="477" applyNumberFormat="0" applyFill="0" applyAlignment="0" applyProtection="0"/>
    <xf numFmtId="0" fontId="2" fillId="4" borderId="465" applyNumberFormat="0" applyProtection="0">
      <alignment horizontal="left" vertical="center" indent="1"/>
    </xf>
    <xf numFmtId="43" fontId="1" fillId="52" borderId="431"/>
    <xf numFmtId="0" fontId="106" fillId="14" borderId="455" applyNumberFormat="0" applyAlignment="0" applyProtection="0">
      <alignment vertical="center"/>
    </xf>
    <xf numFmtId="0" fontId="36" fillId="2" borderId="441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1" fillId="53" borderId="650" applyFont="0" applyAlignment="0">
      <alignment horizontal="left" indent="2"/>
    </xf>
    <xf numFmtId="0" fontId="37" fillId="17" borderId="644" applyNumberFormat="0" applyProtection="0">
      <alignment horizontal="left" vertical="top" indent="1"/>
    </xf>
    <xf numFmtId="4" fontId="100" fillId="10" borderId="489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49" fillId="0" borderId="648" applyNumberFormat="0" applyFill="0" applyAlignment="0" applyProtection="0"/>
    <xf numFmtId="0" fontId="2" fillId="10" borderId="644" applyNumberFormat="0" applyProtection="0">
      <alignment horizontal="left" vertical="top" indent="1"/>
    </xf>
    <xf numFmtId="0" fontId="2" fillId="4" borderId="674" applyNumberFormat="0" applyProtection="0">
      <alignment horizontal="left" vertical="top" indent="1"/>
    </xf>
    <xf numFmtId="0" fontId="37" fillId="7" borderId="489" applyNumberFormat="0" applyProtection="0">
      <alignment horizontal="left" vertical="top" indent="1"/>
    </xf>
    <xf numFmtId="3" fontId="82" fillId="0" borderId="472"/>
    <xf numFmtId="4" fontId="67" fillId="10" borderId="489" applyNumberFormat="0" applyProtection="0">
      <alignment horizontal="right" vertical="center"/>
    </xf>
    <xf numFmtId="43" fontId="1" fillId="52" borderId="431"/>
    <xf numFmtId="0" fontId="30" fillId="0" borderId="451">
      <alignment horizontal="left" wrapText="1"/>
    </xf>
    <xf numFmtId="0" fontId="2" fillId="10" borderId="441" applyNumberFormat="0" applyProtection="0">
      <alignment horizontal="left" vertical="center" indent="1"/>
    </xf>
    <xf numFmtId="0" fontId="47" fillId="73" borderId="584" applyNumberFormat="0" applyAlignment="0" applyProtection="0"/>
    <xf numFmtId="4" fontId="37" fillId="27" borderId="489" applyNumberFormat="0" applyProtection="0">
      <alignment horizontal="right" vertical="center"/>
    </xf>
    <xf numFmtId="0" fontId="88" fillId="73" borderId="647" applyNumberFormat="0" applyAlignment="0" applyProtection="0"/>
    <xf numFmtId="0" fontId="83" fillId="60" borderId="446" applyNumberFormat="0" applyAlignment="0" applyProtection="0"/>
    <xf numFmtId="0" fontId="47" fillId="14" borderId="645" applyNumberFormat="0" applyAlignment="0" applyProtection="0"/>
    <xf numFmtId="4" fontId="37" fillId="68" borderId="573" applyNumberFormat="0" applyProtection="0">
      <alignment horizontal="right" vertical="center"/>
    </xf>
    <xf numFmtId="0" fontId="49" fillId="0" borderId="514" applyNumberFormat="0" applyFill="0" applyAlignment="0" applyProtection="0"/>
    <xf numFmtId="0" fontId="2" fillId="7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200" fontId="3" fillId="84" borderId="571" applyNumberFormat="0" applyFont="0" applyAlignment="0" applyProtection="0"/>
    <xf numFmtId="4" fontId="37" fillId="7" borderId="583" applyNumberFormat="0" applyProtection="0">
      <alignment horizontal="right" vertical="center"/>
    </xf>
    <xf numFmtId="0" fontId="2" fillId="7" borderId="526" applyNumberFormat="0" applyProtection="0">
      <alignment horizontal="left" vertical="top" indent="1"/>
    </xf>
    <xf numFmtId="0" fontId="83" fillId="60" borderId="647" applyNumberFormat="0" applyAlignment="0" applyProtection="0"/>
    <xf numFmtId="4" fontId="70" fillId="2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83" fillId="18" borderId="647" applyNumberFormat="0" applyAlignment="0" applyProtection="0"/>
    <xf numFmtId="4" fontId="37" fillId="10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84" fillId="0" borderId="648" applyNumberFormat="0" applyFill="0" applyAlignment="0" applyProtection="0">
      <alignment vertical="center"/>
    </xf>
    <xf numFmtId="0" fontId="83" fillId="60" borderId="569" applyNumberFormat="0" applyAlignment="0" applyProtection="0"/>
    <xf numFmtId="0" fontId="1" fillId="51" borderId="650" applyFont="0" applyAlignment="0">
      <alignment horizontal="left" indent="2"/>
    </xf>
    <xf numFmtId="0" fontId="36" fillId="2" borderId="644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2" fillId="5" borderId="489" applyNumberFormat="0" applyProtection="0">
      <alignment horizontal="left" vertical="center" indent="1"/>
    </xf>
    <xf numFmtId="0" fontId="73" fillId="50" borderId="472"/>
    <xf numFmtId="4" fontId="37" fillId="27" borderId="465" applyNumberFormat="0" applyProtection="0">
      <alignment horizontal="right" vertical="center"/>
    </xf>
    <xf numFmtId="43" fontId="1" fillId="52" borderId="431"/>
    <xf numFmtId="4" fontId="100" fillId="10" borderId="452" applyNumberFormat="0" applyProtection="0">
      <alignment horizontal="right" vertical="center"/>
    </xf>
    <xf numFmtId="4" fontId="37" fillId="13" borderId="489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280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17" borderId="510" applyNumberFormat="0" applyProtection="0">
      <alignment vertical="center"/>
    </xf>
    <xf numFmtId="0" fontId="106" fillId="14" borderId="569" applyNumberFormat="0" applyAlignment="0" applyProtection="0">
      <alignment vertical="center"/>
    </xf>
    <xf numFmtId="0" fontId="36" fillId="2" borderId="583" applyNumberFormat="0" applyProtection="0">
      <alignment horizontal="left" vertical="top" indent="1"/>
    </xf>
    <xf numFmtId="0" fontId="83" fillId="60" borderId="446" applyNumberFormat="0" applyAlignment="0" applyProtection="0"/>
    <xf numFmtId="4" fontId="67" fillId="10" borderId="583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" fillId="17" borderId="443" applyNumberFormat="0" applyFont="0" applyAlignment="0" applyProtection="0"/>
    <xf numFmtId="4" fontId="37" fillId="7" borderId="441" applyNumberFormat="0" applyProtection="0">
      <alignment horizontal="right" vertical="center"/>
    </xf>
    <xf numFmtId="0" fontId="47" fillId="14" borderId="442" applyNumberFormat="0" applyAlignment="0" applyProtection="0"/>
    <xf numFmtId="0" fontId="35" fillId="0" borderId="439" applyNumberFormat="0" applyAlignment="0" applyProtection="0">
      <alignment horizontal="left" vertical="center"/>
    </xf>
    <xf numFmtId="4" fontId="37" fillId="25" borderId="441" applyNumberFormat="0" applyProtection="0">
      <alignment horizontal="right" vertical="center"/>
    </xf>
    <xf numFmtId="0" fontId="2" fillId="5" borderId="441" applyNumberFormat="0" applyProtection="0">
      <alignment horizontal="left" vertical="center" indent="1"/>
    </xf>
    <xf numFmtId="0" fontId="98" fillId="5" borderId="449" applyBorder="0"/>
    <xf numFmtId="0" fontId="1" fillId="53" borderId="450" applyFont="0" applyAlignment="0">
      <alignment horizontal="left" indent="2"/>
    </xf>
    <xf numFmtId="0" fontId="3" fillId="84" borderId="646" applyNumberFormat="0" applyFont="0" applyAlignment="0" applyProtection="0"/>
    <xf numFmtId="0" fontId="3" fillId="84" borderId="646" applyNumberFormat="0" applyFont="0" applyAlignment="0" applyProtection="0"/>
    <xf numFmtId="4" fontId="37" fillId="13" borderId="441" applyNumberFormat="0" applyProtection="0">
      <alignment horizontal="right" vertical="center"/>
    </xf>
    <xf numFmtId="4" fontId="37" fillId="13" borderId="481" applyNumberFormat="0" applyProtection="0">
      <alignment horizontal="right" vertical="center"/>
    </xf>
    <xf numFmtId="0" fontId="84" fillId="0" borderId="477" applyNumberFormat="0" applyFill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0" fontId="35" fillId="0" borderId="445">
      <alignment horizontal="left" vertical="center"/>
    </xf>
    <xf numFmtId="4" fontId="37" fillId="21" borderId="473" applyNumberFormat="0" applyProtection="0">
      <alignment horizontal="right" vertical="center"/>
    </xf>
    <xf numFmtId="0" fontId="2" fillId="5" borderId="441" applyNumberFormat="0" applyProtection="0">
      <alignment horizontal="left" vertical="center" indent="1"/>
    </xf>
    <xf numFmtId="4" fontId="67" fillId="17" borderId="441" applyNumberFormat="0" applyProtection="0">
      <alignment vertical="center"/>
    </xf>
    <xf numFmtId="4" fontId="100" fillId="10" borderId="441" applyNumberFormat="0" applyProtection="0">
      <alignment horizontal="right" vertical="center"/>
    </xf>
    <xf numFmtId="0" fontId="49" fillId="0" borderId="648" applyNumberFormat="0" applyFill="0" applyAlignment="0" applyProtection="0"/>
    <xf numFmtId="0" fontId="36" fillId="2" borderId="460" applyNumberFormat="0" applyProtection="0">
      <alignment horizontal="left" vertical="top" indent="1"/>
    </xf>
    <xf numFmtId="0" fontId="106" fillId="14" borderId="446" applyNumberFormat="0" applyAlignment="0" applyProtection="0">
      <alignment vertical="center"/>
    </xf>
    <xf numFmtId="0" fontId="49" fillId="0" borderId="447" applyNumberFormat="0" applyFill="0" applyAlignment="0" applyProtection="0"/>
    <xf numFmtId="4" fontId="100" fillId="10" borderId="473" applyNumberFormat="0" applyProtection="0">
      <alignment horizontal="right" vertical="center"/>
    </xf>
    <xf numFmtId="0" fontId="109" fillId="18" borderId="476" applyNumberFormat="0" applyAlignment="0" applyProtection="0">
      <alignment vertical="center"/>
    </xf>
    <xf numFmtId="4" fontId="37" fillId="17" borderId="489" applyNumberFormat="0" applyProtection="0">
      <alignment horizontal="left" vertical="center" indent="1"/>
    </xf>
    <xf numFmtId="0" fontId="2" fillId="17" borderId="491" applyNumberFormat="0" applyFont="0" applyAlignment="0" applyProtection="0"/>
    <xf numFmtId="0" fontId="2" fillId="5" borderId="489" applyNumberFormat="0" applyProtection="0">
      <alignment horizontal="left" vertical="top" indent="1"/>
    </xf>
    <xf numFmtId="0" fontId="2" fillId="4" borderId="489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0" fontId="83" fillId="18" borderId="647" applyNumberFormat="0" applyAlignment="0" applyProtection="0"/>
    <xf numFmtId="0" fontId="49" fillId="0" borderId="648" applyNumberFormat="0" applyFill="0" applyAlignment="0" applyProtection="0"/>
    <xf numFmtId="0" fontId="2" fillId="7" borderId="644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4" fontId="37" fillId="21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36" fillId="2" borderId="644" applyNumberFormat="0" applyProtection="0">
      <alignment horizontal="left" vertical="top" indent="1"/>
    </xf>
    <xf numFmtId="0" fontId="47" fillId="14" borderId="645" applyNumberFormat="0" applyAlignment="0" applyProtection="0"/>
    <xf numFmtId="4" fontId="37" fillId="21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0" fontId="2" fillId="10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2" fillId="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37" fillId="17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4" fontId="100" fillId="10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4" fontId="36" fillId="2" borderId="644" applyNumberFormat="0" applyProtection="0">
      <alignment horizontal="left" vertical="center" indent="1"/>
    </xf>
    <xf numFmtId="0" fontId="2" fillId="17" borderId="646" applyNumberFormat="0" applyFont="0" applyAlignment="0" applyProtection="0">
      <alignment vertical="center"/>
    </xf>
    <xf numFmtId="0" fontId="98" fillId="5" borderId="649" applyBorder="0"/>
    <xf numFmtId="0" fontId="88" fillId="73" borderId="446" applyNumberFormat="0" applyAlignment="0" applyProtection="0"/>
    <xf numFmtId="0" fontId="98" fillId="0" borderId="445" applyNumberFormat="0">
      <alignment horizontal="right" wrapText="1"/>
    </xf>
    <xf numFmtId="0" fontId="83" fillId="60" borderId="446" applyNumberFormat="0" applyAlignment="0" applyProtection="0"/>
    <xf numFmtId="0" fontId="210" fillId="2" borderId="497">
      <alignment vertical="center" wrapText="1"/>
    </xf>
    <xf numFmtId="0" fontId="98" fillId="5" borderId="587" applyBorder="0"/>
    <xf numFmtId="4" fontId="37" fillId="21" borderId="583" applyNumberFormat="0" applyProtection="0">
      <alignment horizontal="right" vertical="center"/>
    </xf>
    <xf numFmtId="4" fontId="36" fillId="2" borderId="583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7" fillId="7" borderId="583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0" fontId="2" fillId="17" borderId="646" applyNumberFormat="0" applyFont="0" applyAlignment="0" applyProtection="0"/>
    <xf numFmtId="0" fontId="80" fillId="0" borderId="581" applyNumberFormat="0" applyFont="0" applyFill="0" applyBorder="0" applyAlignment="0"/>
    <xf numFmtId="4" fontId="37" fillId="3" borderId="644" applyNumberFormat="0" applyProtection="0">
      <alignment horizontal="right" vertical="center"/>
    </xf>
    <xf numFmtId="0" fontId="3" fillId="84" borderId="443" applyNumberFormat="0" applyFont="0" applyAlignment="0" applyProtection="0"/>
    <xf numFmtId="0" fontId="2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200" fontId="3" fillId="84" borderId="443" applyNumberFormat="0" applyFont="0" applyAlignment="0" applyProtection="0"/>
    <xf numFmtId="0" fontId="3" fillId="84" borderId="443" applyNumberFormat="0" applyFont="0" applyAlignment="0" applyProtection="0"/>
    <xf numFmtId="200" fontId="3" fillId="84" borderId="443" applyNumberFormat="0" applyFont="0" applyAlignment="0" applyProtection="0"/>
    <xf numFmtId="4" fontId="37" fillId="3" borderId="583" applyNumberFormat="0" applyProtection="0">
      <alignment horizontal="right" vertical="center"/>
    </xf>
    <xf numFmtId="0" fontId="47" fillId="73" borderId="442" applyNumberFormat="0" applyAlignment="0" applyProtection="0"/>
    <xf numFmtId="0" fontId="47" fillId="73" borderId="442" applyNumberFormat="0" applyAlignment="0" applyProtection="0"/>
    <xf numFmtId="0" fontId="109" fillId="18" borderId="647" applyNumberFormat="0" applyAlignment="0" applyProtection="0">
      <alignment vertical="center"/>
    </xf>
    <xf numFmtId="0" fontId="2" fillId="5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0" fontId="2" fillId="7" borderId="583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0" fontId="35" fillId="0" borderId="580" applyNumberFormat="0" applyAlignment="0" applyProtection="0">
      <alignment horizontal="left" vertical="center"/>
    </xf>
    <xf numFmtId="0" fontId="47" fillId="14" borderId="584" applyNumberFormat="0" applyAlignment="0" applyProtection="0"/>
    <xf numFmtId="4" fontId="37" fillId="17" borderId="583" applyNumberFormat="0" applyProtection="0">
      <alignment horizontal="left" vertical="center" indent="1"/>
    </xf>
    <xf numFmtId="4" fontId="37" fillId="13" borderId="583" applyNumberFormat="0" applyProtection="0">
      <alignment horizontal="right" vertical="center"/>
    </xf>
    <xf numFmtId="4" fontId="37" fillId="8" borderId="583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9" fillId="0" borderId="586" applyNumberFormat="0" applyFill="0" applyAlignment="0" applyProtection="0"/>
    <xf numFmtId="0" fontId="2" fillId="4" borderId="644" applyNumberFormat="0" applyProtection="0">
      <alignment horizontal="left" vertical="center" indent="1"/>
    </xf>
    <xf numFmtId="4" fontId="37" fillId="56" borderId="441" applyNumberFormat="0" applyProtection="0">
      <alignment horizontal="right" vertical="center"/>
    </xf>
    <xf numFmtId="4" fontId="37" fillId="63" borderId="441" applyNumberFormat="0" applyProtection="0">
      <alignment horizontal="right" vertical="center"/>
    </xf>
    <xf numFmtId="0" fontId="2" fillId="5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top" indent="1"/>
    </xf>
    <xf numFmtId="0" fontId="2" fillId="4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4" fontId="67" fillId="17" borderId="560" applyNumberFormat="0" applyProtection="0">
      <alignment vertical="center"/>
    </xf>
    <xf numFmtId="0" fontId="109" fillId="18" borderId="556" applyNumberFormat="0" applyAlignment="0" applyProtection="0">
      <alignment vertical="center"/>
    </xf>
    <xf numFmtId="0" fontId="1" fillId="53" borderId="566" applyFont="0" applyAlignment="0">
      <alignment horizontal="left" indent="2"/>
    </xf>
    <xf numFmtId="0" fontId="73" fillId="50" borderId="564"/>
    <xf numFmtId="0" fontId="88" fillId="73" borderId="569" applyNumberFormat="0" applyAlignment="0" applyProtection="0"/>
    <xf numFmtId="200" fontId="83" fillId="60" borderId="556" applyNumberForma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3" fillId="60" borderId="569" applyNumberFormat="0" applyAlignment="0" applyProtection="0"/>
    <xf numFmtId="0" fontId="88" fillId="73" borderId="556" applyNumberFormat="0" applyAlignment="0" applyProtection="0"/>
    <xf numFmtId="0" fontId="88" fillId="73" borderId="556" applyNumberFormat="0" applyAlignment="0" applyProtection="0"/>
    <xf numFmtId="0" fontId="88" fillId="73" borderId="556" applyNumberFormat="0" applyAlignment="0" applyProtection="0"/>
    <xf numFmtId="176" fontId="2" fillId="14" borderId="554" applyNumberFormat="0" applyFill="0" applyBorder="0">
      <alignment vertical="top" wrapText="1"/>
    </xf>
    <xf numFmtId="0" fontId="2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2" fillId="84" borderId="571" applyNumberFormat="0" applyFont="0" applyAlignment="0" applyProtection="0"/>
    <xf numFmtId="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0" fontId="88" fillId="14" borderId="492" applyNumberFormat="0" applyAlignment="0" applyProtection="0"/>
    <xf numFmtId="0" fontId="2" fillId="17" borderId="491" applyNumberFormat="0" applyFont="0" applyAlignment="0" applyProtection="0"/>
    <xf numFmtId="4" fontId="37" fillId="26" borderId="502" applyNumberFormat="0" applyProtection="0">
      <alignment horizontal="right" vertical="center"/>
    </xf>
    <xf numFmtId="0" fontId="2" fillId="48" borderId="501" applyNumberFormat="0">
      <protection locked="0"/>
    </xf>
    <xf numFmtId="4" fontId="100" fillId="10" borderId="502" applyNumberFormat="0" applyProtection="0">
      <alignment horizontal="right" vertical="center"/>
    </xf>
    <xf numFmtId="0" fontId="1" fillId="53" borderId="508" applyFont="0" applyAlignment="0">
      <alignment horizontal="left" indent="2"/>
    </xf>
    <xf numFmtId="0" fontId="109" fillId="18" borderId="505" applyNumberFormat="0" applyAlignment="0" applyProtection="0">
      <alignment vertical="center"/>
    </xf>
    <xf numFmtId="0" fontId="35" fillId="0" borderId="445">
      <alignment horizontal="left" vertical="center"/>
    </xf>
    <xf numFmtId="4" fontId="36" fillId="28" borderId="444" applyNumberFormat="0" applyProtection="0">
      <alignment horizontal="left" vertical="center" indent="1"/>
    </xf>
    <xf numFmtId="4" fontId="37" fillId="26" borderId="502" applyNumberFormat="0" applyProtection="0">
      <alignment horizontal="right" vertical="center"/>
    </xf>
    <xf numFmtId="3" fontId="82" fillId="0" borderId="525"/>
    <xf numFmtId="0" fontId="2" fillId="7" borderId="502" applyNumberFormat="0" applyProtection="0">
      <alignment horizontal="left" vertical="center" indent="1"/>
    </xf>
    <xf numFmtId="0" fontId="2" fillId="10" borderId="502" applyNumberFormat="0" applyProtection="0">
      <alignment horizontal="left" vertical="center" indent="1"/>
    </xf>
    <xf numFmtId="0" fontId="98" fillId="5" borderId="507" applyBorder="0"/>
    <xf numFmtId="0" fontId="1" fillId="51" borderId="508" applyFont="0" applyAlignment="0">
      <alignment horizontal="left" indent="2"/>
    </xf>
    <xf numFmtId="0" fontId="2" fillId="17" borderId="528" applyNumberFormat="0" applyFont="0" applyAlignment="0" applyProtection="0">
      <alignment vertical="center"/>
    </xf>
    <xf numFmtId="4" fontId="67" fillId="10" borderId="526" applyNumberFormat="0" applyProtection="0">
      <alignment horizontal="right" vertical="center"/>
    </xf>
    <xf numFmtId="0" fontId="2" fillId="17" borderId="528" applyNumberFormat="0" applyFont="0" applyAlignment="0" applyProtection="0"/>
    <xf numFmtId="0" fontId="109" fillId="18" borderId="505" applyNumberFormat="0" applyAlignment="0" applyProtection="0">
      <alignment vertical="center"/>
    </xf>
    <xf numFmtId="0" fontId="37" fillId="7" borderId="502" applyNumberFormat="0" applyProtection="0">
      <alignment horizontal="left" vertical="top" indent="1"/>
    </xf>
    <xf numFmtId="4" fontId="37" fillId="23" borderId="502" applyNumberFormat="0" applyProtection="0">
      <alignment horizontal="right" vertical="center"/>
    </xf>
    <xf numFmtId="0" fontId="30" fillId="0" borderId="509">
      <alignment horizontal="left" wrapText="1"/>
    </xf>
    <xf numFmtId="4" fontId="37" fillId="10" borderId="502" applyNumberFormat="0" applyProtection="0">
      <alignment horizontal="right" vertical="center"/>
    </xf>
    <xf numFmtId="0" fontId="83" fillId="18" borderId="505" applyNumberFormat="0" applyAlignment="0" applyProtection="0"/>
    <xf numFmtId="4" fontId="67" fillId="10" borderId="502" applyNumberFormat="0" applyProtection="0">
      <alignment horizontal="right" vertical="center"/>
    </xf>
    <xf numFmtId="10" fontId="73" fillId="17" borderId="509" applyNumberFormat="0" applyBorder="0" applyAlignment="0" applyProtection="0"/>
    <xf numFmtId="0" fontId="2" fillId="4" borderId="502" applyNumberFormat="0" applyProtection="0">
      <alignment horizontal="left" vertical="top" indent="1"/>
    </xf>
    <xf numFmtId="4" fontId="37" fillId="7" borderId="502" applyNumberFormat="0" applyProtection="0">
      <alignment horizontal="left" vertical="center" indent="1"/>
    </xf>
    <xf numFmtId="4" fontId="37" fillId="26" borderId="502" applyNumberFormat="0" applyProtection="0">
      <alignment horizontal="right" vertical="center"/>
    </xf>
    <xf numFmtId="0" fontId="2" fillId="5" borderId="502" applyNumberFormat="0" applyProtection="0">
      <alignment horizontal="left" vertical="top" indent="1"/>
    </xf>
    <xf numFmtId="0" fontId="2" fillId="4" borderId="502" applyNumberFormat="0" applyProtection="0">
      <alignment horizontal="left" vertical="center" indent="1"/>
    </xf>
    <xf numFmtId="0" fontId="2" fillId="48" borderId="509" applyNumberFormat="0">
      <protection locked="0"/>
    </xf>
    <xf numFmtId="4" fontId="67" fillId="17" borderId="502" applyNumberFormat="0" applyProtection="0">
      <alignment vertical="center"/>
    </xf>
    <xf numFmtId="4" fontId="100" fillId="10" borderId="502" applyNumberFormat="0" applyProtection="0">
      <alignment horizontal="right" vertical="center"/>
    </xf>
    <xf numFmtId="0" fontId="1" fillId="53" borderId="508" applyFont="0" applyAlignment="0">
      <alignment horizontal="left" indent="2"/>
    </xf>
    <xf numFmtId="0" fontId="109" fillId="18" borderId="505" applyNumberFormat="0" applyAlignment="0" applyProtection="0">
      <alignment vertical="center"/>
    </xf>
    <xf numFmtId="4" fontId="37" fillId="25" borderId="510" applyNumberFormat="0" applyProtection="0">
      <alignment horizontal="right" vertical="center"/>
    </xf>
    <xf numFmtId="4" fontId="37" fillId="21" borderId="526" applyNumberFormat="0" applyProtection="0">
      <alignment horizontal="right" vertical="center"/>
    </xf>
    <xf numFmtId="0" fontId="2" fillId="4" borderId="510" applyNumberFormat="0" applyProtection="0">
      <alignment horizontal="left" vertical="center" indent="1"/>
    </xf>
    <xf numFmtId="0" fontId="2" fillId="48" borderId="509" applyNumberFormat="0">
      <protection locked="0"/>
    </xf>
    <xf numFmtId="0" fontId="2" fillId="7" borderId="510" applyNumberFormat="0" applyProtection="0">
      <alignment horizontal="left" vertical="center" indent="1"/>
    </xf>
    <xf numFmtId="0" fontId="37" fillId="17" borderId="510" applyNumberFormat="0" applyProtection="0">
      <alignment horizontal="left" vertical="top" indent="1"/>
    </xf>
    <xf numFmtId="0" fontId="1" fillId="51" borderId="516" applyFont="0" applyAlignment="0">
      <alignment horizontal="left" indent="2"/>
    </xf>
    <xf numFmtId="0" fontId="36" fillId="2" borderId="510" applyNumberFormat="0" applyProtection="0">
      <alignment horizontal="left" vertical="top" indent="1"/>
    </xf>
    <xf numFmtId="0" fontId="106" fillId="14" borderId="513" applyNumberFormat="0" applyAlignment="0" applyProtection="0">
      <alignment vertical="center"/>
    </xf>
    <xf numFmtId="0" fontId="2" fillId="17" borderId="528" applyNumberFormat="0" applyFont="0" applyAlignment="0" applyProtection="0">
      <alignment vertical="center"/>
    </xf>
    <xf numFmtId="10" fontId="73" fillId="17" borderId="525" applyNumberFormat="0" applyBorder="0" applyAlignment="0" applyProtection="0"/>
    <xf numFmtId="4" fontId="37" fillId="3" borderId="510" applyNumberFormat="0" applyProtection="0">
      <alignment horizontal="right" vertical="center"/>
    </xf>
    <xf numFmtId="4" fontId="37" fillId="8" borderId="510" applyNumberFormat="0" applyProtection="0">
      <alignment horizontal="right" vertical="center"/>
    </xf>
    <xf numFmtId="4" fontId="36" fillId="2" borderId="510" applyNumberFormat="0" applyProtection="0">
      <alignment vertical="center"/>
    </xf>
    <xf numFmtId="0" fontId="84" fillId="0" borderId="514" applyNumberFormat="0" applyFill="0" applyAlignment="0" applyProtection="0">
      <alignment vertical="center"/>
    </xf>
    <xf numFmtId="0" fontId="2" fillId="17" borderId="512" applyNumberFormat="0" applyFont="0" applyAlignment="0" applyProtection="0"/>
    <xf numFmtId="0" fontId="47" fillId="14" borderId="511" applyNumberFormat="0" applyAlignment="0" applyProtection="0"/>
    <xf numFmtId="0" fontId="49" fillId="0" borderId="514" applyNumberFormat="0" applyFill="0" applyAlignment="0" applyProtection="0"/>
    <xf numFmtId="0" fontId="2" fillId="5" borderId="510" applyNumberFormat="0" applyProtection="0">
      <alignment horizontal="left" vertical="top" indent="1"/>
    </xf>
    <xf numFmtId="4" fontId="70" fillId="2" borderId="518" applyNumberFormat="0" applyProtection="0">
      <alignment vertical="center"/>
    </xf>
    <xf numFmtId="4" fontId="37" fillId="27" borderId="518" applyNumberFormat="0" applyProtection="0">
      <alignment horizontal="right" vertical="center"/>
    </xf>
    <xf numFmtId="0" fontId="2" fillId="7" borderId="518" applyNumberFormat="0" applyProtection="0">
      <alignment horizontal="left" vertical="center" indent="1"/>
    </xf>
    <xf numFmtId="0" fontId="2" fillId="10" borderId="518" applyNumberFormat="0" applyProtection="0">
      <alignment horizontal="left" vertical="center" indent="1"/>
    </xf>
    <xf numFmtId="0" fontId="98" fillId="5" borderId="523" applyBorder="0"/>
    <xf numFmtId="0" fontId="37" fillId="17" borderId="518" applyNumberFormat="0" applyProtection="0">
      <alignment horizontal="left" vertical="top" indent="1"/>
    </xf>
    <xf numFmtId="0" fontId="1" fillId="51" borderId="524" applyFont="0" applyAlignment="0">
      <alignment horizontal="left" indent="2"/>
    </xf>
    <xf numFmtId="0" fontId="106" fillId="14" borderId="521" applyNumberFormat="0" applyAlignment="0" applyProtection="0">
      <alignment vertical="center"/>
    </xf>
    <xf numFmtId="4" fontId="37" fillId="25" borderId="526" applyNumberFormat="0" applyProtection="0">
      <alignment horizontal="right" vertical="center"/>
    </xf>
    <xf numFmtId="0" fontId="2" fillId="5" borderId="526" applyNumberFormat="0" applyProtection="0">
      <alignment horizontal="left" vertical="center" indent="1"/>
    </xf>
    <xf numFmtId="0" fontId="2" fillId="7" borderId="526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4" fontId="36" fillId="2" borderId="526" applyNumberFormat="0" applyProtection="0">
      <alignment vertical="center"/>
    </xf>
    <xf numFmtId="4" fontId="70" fillId="2" borderId="526" applyNumberFormat="0" applyProtection="0">
      <alignment vertical="center"/>
    </xf>
    <xf numFmtId="0" fontId="2" fillId="10" borderId="526" applyNumberFormat="0" applyProtection="0">
      <alignment horizontal="left" vertical="center" indent="1"/>
    </xf>
    <xf numFmtId="0" fontId="2" fillId="48" borderId="525" applyNumberFormat="0">
      <protection locked="0"/>
    </xf>
    <xf numFmtId="0" fontId="88" fillId="14" borderId="529" applyNumberFormat="0" applyAlignment="0" applyProtection="0"/>
    <xf numFmtId="4" fontId="67" fillId="10" borderId="526" applyNumberFormat="0" applyProtection="0">
      <alignment horizontal="right" vertical="center"/>
    </xf>
    <xf numFmtId="4" fontId="37" fillId="7" borderId="526" applyNumberFormat="0" applyProtection="0">
      <alignment horizontal="right" vertical="center"/>
    </xf>
    <xf numFmtId="4" fontId="37" fillId="7" borderId="526" applyNumberFormat="0" applyProtection="0">
      <alignment horizontal="left" vertical="center" indent="1"/>
    </xf>
    <xf numFmtId="4" fontId="37" fillId="27" borderId="526" applyNumberFormat="0" applyProtection="0">
      <alignment horizontal="right" vertical="center"/>
    </xf>
    <xf numFmtId="0" fontId="2" fillId="7" borderId="526" applyNumberFormat="0" applyProtection="0">
      <alignment horizontal="left" vertical="top" indent="1"/>
    </xf>
    <xf numFmtId="0" fontId="2" fillId="48" borderId="525" applyNumberFormat="0">
      <protection locked="0"/>
    </xf>
    <xf numFmtId="0" fontId="37" fillId="17" borderId="526" applyNumberFormat="0" applyProtection="0">
      <alignment horizontal="left" vertical="top" indent="1"/>
    </xf>
    <xf numFmtId="43" fontId="1" fillId="52" borderId="438"/>
    <xf numFmtId="4" fontId="37" fillId="13" borderId="644" applyNumberFormat="0" applyProtection="0">
      <alignment horizontal="right" vertical="center"/>
    </xf>
    <xf numFmtId="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222" fillId="48" borderId="498">
      <alignment horizontal="left" vertical="top" indent="2"/>
    </xf>
    <xf numFmtId="10" fontId="73" fillId="17" borderId="525" applyNumberFormat="0" applyBorder="0" applyAlignment="0" applyProtection="0"/>
    <xf numFmtId="276" fontId="2" fillId="0" borderId="525">
      <alignment horizontal="center" vertical="center"/>
    </xf>
    <xf numFmtId="3" fontId="25" fillId="2" borderId="525">
      <alignment horizontal="left" vertical="top" wrapText="1"/>
      <protection locked="0"/>
    </xf>
    <xf numFmtId="0" fontId="2" fillId="48" borderId="525" applyNumberFormat="0" applyFont="0" applyFill="0" applyAlignment="0" applyProtection="0"/>
    <xf numFmtId="3" fontId="2" fillId="0" borderId="525" applyNumberFormat="0" applyFont="0" applyFill="0" applyAlignment="0" applyProtection="0">
      <alignment vertical="center"/>
    </xf>
    <xf numFmtId="4" fontId="37" fillId="3" borderId="526" applyNumberFormat="0" applyProtection="0">
      <alignment horizontal="right" vertical="center"/>
    </xf>
    <xf numFmtId="0" fontId="2" fillId="17" borderId="528" applyNumberFormat="0" applyFont="0" applyAlignment="0" applyProtection="0"/>
    <xf numFmtId="0" fontId="2" fillId="5" borderId="526" applyNumberFormat="0" applyProtection="0">
      <alignment horizontal="left" vertical="center" indent="1"/>
    </xf>
    <xf numFmtId="4" fontId="37" fillId="23" borderId="546" applyNumberFormat="0" applyProtection="0">
      <alignment horizontal="right" vertical="center"/>
    </xf>
    <xf numFmtId="4" fontId="37" fillId="3" borderId="526" applyNumberFormat="0" applyProtection="0">
      <alignment horizontal="right" vertical="center"/>
    </xf>
    <xf numFmtId="4" fontId="37" fillId="24" borderId="546" applyNumberFormat="0" applyProtection="0">
      <alignment horizontal="right" vertical="center"/>
    </xf>
    <xf numFmtId="0" fontId="2" fillId="4" borderId="526" applyNumberFormat="0" applyProtection="0">
      <alignment horizontal="left" vertical="top" indent="1"/>
    </xf>
    <xf numFmtId="4" fontId="37" fillId="25" borderId="526" applyNumberFormat="0" applyProtection="0">
      <alignment horizontal="right" vertical="center"/>
    </xf>
    <xf numFmtId="0" fontId="88" fillId="14" borderId="529" applyNumberFormat="0" applyAlignment="0" applyProtection="0"/>
    <xf numFmtId="4" fontId="37" fillId="7" borderId="526" applyNumberFormat="0" applyProtection="0">
      <alignment horizontal="right" vertical="center"/>
    </xf>
    <xf numFmtId="0" fontId="2" fillId="7" borderId="526" applyNumberFormat="0" applyProtection="0">
      <alignment horizontal="left" vertical="top" indent="1"/>
    </xf>
    <xf numFmtId="0" fontId="36" fillId="2" borderId="546" applyNumberFormat="0" applyProtection="0">
      <alignment horizontal="left" vertical="top" indent="1"/>
    </xf>
    <xf numFmtId="0" fontId="37" fillId="7" borderId="546" applyNumberFormat="0" applyProtection="0">
      <alignment horizontal="left" vertical="top" indent="1"/>
    </xf>
    <xf numFmtId="0" fontId="2" fillId="4" borderId="526" applyNumberFormat="0" applyProtection="0">
      <alignment horizontal="left" vertical="center" indent="1"/>
    </xf>
    <xf numFmtId="0" fontId="2" fillId="17" borderId="528" applyNumberFormat="0" applyFont="0" applyAlignment="0" applyProtection="0"/>
    <xf numFmtId="0" fontId="47" fillId="14" borderId="527" applyNumberFormat="0" applyAlignment="0" applyProtection="0"/>
    <xf numFmtId="4" fontId="37" fillId="10" borderId="526" applyNumberFormat="0" applyProtection="0">
      <alignment horizontal="right" vertical="center"/>
    </xf>
    <xf numFmtId="0" fontId="88" fillId="14" borderId="529" applyNumberFormat="0" applyAlignment="0" applyProtection="0"/>
    <xf numFmtId="0" fontId="2" fillId="17" borderId="528" applyNumberFormat="0" applyFont="0" applyAlignment="0" applyProtection="0"/>
    <xf numFmtId="0" fontId="2" fillId="5" borderId="526" applyNumberFormat="0" applyProtection="0">
      <alignment horizontal="left" vertical="top" indent="1"/>
    </xf>
    <xf numFmtId="4" fontId="67" fillId="10" borderId="526" applyNumberFormat="0" applyProtection="0">
      <alignment horizontal="right" vertical="center"/>
    </xf>
    <xf numFmtId="4" fontId="37" fillId="24" borderId="526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3" fontId="2" fillId="0" borderId="525" applyNumberFormat="0" applyFont="0" applyFill="0" applyAlignment="0" applyProtection="0">
      <alignment vertical="center"/>
    </xf>
    <xf numFmtId="200" fontId="2" fillId="48" borderId="525" applyNumberFormat="0" applyFont="0" applyFill="0" applyAlignment="0" applyProtection="0"/>
    <xf numFmtId="0" fontId="200" fillId="94" borderId="536" applyNumberFormat="0" applyProtection="0">
      <alignment horizontal="center" wrapText="1"/>
    </xf>
    <xf numFmtId="4" fontId="67" fillId="17" borderId="644" applyNumberFormat="0" applyProtection="0">
      <alignment vertical="center"/>
    </xf>
    <xf numFmtId="10" fontId="73" fillId="17" borderId="525" applyNumberFormat="0" applyBorder="0" applyAlignment="0" applyProtection="0"/>
    <xf numFmtId="4" fontId="37" fillId="10" borderId="583" applyNumberFormat="0" applyProtection="0">
      <alignment horizontal="right" vertical="center"/>
    </xf>
    <xf numFmtId="200" fontId="222" fillId="48" borderId="498">
      <alignment horizontal="left" vertical="top" indent="2"/>
    </xf>
    <xf numFmtId="200" fontId="98" fillId="0" borderId="445" applyNumberFormat="0">
      <alignment horizontal="right" wrapText="1"/>
    </xf>
    <xf numFmtId="0" fontId="98" fillId="0" borderId="445" applyNumberFormat="0">
      <alignment horizontal="right" wrapText="1"/>
    </xf>
    <xf numFmtId="0" fontId="109" fillId="18" borderId="647" applyNumberFormat="0" applyAlignment="0" applyProtection="0">
      <alignment vertical="center"/>
    </xf>
    <xf numFmtId="0" fontId="1" fillId="53" borderId="532" applyFont="0" applyAlignment="0">
      <alignment horizontal="left" indent="2"/>
    </xf>
    <xf numFmtId="0" fontId="73" fillId="50" borderId="525"/>
    <xf numFmtId="0" fontId="98" fillId="5" borderId="531" applyBorder="0"/>
    <xf numFmtId="0" fontId="2" fillId="4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center" indent="1"/>
    </xf>
    <xf numFmtId="4" fontId="36" fillId="2" borderId="526" applyNumberFormat="0" applyProtection="0">
      <alignment horizontal="left" vertical="center" indent="1"/>
    </xf>
    <xf numFmtId="0" fontId="2" fillId="4" borderId="526" applyNumberFormat="0" applyProtection="0">
      <alignment horizontal="left" vertical="top" indent="1"/>
    </xf>
    <xf numFmtId="4" fontId="70" fillId="2" borderId="526" applyNumberFormat="0" applyProtection="0">
      <alignment vertical="center"/>
    </xf>
    <xf numFmtId="0" fontId="98" fillId="5" borderId="531" applyBorder="0"/>
    <xf numFmtId="4" fontId="36" fillId="2" borderId="526" applyNumberFormat="0" applyProtection="0">
      <alignment horizontal="left" vertical="center" indent="1"/>
    </xf>
    <xf numFmtId="0" fontId="35" fillId="0" borderId="439" applyNumberFormat="0" applyAlignment="0" applyProtection="0">
      <alignment horizontal="left" vertical="center"/>
    </xf>
    <xf numFmtId="3" fontId="82" fillId="0" borderId="525"/>
    <xf numFmtId="4" fontId="37" fillId="13" borderId="526" applyNumberFormat="0" applyProtection="0">
      <alignment horizontal="right" vertical="center"/>
    </xf>
    <xf numFmtId="0" fontId="2" fillId="4" borderId="526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4" fontId="37" fillId="26" borderId="526" applyNumberFormat="0" applyProtection="0">
      <alignment horizontal="right" vertical="center"/>
    </xf>
    <xf numFmtId="0" fontId="109" fillId="18" borderId="521" applyNumberFormat="0" applyAlignment="0" applyProtection="0">
      <alignment vertical="center"/>
    </xf>
    <xf numFmtId="0" fontId="1" fillId="53" borderId="524" applyFont="0" applyAlignment="0">
      <alignment horizontal="left" indent="2"/>
    </xf>
    <xf numFmtId="0" fontId="73" fillId="50" borderId="517"/>
    <xf numFmtId="4" fontId="37" fillId="17" borderId="518" applyNumberFormat="0" applyProtection="0">
      <alignment vertical="center"/>
    </xf>
    <xf numFmtId="0" fontId="2" fillId="10" borderId="518" applyNumberFormat="0" applyProtection="0">
      <alignment horizontal="left" vertical="top" indent="1"/>
    </xf>
    <xf numFmtId="0" fontId="2" fillId="7" borderId="518" applyNumberFormat="0" applyProtection="0">
      <alignment horizontal="left" vertical="top" indent="1"/>
    </xf>
    <xf numFmtId="0" fontId="2" fillId="5" borderId="518" applyNumberFormat="0" applyProtection="0">
      <alignment horizontal="left" vertical="center" indent="1"/>
    </xf>
    <xf numFmtId="0" fontId="2" fillId="4" borderId="518" applyNumberFormat="0" applyProtection="0">
      <alignment horizontal="left" vertical="top" indent="1"/>
    </xf>
    <xf numFmtId="10" fontId="73" fillId="17" borderId="517" applyNumberFormat="0" applyBorder="0" applyAlignment="0" applyProtection="0"/>
    <xf numFmtId="0" fontId="2" fillId="7" borderId="510" applyNumberFormat="0" applyProtection="0">
      <alignment horizontal="left" vertical="center" indent="1"/>
    </xf>
    <xf numFmtId="0" fontId="106" fillId="14" borderId="513" applyNumberFormat="0" applyAlignment="0" applyProtection="0">
      <alignment vertical="center"/>
    </xf>
    <xf numFmtId="4" fontId="67" fillId="17" borderId="510" applyNumberFormat="0" applyProtection="0">
      <alignment vertical="center"/>
    </xf>
    <xf numFmtId="0" fontId="2" fillId="7" borderId="510" applyNumberFormat="0" applyProtection="0">
      <alignment horizontal="left" vertical="center" indent="1"/>
    </xf>
    <xf numFmtId="0" fontId="2" fillId="17" borderId="512" applyNumberFormat="0" applyFont="0" applyAlignment="0" applyProtection="0">
      <alignment vertical="center"/>
    </xf>
    <xf numFmtId="0" fontId="2" fillId="17" borderId="512" applyNumberFormat="0" applyFont="0" applyAlignment="0" applyProtection="0"/>
    <xf numFmtId="4" fontId="37" fillId="21" borderId="510" applyNumberFormat="0" applyProtection="0">
      <alignment horizontal="right" vertical="center"/>
    </xf>
    <xf numFmtId="3" fontId="82" fillId="0" borderId="509"/>
    <xf numFmtId="4" fontId="37" fillId="24" borderId="510" applyNumberFormat="0" applyProtection="0">
      <alignment horizontal="right" vertical="center"/>
    </xf>
    <xf numFmtId="4" fontId="37" fillId="17" borderId="510" applyNumberFormat="0" applyProtection="0">
      <alignment horizontal="left" vertical="center" indent="1"/>
    </xf>
    <xf numFmtId="4" fontId="37" fillId="13" borderId="510" applyNumberFormat="0" applyProtection="0">
      <alignment horizontal="right" vertical="center"/>
    </xf>
    <xf numFmtId="0" fontId="37" fillId="7" borderId="510" applyNumberFormat="0" applyProtection="0">
      <alignment horizontal="left" vertical="top" indent="1"/>
    </xf>
    <xf numFmtId="0" fontId="109" fillId="18" borderId="513" applyNumberFormat="0" applyAlignment="0" applyProtection="0">
      <alignment vertical="center"/>
    </xf>
    <xf numFmtId="4" fontId="37" fillId="8" borderId="526" applyNumberFormat="0" applyProtection="0">
      <alignment horizontal="right" vertical="center"/>
    </xf>
    <xf numFmtId="0" fontId="37" fillId="7" borderId="510" applyNumberFormat="0" applyProtection="0">
      <alignment horizontal="left" vertical="top" indent="1"/>
    </xf>
    <xf numFmtId="0" fontId="1" fillId="53" borderId="516" applyFont="0" applyAlignment="0">
      <alignment horizontal="left" indent="2"/>
    </xf>
    <xf numFmtId="0" fontId="73" fillId="50" borderId="509"/>
    <xf numFmtId="0" fontId="2" fillId="7" borderId="510" applyNumberFormat="0" applyProtection="0">
      <alignment horizontal="left" vertical="top" indent="1"/>
    </xf>
    <xf numFmtId="0" fontId="98" fillId="5" borderId="515" applyBorder="0"/>
    <xf numFmtId="0" fontId="2" fillId="10" borderId="510" applyNumberFormat="0" applyProtection="0">
      <alignment horizontal="left" vertical="center" indent="1"/>
    </xf>
    <xf numFmtId="0" fontId="2" fillId="5" borderId="510" applyNumberFormat="0" applyProtection="0">
      <alignment horizontal="left" vertical="center" indent="1"/>
    </xf>
    <xf numFmtId="4" fontId="37" fillId="26" borderId="510" applyNumberFormat="0" applyProtection="0">
      <alignment horizontal="right" vertical="center"/>
    </xf>
    <xf numFmtId="0" fontId="110" fillId="14" borderId="503" applyNumberFormat="0" applyAlignment="0" applyProtection="0">
      <alignment vertical="center"/>
    </xf>
    <xf numFmtId="0" fontId="49" fillId="0" borderId="506" applyNumberFormat="0" applyFill="0" applyAlignment="0" applyProtection="0"/>
    <xf numFmtId="0" fontId="1" fillId="51" borderId="508" applyFont="0" applyAlignment="0">
      <alignment horizontal="left" indent="2"/>
    </xf>
    <xf numFmtId="0" fontId="37" fillId="17" borderId="502" applyNumberFormat="0" applyProtection="0">
      <alignment horizontal="left" vertical="top" indent="1"/>
    </xf>
    <xf numFmtId="0" fontId="98" fillId="5" borderId="507" applyBorder="0"/>
    <xf numFmtId="0" fontId="2" fillId="10" borderId="502" applyNumberFormat="0" applyProtection="0">
      <alignment horizontal="left" vertical="center" indent="1"/>
    </xf>
    <xf numFmtId="0" fontId="2" fillId="7" borderId="502" applyNumberFormat="0" applyProtection="0">
      <alignment horizontal="left" vertical="center" indent="1"/>
    </xf>
    <xf numFmtId="4" fontId="37" fillId="27" borderId="502" applyNumberFormat="0" applyProtection="0">
      <alignment horizontal="right" vertical="center"/>
    </xf>
    <xf numFmtId="4" fontId="36" fillId="2" borderId="502" applyNumberFormat="0" applyProtection="0">
      <alignment horizontal="left" vertical="center" indent="1"/>
    </xf>
    <xf numFmtId="0" fontId="47" fillId="14" borderId="503" applyNumberFormat="0" applyAlignment="0" applyProtection="0"/>
    <xf numFmtId="4" fontId="37" fillId="7" borderId="502" applyNumberFormat="0" applyProtection="0">
      <alignment horizontal="right" vertical="center"/>
    </xf>
    <xf numFmtId="4" fontId="70" fillId="2" borderId="502" applyNumberFormat="0" applyProtection="0">
      <alignment vertical="center"/>
    </xf>
    <xf numFmtId="0" fontId="2" fillId="17" borderId="504" applyNumberFormat="0" applyFont="0" applyAlignment="0" applyProtection="0"/>
    <xf numFmtId="0" fontId="84" fillId="0" borderId="506" applyNumberFormat="0" applyFill="0" applyAlignment="0" applyProtection="0">
      <alignment vertical="center"/>
    </xf>
    <xf numFmtId="4" fontId="36" fillId="2" borderId="502" applyNumberFormat="0" applyProtection="0">
      <alignment vertical="center"/>
    </xf>
    <xf numFmtId="4" fontId="37" fillId="8" borderId="502" applyNumberFormat="0" applyProtection="0">
      <alignment horizontal="right" vertical="center"/>
    </xf>
    <xf numFmtId="4" fontId="37" fillId="3" borderId="502" applyNumberFormat="0" applyProtection="0">
      <alignment horizontal="right" vertical="center"/>
    </xf>
    <xf numFmtId="0" fontId="36" fillId="2" borderId="502" applyNumberFormat="0" applyProtection="0">
      <alignment horizontal="left" vertical="top" indent="1"/>
    </xf>
    <xf numFmtId="0" fontId="110" fillId="14" borderId="503" applyNumberFormat="0" applyAlignment="0" applyProtection="0">
      <alignment vertical="center"/>
    </xf>
    <xf numFmtId="0" fontId="106" fillId="14" borderId="505" applyNumberFormat="0" applyAlignment="0" applyProtection="0">
      <alignment vertical="center"/>
    </xf>
    <xf numFmtId="0" fontId="36" fillId="2" borderId="510" applyNumberFormat="0" applyProtection="0">
      <alignment horizontal="left" vertical="top" indent="1"/>
    </xf>
    <xf numFmtId="0" fontId="30" fillId="0" borderId="525">
      <alignment horizontal="left" wrapText="1"/>
    </xf>
    <xf numFmtId="43" fontId="1" fillId="52" borderId="438"/>
    <xf numFmtId="0" fontId="73" fillId="50" borderId="501"/>
    <xf numFmtId="4" fontId="37" fillId="17" borderId="502" applyNumberFormat="0" applyProtection="0">
      <alignment vertical="center"/>
    </xf>
    <xf numFmtId="0" fontId="2" fillId="10" borderId="502" applyNumberFormat="0" applyProtection="0">
      <alignment horizontal="left" vertical="top" indent="1"/>
    </xf>
    <xf numFmtId="0" fontId="2" fillId="7" borderId="502" applyNumberFormat="0" applyProtection="0">
      <alignment horizontal="left" vertical="top" indent="1"/>
    </xf>
    <xf numFmtId="0" fontId="2" fillId="5" borderId="502" applyNumberFormat="0" applyProtection="0">
      <alignment horizontal="left" vertical="center" indent="1"/>
    </xf>
    <xf numFmtId="4" fontId="37" fillId="27" borderId="502" applyNumberFormat="0" applyProtection="0">
      <alignment horizontal="right" vertical="center"/>
    </xf>
    <xf numFmtId="4" fontId="37" fillId="23" borderId="510" applyNumberFormat="0" applyProtection="0">
      <alignment horizontal="right" vertical="center"/>
    </xf>
    <xf numFmtId="4" fontId="37" fillId="7" borderId="502" applyNumberFormat="0" applyProtection="0">
      <alignment horizontal="left" vertical="center" indent="1"/>
    </xf>
    <xf numFmtId="0" fontId="110" fillId="14" borderId="503" applyNumberFormat="0" applyAlignment="0" applyProtection="0">
      <alignment vertical="center"/>
    </xf>
    <xf numFmtId="0" fontId="49" fillId="0" borderId="506" applyNumberFormat="0" applyFill="0" applyAlignment="0" applyProtection="0"/>
    <xf numFmtId="0" fontId="1" fillId="51" borderId="508" applyFont="0" applyAlignment="0">
      <alignment horizontal="left" indent="2"/>
    </xf>
    <xf numFmtId="0" fontId="37" fillId="17" borderId="502" applyNumberFormat="0" applyProtection="0">
      <alignment horizontal="left" vertical="top" indent="1"/>
    </xf>
    <xf numFmtId="0" fontId="98" fillId="5" borderId="507" applyBorder="0"/>
    <xf numFmtId="4" fontId="37" fillId="27" borderId="502" applyNumberFormat="0" applyProtection="0">
      <alignment horizontal="right" vertical="center"/>
    </xf>
    <xf numFmtId="4" fontId="37" fillId="7" borderId="510" applyNumberFormat="0" applyProtection="0">
      <alignment horizontal="left" vertical="center" indent="1"/>
    </xf>
    <xf numFmtId="0" fontId="30" fillId="0" borderId="525">
      <alignment horizontal="left" wrapText="1"/>
    </xf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20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3" fillId="84" borderId="571" applyNumberFormat="0" applyFont="0" applyAlignment="0" applyProtection="0"/>
    <xf numFmtId="0" fontId="2" fillId="84" borderId="571" applyNumberFormat="0" applyFont="0" applyAlignment="0" applyProtection="0"/>
    <xf numFmtId="0" fontId="3" fillId="84" borderId="571" applyNumberFormat="0" applyFont="0" applyAlignment="0" applyProtection="0"/>
    <xf numFmtId="218" fontId="160" fillId="0" borderId="555" applyFont="0" applyFill="0" applyBorder="0" applyAlignment="0" applyProtection="0">
      <protection locked="0"/>
    </xf>
    <xf numFmtId="0" fontId="88" fillId="73" borderId="556" applyNumberFormat="0" applyAlignment="0" applyProtection="0"/>
    <xf numFmtId="0" fontId="88" fillId="73" borderId="556" applyNumberFormat="0" applyAlignment="0" applyProtection="0"/>
    <xf numFmtId="0" fontId="83" fillId="60" borderId="556" applyNumberFormat="0" applyAlignment="0" applyProtection="0"/>
    <xf numFmtId="0" fontId="88" fillId="73" borderId="569" applyNumberFormat="0" applyAlignment="0" applyProtection="0"/>
    <xf numFmtId="0" fontId="37" fillId="17" borderId="560" applyNumberFormat="0" applyProtection="0">
      <alignment horizontal="left" vertical="top" indent="1"/>
    </xf>
    <xf numFmtId="0" fontId="106" fillId="14" borderId="556" applyNumberFormat="0" applyAlignment="0" applyProtection="0">
      <alignment vertical="center"/>
    </xf>
    <xf numFmtId="4" fontId="37" fillId="17" borderId="560" applyNumberFormat="0" applyProtection="0">
      <alignment vertical="center"/>
    </xf>
    <xf numFmtId="0" fontId="240" fillId="1" borderId="445" applyNumberFormat="0" applyFont="0" applyAlignment="0">
      <alignment horizontal="center"/>
    </xf>
    <xf numFmtId="0" fontId="2" fillId="4" borderId="441" applyNumberFormat="0" applyProtection="0">
      <alignment horizontal="left" vertical="top" indent="1"/>
    </xf>
    <xf numFmtId="0" fontId="2" fillId="10" borderId="441" applyNumberFormat="0" applyProtection="0">
      <alignment horizontal="left" vertical="center" indent="1"/>
    </xf>
    <xf numFmtId="0" fontId="2" fillId="10" borderId="441" applyNumberFormat="0" applyProtection="0">
      <alignment horizontal="left" vertical="center" indent="1"/>
    </xf>
    <xf numFmtId="0" fontId="2" fillId="4" borderId="441" applyNumberFormat="0" applyProtection="0">
      <alignment horizontal="left" vertical="top" indent="1"/>
    </xf>
    <xf numFmtId="0" fontId="2" fillId="4" borderId="441" applyNumberFormat="0" applyProtection="0">
      <alignment horizontal="left" vertical="center" indent="1"/>
    </xf>
    <xf numFmtId="0" fontId="2" fillId="7" borderId="441" applyNumberFormat="0" applyProtection="0">
      <alignment horizontal="left" vertical="top" indent="1"/>
    </xf>
    <xf numFmtId="0" fontId="2" fillId="7" borderId="441" applyNumberFormat="0" applyProtection="0">
      <alignment horizontal="left" vertical="center" indent="1"/>
    </xf>
    <xf numFmtId="0" fontId="2" fillId="5" borderId="441" applyNumberFormat="0" applyProtection="0">
      <alignment horizontal="left" vertical="center" indent="1"/>
    </xf>
    <xf numFmtId="4" fontId="36" fillId="28" borderId="444" applyNumberFormat="0" applyProtection="0">
      <alignment horizontal="left" vertical="center" indent="1"/>
    </xf>
    <xf numFmtId="4" fontId="37" fillId="62" borderId="441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0" fontId="2" fillId="17" borderId="646" applyNumberFormat="0" applyFont="0" applyAlignment="0" applyProtection="0">
      <alignment vertical="center"/>
    </xf>
    <xf numFmtId="0" fontId="2" fillId="17" borderId="646" applyNumberFormat="0" applyFont="0" applyAlignment="0" applyProtection="0"/>
    <xf numFmtId="0" fontId="110" fillId="14" borderId="584" applyNumberFormat="0" applyAlignment="0" applyProtection="0">
      <alignment vertical="center"/>
    </xf>
    <xf numFmtId="4" fontId="37" fillId="3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4" fontId="70" fillId="2" borderId="583" applyNumberFormat="0" applyProtection="0">
      <alignment vertical="center"/>
    </xf>
    <xf numFmtId="4" fontId="37" fillId="7" borderId="583" applyNumberFormat="0" applyProtection="0">
      <alignment horizontal="right" vertical="center"/>
    </xf>
    <xf numFmtId="0" fontId="2" fillId="5" borderId="583" applyNumberFormat="0" applyProtection="0">
      <alignment horizontal="left" vertical="top" indent="1"/>
    </xf>
    <xf numFmtId="4" fontId="36" fillId="2" borderId="583" applyNumberFormat="0" applyProtection="0">
      <alignment horizontal="left" vertical="center" indent="1"/>
    </xf>
    <xf numFmtId="4" fontId="37" fillId="2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73" borderId="442" applyNumberFormat="0" applyAlignment="0" applyProtection="0"/>
    <xf numFmtId="0" fontId="47" fillId="73" borderId="442" applyNumberFormat="0" applyAlignment="0" applyProtection="0"/>
    <xf numFmtId="0" fontId="2" fillId="84" borderId="443" applyNumberFormat="0" applyFont="0" applyAlignment="0" applyProtection="0"/>
    <xf numFmtId="200" fontId="3" fillId="84" borderId="443" applyNumberFormat="0" applyFont="0" applyAlignment="0" applyProtection="0"/>
    <xf numFmtId="200" fontId="3" fillId="84" borderId="443" applyNumberFormat="0" applyFont="0" applyAlignment="0" applyProtection="0"/>
    <xf numFmtId="0" fontId="3" fillId="84" borderId="443" applyNumberFormat="0" applyFont="0" applyAlignment="0" applyProtection="0"/>
    <xf numFmtId="0" fontId="3" fillId="84" borderId="443" applyNumberFormat="0" applyFont="0" applyAlignment="0" applyProtection="0"/>
    <xf numFmtId="200" fontId="3" fillId="84" borderId="443" applyNumberFormat="0" applyFont="0" applyAlignment="0" applyProtection="0"/>
    <xf numFmtId="200" fontId="3" fillId="84" borderId="443" applyNumberFormat="0" applyFont="0" applyAlignment="0" applyProtection="0"/>
    <xf numFmtId="0" fontId="2" fillId="84" borderId="443" applyNumberFormat="0" applyFont="0" applyAlignment="0" applyProtection="0"/>
    <xf numFmtId="0" fontId="84" fillId="0" borderId="586" applyNumberFormat="0" applyFill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4" fontId="37" fillId="24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84" fillId="0" borderId="586" applyNumberFormat="0" applyFill="0" applyAlignment="0" applyProtection="0">
      <alignment vertical="center"/>
    </xf>
    <xf numFmtId="4" fontId="100" fillId="10" borderId="583" applyNumberFormat="0" applyProtection="0">
      <alignment horizontal="right" vertical="center"/>
    </xf>
    <xf numFmtId="0" fontId="83" fillId="60" borderId="446" applyNumberFormat="0" applyAlignment="0" applyProtection="0"/>
    <xf numFmtId="0" fontId="98" fillId="0" borderId="445" applyNumberFormat="0">
      <alignment horizontal="right" wrapText="1"/>
    </xf>
    <xf numFmtId="0" fontId="83" fillId="60" borderId="647" applyNumberFormat="0" applyAlignment="0" applyProtection="0"/>
    <xf numFmtId="0" fontId="88" fillId="73" borderId="569" applyNumberFormat="0" applyAlignment="0" applyProtection="0"/>
    <xf numFmtId="0" fontId="2" fillId="84" borderId="646" applyNumberFormat="0" applyFont="0" applyAlignment="0" applyProtection="0"/>
    <xf numFmtId="0" fontId="3" fillId="84" borderId="646" applyNumberFormat="0" applyFont="0" applyAlignment="0" applyProtection="0"/>
    <xf numFmtId="0" fontId="3" fillId="84" borderId="646" applyNumberFormat="0" applyFont="0" applyAlignment="0" applyProtection="0"/>
    <xf numFmtId="0" fontId="3" fillId="84" borderId="646" applyNumberFormat="0" applyFont="0" applyAlignment="0" applyProtection="0"/>
    <xf numFmtId="0" fontId="2" fillId="84" borderId="646" applyNumberFormat="0" applyFont="0" applyAlignment="0" applyProtection="0"/>
    <xf numFmtId="200" fontId="3" fillId="84" borderId="646" applyNumberFormat="0" applyFont="0" applyAlignment="0" applyProtection="0"/>
    <xf numFmtId="0" fontId="2" fillId="84" borderId="646" applyNumberFormat="0" applyFont="0" applyAlignment="0" applyProtection="0"/>
    <xf numFmtId="0" fontId="2" fillId="5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200" fontId="2" fillId="30" borderId="645" applyNumberFormat="0" applyProtection="0">
      <alignment horizontal="left" vertical="center" indent="1"/>
    </xf>
    <xf numFmtId="0" fontId="88" fillId="73" borderId="446" applyNumberFormat="0" applyAlignment="0" applyProtection="0"/>
    <xf numFmtId="200" fontId="200" fillId="94" borderId="655" applyNumberFormat="0" applyProtection="0">
      <alignment horizontal="center" wrapText="1"/>
    </xf>
    <xf numFmtId="0" fontId="88" fillId="73" borderId="446" applyNumberFormat="0" applyAlignment="0" applyProtection="0"/>
    <xf numFmtId="0" fontId="49" fillId="0" borderId="648" applyNumberFormat="0" applyFill="0" applyAlignment="0" applyProtection="0"/>
    <xf numFmtId="218" fontId="160" fillId="0" borderId="496" applyFont="0" applyFill="0" applyBorder="0" applyAlignment="0" applyProtection="0">
      <protection locked="0"/>
    </xf>
    <xf numFmtId="0" fontId="36" fillId="2" borderId="644" applyNumberFormat="0" applyProtection="0">
      <alignment horizontal="left" vertical="top" indent="1"/>
    </xf>
    <xf numFmtId="4" fontId="37" fillId="21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4" fontId="67" fillId="17" borderId="644" applyNumberFormat="0" applyProtection="0">
      <alignment vertical="center"/>
    </xf>
    <xf numFmtId="4" fontId="37" fillId="10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2" fillId="7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4" fontId="67" fillId="17" borderId="644" applyNumberForma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2" fillId="7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4" fontId="100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36" fillId="2" borderId="644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4" fontId="36" fillId="2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4" fontId="100" fillId="10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26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17" borderId="644" applyNumberFormat="0" applyProtection="0">
      <alignment horizontal="left" vertical="center" indent="1"/>
    </xf>
    <xf numFmtId="4" fontId="37" fillId="10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1" fontId="2" fillId="0" borderId="0" applyFont="0" applyFill="0" applyBorder="0" applyAlignment="0" applyProtection="0"/>
    <xf numFmtId="43" fontId="1" fillId="52" borderId="615"/>
    <xf numFmtId="0" fontId="84" fillId="0" borderId="648" applyNumberFormat="0" applyFill="0" applyAlignment="0" applyProtection="0">
      <alignment vertical="center"/>
    </xf>
    <xf numFmtId="0" fontId="37" fillId="17" borderId="644" applyNumberFormat="0" applyProtection="0">
      <alignment horizontal="left" vertical="top" indent="1"/>
    </xf>
    <xf numFmtId="0" fontId="2" fillId="10" borderId="489" applyNumberFormat="0" applyProtection="0">
      <alignment horizontal="left" vertical="center" indent="1"/>
    </xf>
    <xf numFmtId="0" fontId="2" fillId="7" borderId="489" applyNumberFormat="0" applyProtection="0">
      <alignment horizontal="left" vertical="center" indent="1"/>
    </xf>
    <xf numFmtId="0" fontId="2" fillId="17" borderId="491" applyNumberFormat="0" applyFont="0" applyAlignment="0" applyProtection="0"/>
    <xf numFmtId="4" fontId="37" fillId="17" borderId="489" applyNumberFormat="0" applyProtection="0">
      <alignment horizontal="left" vertical="center" indent="1"/>
    </xf>
    <xf numFmtId="4" fontId="37" fillId="13" borderId="473" applyNumberFormat="0" applyProtection="0">
      <alignment horizontal="right" vertical="center"/>
    </xf>
    <xf numFmtId="0" fontId="110" fillId="14" borderId="474" applyNumberFormat="0" applyAlignment="0" applyProtection="0">
      <alignment vertical="center"/>
    </xf>
    <xf numFmtId="0" fontId="1" fillId="51" borderId="479" applyFont="0" applyAlignment="0">
      <alignment horizontal="left" indent="2"/>
    </xf>
    <xf numFmtId="0" fontId="1" fillId="53" borderId="650" applyFont="0" applyAlignment="0">
      <alignment horizontal="left" indent="2"/>
    </xf>
    <xf numFmtId="0" fontId="37" fillId="7" borderId="460" applyNumberFormat="0" applyProtection="0">
      <alignment horizontal="left" vertical="top" indent="1"/>
    </xf>
    <xf numFmtId="0" fontId="98" fillId="5" borderId="449" applyBorder="0"/>
    <xf numFmtId="0" fontId="1" fillId="51" borderId="450" applyFont="0" applyAlignment="0">
      <alignment horizontal="left" indent="2"/>
    </xf>
    <xf numFmtId="0" fontId="37" fillId="17" borderId="441" applyNumberFormat="0" applyProtection="0">
      <alignment horizontal="left" vertical="top" indent="1"/>
    </xf>
    <xf numFmtId="0" fontId="2" fillId="5" borderId="441" applyNumberFormat="0" applyProtection="0">
      <alignment horizontal="left" vertical="top" indent="1"/>
    </xf>
    <xf numFmtId="4" fontId="37" fillId="21" borderId="441" applyNumberFormat="0" applyProtection="0">
      <alignment horizontal="right" vertical="center"/>
    </xf>
    <xf numFmtId="4" fontId="37" fillId="10" borderId="481" applyNumberFormat="0" applyProtection="0">
      <alignment horizontal="right" vertical="center"/>
    </xf>
    <xf numFmtId="0" fontId="2" fillId="17" borderId="491" applyNumberFormat="0" applyFont="0" applyAlignment="0" applyProtection="0"/>
    <xf numFmtId="3" fontId="82" fillId="0" borderId="472"/>
    <xf numFmtId="4" fontId="37" fillId="7" borderId="481" applyNumberFormat="0" applyProtection="0">
      <alignment horizontal="right" vertical="center"/>
    </xf>
    <xf numFmtId="4" fontId="37" fillId="3" borderId="489" applyNumberFormat="0" applyProtection="0">
      <alignment horizontal="right" vertical="center"/>
    </xf>
    <xf numFmtId="4" fontId="37" fillId="23" borderId="489" applyNumberFormat="0" applyProtection="0">
      <alignment horizontal="right" vertical="center"/>
    </xf>
    <xf numFmtId="0" fontId="30" fillId="0" borderId="472">
      <alignment horizontal="left" wrapText="1"/>
    </xf>
    <xf numFmtId="4" fontId="37" fillId="7" borderId="489" applyNumberFormat="0" applyProtection="0">
      <alignment horizontal="left" vertical="center" indent="1"/>
    </xf>
    <xf numFmtId="4" fontId="70" fillId="2" borderId="489" applyNumberFormat="0" applyProtection="0">
      <alignment vertical="center"/>
    </xf>
    <xf numFmtId="4" fontId="36" fillId="2" borderId="583" applyNumberFormat="0" applyProtection="0">
      <alignment horizontal="left" vertical="center" indent="1"/>
    </xf>
    <xf numFmtId="0" fontId="37" fillId="17" borderId="583" applyNumberFormat="0" applyProtection="0">
      <alignment horizontal="left" vertical="top" indent="1"/>
    </xf>
    <xf numFmtId="0" fontId="49" fillId="0" borderId="447" applyNumberFormat="0" applyFill="0" applyAlignment="0" applyProtection="0"/>
    <xf numFmtId="4" fontId="37" fillId="17" borderId="441" applyNumberFormat="0" applyProtection="0">
      <alignment vertical="center"/>
    </xf>
    <xf numFmtId="0" fontId="2" fillId="5" borderId="441" applyNumberFormat="0" applyProtection="0">
      <alignment horizontal="left" vertical="top" indent="1"/>
    </xf>
    <xf numFmtId="4" fontId="37" fillId="26" borderId="441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0" fontId="2" fillId="17" borderId="443" applyNumberFormat="0" applyFont="0" applyAlignment="0" applyProtection="0">
      <alignment vertical="center"/>
    </xf>
    <xf numFmtId="4" fontId="67" fillId="10" borderId="441" applyNumberFormat="0" applyProtection="0">
      <alignment horizontal="right" vertical="center"/>
    </xf>
    <xf numFmtId="0" fontId="88" fillId="14" borderId="446" applyNumberFormat="0" applyAlignment="0" applyProtection="0"/>
    <xf numFmtId="0" fontId="84" fillId="0" borderId="447" applyNumberFormat="0" applyFill="0" applyAlignment="0" applyProtection="0">
      <alignment vertical="center"/>
    </xf>
    <xf numFmtId="4" fontId="37" fillId="10" borderId="441" applyNumberFormat="0" applyProtection="0">
      <alignment horizontal="right" vertical="center"/>
    </xf>
    <xf numFmtId="4" fontId="37" fillId="8" borderId="441" applyNumberFormat="0" applyProtection="0">
      <alignment horizontal="right" vertical="center"/>
    </xf>
    <xf numFmtId="0" fontId="37" fillId="7" borderId="441" applyNumberFormat="0" applyProtection="0">
      <alignment horizontal="left" vertical="top" indent="1"/>
    </xf>
    <xf numFmtId="0" fontId="49" fillId="0" borderId="576" applyNumberFormat="0" applyFill="0" applyAlignment="0" applyProtection="0"/>
    <xf numFmtId="0" fontId="73" fillId="50" borderId="488"/>
    <xf numFmtId="0" fontId="83" fillId="60" borderId="446" applyNumberFormat="0" applyAlignment="0" applyProtection="0"/>
    <xf numFmtId="0" fontId="84" fillId="0" borderId="447" applyNumberFormat="0" applyFill="0" applyAlignment="0" applyProtection="0">
      <alignment vertical="center"/>
    </xf>
    <xf numFmtId="0" fontId="1" fillId="53" borderId="650" applyFont="0" applyAlignment="0">
      <alignment horizontal="left" indent="2"/>
    </xf>
    <xf numFmtId="0" fontId="2" fillId="4" borderId="441" applyNumberFormat="0" applyProtection="0">
      <alignment horizontal="left" vertical="center" indent="1"/>
    </xf>
    <xf numFmtId="0" fontId="37" fillId="7" borderId="489" applyNumberFormat="0" applyProtection="0">
      <alignment horizontal="left" vertical="top" indent="1"/>
    </xf>
    <xf numFmtId="0" fontId="37" fillId="17" borderId="489" applyNumberFormat="0" applyProtection="0">
      <alignment horizontal="left" vertical="top" indent="1"/>
    </xf>
    <xf numFmtId="0" fontId="83" fillId="18" borderId="492" applyNumberFormat="0" applyAlignment="0" applyProtection="0"/>
    <xf numFmtId="4" fontId="37" fillId="24" borderId="489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88" fillId="73" borderId="446" applyNumberFormat="0" applyAlignment="0" applyProtection="0"/>
    <xf numFmtId="0" fontId="2" fillId="10" borderId="644" applyNumberFormat="0" applyProtection="0">
      <alignment horizontal="left" vertical="top" indent="1"/>
    </xf>
    <xf numFmtId="4" fontId="70" fillId="2" borderId="546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200" fontId="3" fillId="84" borderId="646" applyNumberFormat="0" applyFont="0" applyAlignment="0" applyProtection="0"/>
    <xf numFmtId="0" fontId="3" fillId="84" borderId="646" applyNumberFormat="0" applyFont="0" applyAlignment="0" applyProtection="0"/>
    <xf numFmtId="0" fontId="3" fillId="84" borderId="646" applyNumberFormat="0" applyFont="0" applyAlignment="0" applyProtection="0"/>
    <xf numFmtId="0" fontId="1" fillId="51" borderId="566" applyFont="0" applyAlignment="0">
      <alignment horizontal="left" indent="2"/>
    </xf>
    <xf numFmtId="0" fontId="3" fillId="84" borderId="646" applyNumberFormat="0" applyFont="0" applyAlignment="0" applyProtection="0"/>
    <xf numFmtId="200" fontId="3" fillId="84" borderId="646" applyNumberFormat="0" applyFont="0" applyAlignment="0" applyProtection="0"/>
    <xf numFmtId="0" fontId="3" fillId="84" borderId="646" applyNumberFormat="0" applyFont="0" applyAlignment="0" applyProtection="0"/>
    <xf numFmtId="0" fontId="88" fillId="73" borderId="569" applyNumberFormat="0" applyAlignment="0" applyProtection="0"/>
    <xf numFmtId="0" fontId="83" fillId="60" borderId="647" applyNumberFormat="0" applyAlignment="0" applyProtection="0"/>
    <xf numFmtId="0" fontId="110" fillId="14" borderId="584" applyNumberFormat="0" applyAlignment="0" applyProtection="0">
      <alignment vertical="center"/>
    </xf>
    <xf numFmtId="0" fontId="49" fillId="0" borderId="586" applyNumberFormat="0" applyFill="0" applyAlignment="0" applyProtection="0"/>
    <xf numFmtId="4" fontId="37" fillId="13" borderId="583" applyNumberFormat="0" applyProtection="0">
      <alignment horizontal="right" vertical="center"/>
    </xf>
    <xf numFmtId="0" fontId="88" fillId="14" borderId="505" applyNumberFormat="0" applyAlignment="0" applyProtection="0"/>
    <xf numFmtId="0" fontId="2" fillId="4" borderId="583" applyNumberFormat="0" applyProtection="0">
      <alignment horizontal="left" vertical="center" indent="1"/>
    </xf>
    <xf numFmtId="0" fontId="3" fillId="84" borderId="443" applyNumberFormat="0" applyFont="0" applyAlignment="0" applyProtection="0"/>
    <xf numFmtId="4" fontId="70" fillId="2" borderId="583" applyNumberFormat="0" applyProtection="0">
      <alignment vertical="center"/>
    </xf>
    <xf numFmtId="0" fontId="47" fillId="73" borderId="572" applyNumberFormat="0" applyAlignment="0" applyProtection="0"/>
    <xf numFmtId="4" fontId="37" fillId="7" borderId="518" applyNumberFormat="0" applyProtection="0">
      <alignment horizontal="left" vertical="center" indent="1"/>
    </xf>
    <xf numFmtId="4" fontId="36" fillId="28" borderId="444" applyNumberFormat="0" applyProtection="0">
      <alignment horizontal="left" vertical="center" indent="1"/>
    </xf>
    <xf numFmtId="0" fontId="83" fillId="60" borderId="569" applyNumberFormat="0" applyAlignment="0" applyProtection="0"/>
    <xf numFmtId="4" fontId="67" fillId="17" borderId="502" applyNumberFormat="0" applyProtection="0">
      <alignment vertical="center"/>
    </xf>
    <xf numFmtId="0" fontId="37" fillId="17" borderId="502" applyNumberFormat="0" applyProtection="0">
      <alignment horizontal="left" vertical="top" indent="1"/>
    </xf>
    <xf numFmtId="4" fontId="37" fillId="17" borderId="526" applyNumberFormat="0" applyProtection="0">
      <alignment horizontal="left" vertical="center" indent="1"/>
    </xf>
    <xf numFmtId="0" fontId="2" fillId="5" borderId="510" applyNumberFormat="0" applyProtection="0">
      <alignment horizontal="left" vertical="top" indent="1"/>
    </xf>
    <xf numFmtId="0" fontId="2" fillId="4" borderId="441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0" fontId="1" fillId="51" borderId="650" applyFont="0" applyAlignment="0">
      <alignment horizontal="left" indent="2"/>
    </xf>
    <xf numFmtId="4" fontId="36" fillId="2" borderId="526" applyNumberFormat="0" applyProtection="0">
      <alignment horizontal="left" vertical="center" indent="1"/>
    </xf>
    <xf numFmtId="0" fontId="2" fillId="48" borderId="525" applyNumberFormat="0">
      <protection locked="0"/>
    </xf>
    <xf numFmtId="0" fontId="2" fillId="4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36" fillId="2" borderId="583" applyNumberFormat="0" applyProtection="0">
      <alignment horizontal="left" vertical="top" indent="1"/>
    </xf>
    <xf numFmtId="0" fontId="2" fillId="4" borderId="441" applyNumberFormat="0" applyProtection="0">
      <alignment horizontal="left" vertical="top" indent="1"/>
    </xf>
    <xf numFmtId="0" fontId="98" fillId="5" borderId="494" applyBorder="0"/>
    <xf numFmtId="0" fontId="88" fillId="73" borderId="569" applyNumberFormat="0" applyAlignment="0" applyProtection="0"/>
    <xf numFmtId="200" fontId="3" fillId="84" borderId="646" applyNumberFormat="0" applyFont="0" applyAlignment="0" applyProtection="0"/>
    <xf numFmtId="0" fontId="2" fillId="10" borderId="644" applyNumberFormat="0" applyProtection="0">
      <alignment horizontal="left" vertical="top" indent="1"/>
    </xf>
    <xf numFmtId="200" fontId="35" fillId="0" borderId="580" applyNumberFormat="0" applyAlignment="0" applyProtection="0">
      <alignment horizontal="left" vertical="center"/>
    </xf>
    <xf numFmtId="3" fontId="82" fillId="0" borderId="651"/>
    <xf numFmtId="0" fontId="2" fillId="4" borderId="644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2" fillId="7" borderId="67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30" fillId="0" borderId="472">
      <alignment horizontal="left" wrapText="1"/>
    </xf>
    <xf numFmtId="4" fontId="37" fillId="17" borderId="473" applyNumberFormat="0" applyProtection="0">
      <alignment vertical="center"/>
    </xf>
    <xf numFmtId="43" fontId="1" fillId="52" borderId="431"/>
    <xf numFmtId="0" fontId="36" fillId="2" borderId="452" applyNumberFormat="0" applyProtection="0">
      <alignment horizontal="left" vertical="top" indent="1"/>
    </xf>
    <xf numFmtId="187" fontId="50" fillId="0" borderId="440" applyFont="0" applyFill="0" applyBorder="0" applyAlignment="0" applyProtection="0"/>
    <xf numFmtId="0" fontId="106" fillId="14" borderId="647" applyNumberFormat="0" applyAlignment="0" applyProtection="0">
      <alignment vertical="center"/>
    </xf>
    <xf numFmtId="4" fontId="36" fillId="2" borderId="644" applyNumberFormat="0" applyProtection="0">
      <alignment vertical="center"/>
    </xf>
    <xf numFmtId="43" fontId="1" fillId="0" borderId="0" applyFont="0" applyFill="0" applyBorder="0" applyAlignment="0" applyProtection="0"/>
    <xf numFmtId="0" fontId="2" fillId="17" borderId="491" applyNumberFormat="0" applyFont="0" applyAlignmen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83" fillId="60" borderId="446" applyNumberFormat="0" applyAlignment="0" applyProtection="0"/>
    <xf numFmtId="4" fontId="37" fillId="25" borderId="644" applyNumberFormat="0" applyProtection="0">
      <alignment horizontal="right" vertical="center"/>
    </xf>
    <xf numFmtId="0" fontId="98" fillId="5" borderId="649" applyBorder="0"/>
    <xf numFmtId="0" fontId="2" fillId="7" borderId="573" applyNumberFormat="0" applyProtection="0">
      <alignment horizontal="left" vertical="top" indent="1"/>
    </xf>
    <xf numFmtId="0" fontId="37" fillId="17" borderId="510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2" fillId="10" borderId="674" applyNumberFormat="0" applyProtection="0">
      <alignment horizontal="left" vertical="top" indent="1"/>
    </xf>
    <xf numFmtId="0" fontId="3" fillId="84" borderId="571" applyNumberFormat="0" applyFont="0" applyAlignment="0" applyProtection="0"/>
    <xf numFmtId="4" fontId="37" fillId="17" borderId="644" applyNumberFormat="0" applyProtection="0">
      <alignment horizontal="left" vertical="center" indent="1"/>
    </xf>
    <xf numFmtId="4" fontId="37" fillId="26" borderId="526" applyNumberFormat="0" applyProtection="0">
      <alignment horizontal="right" vertical="center"/>
    </xf>
    <xf numFmtId="0" fontId="83" fillId="60" borderId="647" applyNumberFormat="0" applyAlignment="0" applyProtection="0"/>
    <xf numFmtId="4" fontId="36" fillId="2" borderId="644" applyNumberFormat="0" applyProtection="0">
      <alignment vertical="center"/>
    </xf>
    <xf numFmtId="4" fontId="70" fillId="2" borderId="489" applyNumberFormat="0" applyProtection="0">
      <alignment vertical="center"/>
    </xf>
    <xf numFmtId="0" fontId="2" fillId="5" borderId="644" applyNumberFormat="0" applyProtection="0">
      <alignment horizontal="left" vertical="center" indent="1"/>
    </xf>
    <xf numFmtId="4" fontId="37" fillId="10" borderId="644" applyNumberFormat="0" applyProtection="0">
      <alignment horizontal="right" vertical="center"/>
    </xf>
    <xf numFmtId="0" fontId="47" fillId="14" borderId="645" applyNumberFormat="0" applyAlignment="0" applyProtection="0"/>
    <xf numFmtId="4" fontId="67" fillId="10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37" fillId="25" borderId="489" applyNumberFormat="0" applyProtection="0">
      <alignment horizontal="right" vertical="center"/>
    </xf>
    <xf numFmtId="0" fontId="98" fillId="5" borderId="478" applyBorder="0"/>
    <xf numFmtId="0" fontId="2" fillId="17" borderId="467" applyNumberFormat="0" applyFont="0" applyAlignment="0" applyProtection="0">
      <alignment vertical="center"/>
    </xf>
    <xf numFmtId="0" fontId="98" fillId="5" borderId="457" applyBorder="0"/>
    <xf numFmtId="0" fontId="88" fillId="14" borderId="492" applyNumberFormat="0" applyAlignment="0" applyProtection="0"/>
    <xf numFmtId="0" fontId="2" fillId="4" borderId="583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37" fillId="17" borderId="644" applyNumberFormat="0" applyProtection="0">
      <alignment horizontal="left" vertical="top" indent="1"/>
    </xf>
    <xf numFmtId="0" fontId="88" fillId="73" borderId="556" applyNumberFormat="0" applyAlignment="0" applyProtection="0"/>
    <xf numFmtId="0" fontId="83" fillId="60" borderId="569" applyNumberFormat="0" applyAlignment="0" applyProtection="0"/>
    <xf numFmtId="4" fontId="37" fillId="7" borderId="644" applyNumberFormat="0" applyProtection="0">
      <alignment horizontal="left" vertical="center" indent="1"/>
    </xf>
    <xf numFmtId="0" fontId="36" fillId="2" borderId="489" applyNumberFormat="0" applyProtection="0">
      <alignment horizontal="left" vertical="top" indent="1"/>
    </xf>
    <xf numFmtId="0" fontId="35" fillId="0" borderId="439" applyNumberFormat="0" applyAlignment="0" applyProtection="0">
      <alignment horizontal="left" vertical="center"/>
    </xf>
    <xf numFmtId="0" fontId="2" fillId="17" borderId="443" applyNumberFormat="0" applyFont="0" applyAlignment="0" applyProtection="0"/>
    <xf numFmtId="0" fontId="1" fillId="51" borderId="650" applyFont="0" applyAlignment="0">
      <alignment horizontal="left" indent="2"/>
    </xf>
    <xf numFmtId="200" fontId="47" fillId="73" borderId="442" applyNumberFormat="0" applyAlignment="0" applyProtection="0"/>
    <xf numFmtId="4" fontId="37" fillId="7" borderId="644" applyNumberFormat="0" applyProtection="0">
      <alignment horizontal="left" vertical="center" indent="1"/>
    </xf>
    <xf numFmtId="0" fontId="49" fillId="0" borderId="493" applyNumberFormat="0" applyFill="0" applyAlignment="0" applyProtection="0"/>
    <xf numFmtId="0" fontId="2" fillId="17" borderId="646" applyNumberFormat="0" applyFont="0" applyAlignment="0" applyProtection="0"/>
    <xf numFmtId="4" fontId="37" fillId="68" borderId="441" applyNumberFormat="0" applyProtection="0">
      <alignment horizontal="right" vertical="center"/>
    </xf>
    <xf numFmtId="4" fontId="67" fillId="17" borderId="644" applyNumberFormat="0" applyProtection="0">
      <alignment vertical="center"/>
    </xf>
    <xf numFmtId="0" fontId="83" fillId="60" borderId="446" applyNumberFormat="0" applyAlignment="0" applyProtection="0"/>
    <xf numFmtId="0" fontId="2" fillId="7" borderId="644" applyNumberFormat="0" applyProtection="0">
      <alignment horizontal="left" vertical="top" indent="1"/>
    </xf>
    <xf numFmtId="0" fontId="1" fillId="53" borderId="532" applyFont="0" applyAlignment="0">
      <alignment horizontal="left" indent="2"/>
    </xf>
    <xf numFmtId="4" fontId="37" fillId="17" borderId="644" applyNumberFormat="0" applyProtection="0">
      <alignment vertical="center"/>
    </xf>
    <xf numFmtId="0" fontId="98" fillId="5" borderId="587" applyBorder="0"/>
    <xf numFmtId="0" fontId="2" fillId="10" borderId="546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0" fontId="83" fillId="60" borderId="569" applyNumberFormat="0" applyAlignment="0" applyProtection="0"/>
    <xf numFmtId="4" fontId="37" fillId="13" borderId="644" applyNumberFormat="0" applyProtection="0">
      <alignment horizontal="right" vertical="center"/>
    </xf>
    <xf numFmtId="0" fontId="88" fillId="14" borderId="529" applyNumberFormat="0" applyAlignment="0" applyProtection="0"/>
    <xf numFmtId="0" fontId="1" fillId="53" borderId="552" applyFont="0" applyAlignment="0">
      <alignment horizontal="left" indent="2"/>
    </xf>
    <xf numFmtId="4" fontId="100" fillId="10" borderId="510" applyNumberFormat="0" applyProtection="0">
      <alignment horizontal="right" vertical="center"/>
    </xf>
    <xf numFmtId="10" fontId="73" fillId="17" borderId="525" applyNumberFormat="0" applyBorder="0" applyAlignment="0" applyProtection="0"/>
    <xf numFmtId="4" fontId="37" fillId="21" borderId="526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4" fontId="67" fillId="10" borderId="526" applyNumberFormat="0" applyProtection="0">
      <alignment horizontal="right" vertical="center"/>
    </xf>
    <xf numFmtId="0" fontId="3" fillId="84" borderId="646" applyNumberFormat="0" applyFont="0" applyAlignment="0" applyProtection="0"/>
    <xf numFmtId="0" fontId="98" fillId="5" borderId="587" applyBorder="0"/>
    <xf numFmtId="0" fontId="2" fillId="7" borderId="583" applyNumberFormat="0" applyProtection="0">
      <alignment horizontal="left" vertical="top" indent="1"/>
    </xf>
    <xf numFmtId="4" fontId="37" fillId="25" borderId="58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176" fontId="2" fillId="14" borderId="554" applyNumberFormat="0" applyFill="0" applyBorder="0">
      <alignment vertical="top" wrapText="1"/>
    </xf>
    <xf numFmtId="0" fontId="83" fillId="60" borderId="569" applyNumberFormat="0" applyAlignment="0" applyProtection="0"/>
    <xf numFmtId="200" fontId="88" fillId="73" borderId="556" applyNumberFormat="0" applyAlignment="0" applyProtection="0"/>
    <xf numFmtId="0" fontId="2" fillId="5" borderId="583" applyNumberFormat="0" applyProtection="0">
      <alignment horizontal="left" vertical="center" indent="1"/>
    </xf>
    <xf numFmtId="0" fontId="3" fillId="84" borderId="607" applyNumberFormat="0" applyFont="0" applyAlignment="0" applyProtection="0"/>
    <xf numFmtId="0" fontId="2" fillId="84" borderId="607" applyNumberFormat="0" applyFont="0" applyAlignment="0" applyProtection="0"/>
    <xf numFmtId="0" fontId="1" fillId="53" borderId="650" applyFont="0" applyAlignment="0">
      <alignment horizontal="left" indent="2"/>
    </xf>
    <xf numFmtId="0" fontId="2" fillId="5" borderId="583" applyNumberFormat="0" applyProtection="0">
      <alignment horizontal="left" vertical="center" indent="1"/>
    </xf>
    <xf numFmtId="0" fontId="37" fillId="17" borderId="546" applyNumberFormat="0" applyProtection="0">
      <alignment horizontal="left" vertical="top" indent="1"/>
    </xf>
    <xf numFmtId="4" fontId="37" fillId="26" borderId="583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4" fontId="37" fillId="25" borderId="510" applyNumberFormat="0" applyProtection="0">
      <alignment horizontal="right" vertical="center"/>
    </xf>
    <xf numFmtId="0" fontId="2" fillId="7" borderId="573" applyNumberFormat="0" applyProtection="0">
      <alignment horizontal="left" vertical="top" indent="1"/>
    </xf>
    <xf numFmtId="4" fontId="37" fillId="25" borderId="510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10" borderId="510" applyNumberFormat="0" applyProtection="0">
      <alignment horizontal="left" vertical="center" indent="1"/>
    </xf>
    <xf numFmtId="0" fontId="36" fillId="2" borderId="644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83" fillId="60" borderId="569" applyNumberFormat="0" applyAlignment="0" applyProtection="0"/>
    <xf numFmtId="4" fontId="37" fillId="7" borderId="546" applyNumberFormat="0" applyProtection="0">
      <alignment horizontal="right" vertical="center"/>
    </xf>
    <xf numFmtId="0" fontId="83" fillId="60" borderId="605" applyNumberFormat="0" applyAlignment="0" applyProtection="0"/>
    <xf numFmtId="200" fontId="3" fillId="84" borderId="443" applyNumberFormat="0" applyFont="0" applyAlignment="0" applyProtection="0"/>
    <xf numFmtId="0" fontId="2" fillId="5" borderId="441" applyNumberFormat="0" applyProtection="0">
      <alignment horizontal="left" vertical="center" indent="1"/>
    </xf>
    <xf numFmtId="0" fontId="47" fillId="14" borderId="584" applyNumberFormat="0" applyAlignment="0" applyProtection="0"/>
    <xf numFmtId="4" fontId="67" fillId="17" borderId="583" applyNumberFormat="0" applyProtection="0">
      <alignment vertical="center"/>
    </xf>
    <xf numFmtId="0" fontId="109" fillId="18" borderId="647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4" fontId="37" fillId="8" borderId="644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0" fontId="49" fillId="0" borderId="586" applyNumberFormat="0" applyFill="0" applyAlignment="0" applyProtection="0"/>
    <xf numFmtId="0" fontId="47" fillId="14" borderId="527" applyNumberFormat="0" applyAlignment="0" applyProtection="0"/>
    <xf numFmtId="0" fontId="2" fillId="17" borderId="528" applyNumberFormat="0" applyFont="0" applyAlignment="0" applyProtection="0"/>
    <xf numFmtId="10" fontId="73" fillId="17" borderId="525" applyNumberFormat="0" applyBorder="0" applyAlignment="0" applyProtection="0"/>
    <xf numFmtId="4" fontId="37" fillId="7" borderId="526" applyNumberFormat="0" applyProtection="0">
      <alignment horizontal="right" vertical="center"/>
    </xf>
    <xf numFmtId="0" fontId="2" fillId="4" borderId="526" applyNumberFormat="0" applyProtection="0">
      <alignment horizontal="left" vertical="top" indent="1"/>
    </xf>
    <xf numFmtId="0" fontId="83" fillId="60" borderId="647" applyNumberFormat="0" applyAlignment="0" applyProtection="0"/>
    <xf numFmtId="0" fontId="30" fillId="0" borderId="525">
      <alignment horizontal="left" wrapText="1"/>
    </xf>
    <xf numFmtId="0" fontId="2" fillId="4" borderId="573" applyNumberFormat="0" applyProtection="0">
      <alignment horizontal="left" vertical="center" indent="1"/>
    </xf>
    <xf numFmtId="0" fontId="83" fillId="60" borderId="569" applyNumberFormat="0" applyAlignment="0" applyProtection="0"/>
    <xf numFmtId="0" fontId="88" fillId="73" borderId="605" applyNumberFormat="0" applyAlignment="0" applyProtection="0"/>
    <xf numFmtId="0" fontId="47" fillId="73" borderId="442" applyNumberFormat="0" applyAlignment="0" applyProtection="0"/>
    <xf numFmtId="0" fontId="35" fillId="0" borderId="439" applyNumberFormat="0" applyAlignment="0" applyProtection="0">
      <alignment horizontal="left" vertical="center"/>
    </xf>
    <xf numFmtId="4" fontId="100" fillId="10" borderId="583" applyNumberFormat="0" applyProtection="0">
      <alignment horizontal="right" vertical="center"/>
    </xf>
    <xf numFmtId="0" fontId="88" fillId="14" borderId="492" applyNumberFormat="0" applyAlignment="0" applyProtection="0"/>
    <xf numFmtId="4" fontId="37" fillId="17" borderId="489" applyNumberFormat="0" applyProtection="0">
      <alignment horizontal="left" vertical="center" indent="1"/>
    </xf>
    <xf numFmtId="0" fontId="2" fillId="10" borderId="510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4" fontId="36" fillId="2" borderId="644" applyNumberFormat="0" applyProtection="0">
      <alignment horizontal="left" vertical="center" indent="1"/>
    </xf>
    <xf numFmtId="4" fontId="37" fillId="10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200" fontId="2" fillId="30" borderId="673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0" fontId="2" fillId="4" borderId="489" applyNumberFormat="0" applyProtection="0">
      <alignment horizontal="left" vertical="top" indent="1"/>
    </xf>
    <xf numFmtId="0" fontId="2" fillId="4" borderId="473" applyNumberFormat="0" applyProtection="0">
      <alignment horizontal="left" vertical="center" indent="1"/>
    </xf>
    <xf numFmtId="0" fontId="35" fillId="0" borderId="439" applyNumberFormat="0" applyAlignment="0" applyProtection="0">
      <alignment horizontal="left" vertical="center"/>
    </xf>
    <xf numFmtId="0" fontId="2" fillId="7" borderId="452" applyNumberFormat="0" applyProtection="0">
      <alignment horizontal="left" vertical="center" indent="1"/>
    </xf>
    <xf numFmtId="200" fontId="3" fillId="84" borderId="443" applyNumberFormat="0" applyFont="0" applyAlignment="0" applyProtection="0"/>
    <xf numFmtId="0" fontId="83" fillId="60" borderId="647" applyNumberFormat="0" applyAlignment="0" applyProtection="0"/>
    <xf numFmtId="0" fontId="83" fillId="60" borderId="446" applyNumberFormat="0" applyAlignment="0" applyProtection="0"/>
    <xf numFmtId="0" fontId="83" fillId="18" borderId="492" applyNumberFormat="0" applyAlignment="0" applyProtection="0"/>
    <xf numFmtId="200" fontId="222" fillId="48" borderId="618">
      <alignment horizontal="left" vertical="top" indent="2"/>
    </xf>
    <xf numFmtId="0" fontId="2" fillId="5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" fontId="37" fillId="25" borderId="489" applyNumberFormat="0" applyProtection="0">
      <alignment horizontal="right" vertical="center"/>
    </xf>
    <xf numFmtId="200" fontId="83" fillId="60" borderId="446" applyNumberFormat="0" applyAlignment="0" applyProtection="0"/>
    <xf numFmtId="0" fontId="2" fillId="5" borderId="644" applyNumberFormat="0" applyProtection="0">
      <alignment horizontal="left" vertical="center" indent="1"/>
    </xf>
    <xf numFmtId="4" fontId="37" fillId="23" borderId="644" applyNumberFormat="0" applyProtection="0">
      <alignment horizontal="right" vertical="center"/>
    </xf>
    <xf numFmtId="0" fontId="49" fillId="0" borderId="576" applyNumberFormat="0" applyFill="0" applyAlignment="0" applyProtection="0"/>
    <xf numFmtId="0" fontId="37" fillId="7" borderId="644" applyNumberFormat="0" applyProtection="0">
      <alignment horizontal="left" vertical="top" indent="1"/>
    </xf>
    <xf numFmtId="0" fontId="47" fillId="73" borderId="572" applyNumberFormat="0" applyAlignment="0" applyProtection="0"/>
    <xf numFmtId="0" fontId="88" fillId="14" borderId="521" applyNumberFormat="0" applyAlignment="0" applyProtection="0"/>
    <xf numFmtId="4" fontId="37" fillId="21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0" fontId="2" fillId="5" borderId="526" applyNumberFormat="0" applyProtection="0">
      <alignment horizontal="left" vertical="top" indent="1"/>
    </xf>
    <xf numFmtId="0" fontId="83" fillId="60" borderId="647" applyNumberFormat="0" applyAlignment="0" applyProtection="0"/>
    <xf numFmtId="0" fontId="49" fillId="0" borderId="648" applyNumberFormat="0" applyFill="0" applyAlignment="0" applyProtection="0"/>
    <xf numFmtId="4" fontId="37" fillId="7" borderId="583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43" fontId="1" fillId="52" borderId="438"/>
    <xf numFmtId="0" fontId="88" fillId="73" borderId="446" applyNumberFormat="0" applyAlignment="0" applyProtection="0"/>
    <xf numFmtId="4" fontId="67" fillId="10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2" fillId="5" borderId="489" applyNumberFormat="0" applyProtection="0">
      <alignment horizontal="left" vertical="top" indent="1"/>
    </xf>
    <xf numFmtId="0" fontId="73" fillId="50" borderId="480"/>
    <xf numFmtId="4" fontId="37" fillId="26" borderId="473" applyNumberFormat="0" applyProtection="0">
      <alignment horizontal="right" vertical="center"/>
    </xf>
    <xf numFmtId="0" fontId="2" fillId="10" borderId="460" applyNumberFormat="0" applyProtection="0">
      <alignment horizontal="left" vertical="center" indent="1"/>
    </xf>
    <xf numFmtId="4" fontId="37" fillId="17" borderId="481" applyNumberFormat="0" applyProtection="0">
      <alignment horizontal="left" vertical="center" indent="1"/>
    </xf>
    <xf numFmtId="4" fontId="37" fillId="24" borderId="441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" fontId="37" fillId="13" borderId="441" applyNumberFormat="0" applyProtection="0">
      <alignment horizontal="right" vertical="center"/>
    </xf>
    <xf numFmtId="4" fontId="37" fillId="17" borderId="526" applyNumberFormat="0" applyProtection="0">
      <alignment horizontal="left" vertical="center" indent="1"/>
    </xf>
    <xf numFmtId="4" fontId="36" fillId="2" borderId="489" applyNumberFormat="0" applyProtection="0">
      <alignment vertical="center"/>
    </xf>
    <xf numFmtId="0" fontId="2" fillId="4" borderId="573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4" fontId="67" fillId="17" borderId="644" applyNumberFormat="0" applyProtection="0">
      <alignment vertical="center"/>
    </xf>
    <xf numFmtId="4" fontId="37" fillId="3" borderId="644" applyNumberFormat="0" applyProtection="0">
      <alignment horizontal="right" vertical="center"/>
    </xf>
    <xf numFmtId="0" fontId="83" fillId="18" borderId="647" applyNumberFormat="0" applyAlignment="0" applyProtection="0"/>
    <xf numFmtId="4" fontId="37" fillId="21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0" fontId="37" fillId="17" borderId="674" applyNumberFormat="0" applyProtection="0">
      <alignment horizontal="left" vertical="top" indent="1"/>
    </xf>
    <xf numFmtId="4" fontId="67" fillId="10" borderId="489" applyNumberFormat="0" applyProtection="0">
      <alignment horizontal="right" vertical="center"/>
    </xf>
    <xf numFmtId="4" fontId="37" fillId="27" borderId="473" applyNumberFormat="0" applyProtection="0">
      <alignment horizontal="right" vertical="center"/>
    </xf>
    <xf numFmtId="4" fontId="37" fillId="21" borderId="465" applyNumberFormat="0" applyProtection="0">
      <alignment horizontal="right" vertical="center"/>
    </xf>
    <xf numFmtId="43" fontId="1" fillId="52" borderId="431"/>
    <xf numFmtId="4" fontId="36" fillId="2" borderId="452" applyNumberFormat="0" applyProtection="0">
      <alignment horizontal="left" vertical="center" indent="1"/>
    </xf>
    <xf numFmtId="4" fontId="36" fillId="2" borderId="546" applyNumberFormat="0" applyProtection="0">
      <alignment horizontal="left" vertical="center" indent="1"/>
    </xf>
    <xf numFmtId="200" fontId="3" fillId="84" borderId="646" applyNumberFormat="0" applyFont="0" applyAlignment="0" applyProtection="0"/>
    <xf numFmtId="41" fontId="2" fillId="0" borderId="0" applyFont="0" applyFill="0" applyBorder="0" applyAlignment="0" applyProtection="0"/>
    <xf numFmtId="0" fontId="83" fillId="60" borderId="446" applyNumberFormat="0" applyAlignment="0" applyProtection="0"/>
    <xf numFmtId="4" fontId="37" fillId="8" borderId="489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0" fontId="2" fillId="5" borderId="546" applyNumberFormat="0" applyProtection="0">
      <alignment horizontal="left" vertical="top" indent="1"/>
    </xf>
    <xf numFmtId="0" fontId="106" fillId="14" borderId="492" applyNumberFormat="0" applyAlignment="0" applyProtection="0">
      <alignment vertical="center"/>
    </xf>
    <xf numFmtId="0" fontId="83" fillId="60" borderId="446" applyNumberFormat="0" applyAlignment="0" applyProtection="0"/>
    <xf numFmtId="4" fontId="37" fillId="17" borderId="644" applyNumberFormat="0" applyProtection="0">
      <alignment horizontal="left" vertical="center" indent="1"/>
    </xf>
    <xf numFmtId="4" fontId="70" fillId="2" borderId="644" applyNumberFormat="0" applyProtection="0">
      <alignment vertical="center"/>
    </xf>
    <xf numFmtId="0" fontId="49" fillId="0" borderId="576" applyNumberFormat="0" applyFill="0" applyAlignment="0" applyProtection="0"/>
    <xf numFmtId="4" fontId="36" fillId="28" borderId="585" applyNumberFormat="0" applyProtection="0">
      <alignment horizontal="left" vertical="center" indent="1"/>
    </xf>
    <xf numFmtId="4" fontId="36" fillId="2" borderId="518" applyNumberFormat="0" applyProtection="0">
      <alignment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276" fontId="2" fillId="0" borderId="488">
      <alignment horizontal="center" vertical="center"/>
    </xf>
    <xf numFmtId="4" fontId="36" fillId="2" borderId="526" applyNumberFormat="0" applyProtection="0">
      <alignment horizontal="left" vertical="center" indent="1"/>
    </xf>
    <xf numFmtId="200" fontId="83" fillId="60" borderId="647" applyNumberFormat="0" applyAlignment="0" applyProtection="0"/>
    <xf numFmtId="0" fontId="109" fillId="18" borderId="529" applyNumberFormat="0" applyAlignment="0" applyProtection="0">
      <alignment vertical="center"/>
    </xf>
    <xf numFmtId="4" fontId="37" fillId="23" borderId="644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67" fillId="17" borderId="489" applyNumberFormat="0" applyProtection="0">
      <alignment vertical="center"/>
    </xf>
    <xf numFmtId="0" fontId="47" fillId="73" borderId="645" applyNumberFormat="0" applyAlignment="0" applyProtection="0"/>
    <xf numFmtId="0" fontId="88" fillId="73" borderId="446" applyNumberFormat="0" applyAlignment="0" applyProtection="0"/>
    <xf numFmtId="0" fontId="110" fillId="14" borderId="645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35" fillId="0" borderId="616" applyNumberFormat="0" applyAlignment="0" applyProtection="0">
      <alignment horizontal="left" vertical="center"/>
    </xf>
    <xf numFmtId="0" fontId="110" fillId="14" borderId="490" applyNumberFormat="0" applyAlignment="0" applyProtection="0">
      <alignment vertical="center"/>
    </xf>
    <xf numFmtId="0" fontId="2" fillId="48" borderId="480" applyNumberFormat="0">
      <protection locked="0"/>
    </xf>
    <xf numFmtId="0" fontId="106" fillId="14" borderId="468" applyNumberFormat="0" applyAlignment="0" applyProtection="0">
      <alignment vertical="center"/>
    </xf>
    <xf numFmtId="0" fontId="2" fillId="5" borderId="460" applyNumberFormat="0" applyProtection="0">
      <alignment horizontal="left" vertical="center" indent="1"/>
    </xf>
    <xf numFmtId="0" fontId="88" fillId="14" borderId="476" applyNumberFormat="0" applyAlignment="0" applyProtection="0"/>
    <xf numFmtId="0" fontId="2" fillId="10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88" fillId="14" borderId="647" applyNumberFormat="0" applyAlignment="0" applyProtection="0"/>
    <xf numFmtId="0" fontId="110" fillId="14" borderId="645" applyNumberFormat="0" applyAlignment="0" applyProtection="0">
      <alignment vertical="center"/>
    </xf>
    <xf numFmtId="0" fontId="37" fillId="17" borderId="644" applyNumberFormat="0" applyProtection="0">
      <alignment horizontal="left" vertical="top" indent="1"/>
    </xf>
    <xf numFmtId="0" fontId="2" fillId="10" borderId="674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0" fontId="84" fillId="0" borderId="493" applyNumberFormat="0" applyFill="0" applyAlignment="0" applyProtection="0">
      <alignment vertical="center"/>
    </xf>
    <xf numFmtId="0" fontId="2" fillId="17" borderId="475" applyNumberFormat="0" applyFont="0" applyAlignment="0" applyProtection="0">
      <alignment vertical="center"/>
    </xf>
    <xf numFmtId="4" fontId="37" fillId="24" borderId="465" applyNumberFormat="0" applyProtection="0">
      <alignment horizontal="right" vertical="center"/>
    </xf>
    <xf numFmtId="10" fontId="73" fillId="17" borderId="451" applyNumberFormat="0" applyBorder="0" applyAlignment="0" applyProtection="0"/>
    <xf numFmtId="0" fontId="83" fillId="60" borderId="446" applyNumberFormat="0" applyAlignment="0" applyProtection="0"/>
    <xf numFmtId="4" fontId="37" fillId="13" borderId="489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2" fillId="84" borderId="571" applyNumberFormat="0" applyFont="0" applyAlignment="0" applyProtection="0"/>
    <xf numFmtId="0" fontId="83" fillId="60" borderId="647" applyNumberFormat="0" applyAlignment="0" applyProtection="0"/>
    <xf numFmtId="0" fontId="37" fillId="17" borderId="526" applyNumberFormat="0" applyProtection="0">
      <alignment horizontal="left" vertical="top" indent="1"/>
    </xf>
    <xf numFmtId="4" fontId="100" fillId="10" borderId="489" applyNumberFormat="0" applyProtection="0">
      <alignment horizontal="right" vertical="center"/>
    </xf>
    <xf numFmtId="0" fontId="83" fillId="60" borderId="446" applyNumberFormat="0" applyAlignment="0" applyProtection="0"/>
    <xf numFmtId="4" fontId="70" fillId="2" borderId="644" applyNumberFormat="0" applyProtection="0">
      <alignment vertical="center"/>
    </xf>
    <xf numFmtId="4" fontId="37" fillId="26" borderId="644" applyNumberFormat="0" applyProtection="0">
      <alignment horizontal="right" vertical="center"/>
    </xf>
    <xf numFmtId="0" fontId="49" fillId="0" borderId="576" applyNumberFormat="0" applyFill="0" applyAlignment="0" applyProtection="0"/>
    <xf numFmtId="4" fontId="37" fillId="24" borderId="583" applyNumberFormat="0" applyProtection="0">
      <alignment horizontal="right" vertical="center"/>
    </xf>
    <xf numFmtId="4" fontId="37" fillId="17" borderId="518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0" fontId="49" fillId="0" borderId="530" applyNumberFormat="0" applyFill="0" applyAlignment="0" applyProtection="0"/>
    <xf numFmtId="0" fontId="83" fillId="60" borderId="647" applyNumberFormat="0" applyAlignment="0" applyProtection="0"/>
    <xf numFmtId="0" fontId="2" fillId="10" borderId="489" applyNumberFormat="0" applyProtection="0">
      <alignment horizontal="left" vertical="center" indent="1"/>
    </xf>
    <xf numFmtId="0" fontId="47" fillId="73" borderId="645" applyNumberFormat="0" applyAlignment="0" applyProtection="0"/>
    <xf numFmtId="0" fontId="88" fillId="73" borderId="446" applyNumberFormat="0" applyAlignment="0" applyProtection="0"/>
    <xf numFmtId="4" fontId="37" fillId="13" borderId="644" applyNumberFormat="0" applyProtection="0">
      <alignment horizontal="right" vertical="center"/>
    </xf>
    <xf numFmtId="0" fontId="47" fillId="14" borderId="645" applyNumberFormat="0" applyAlignment="0" applyProtection="0"/>
    <xf numFmtId="0" fontId="2" fillId="5" borderId="644" applyNumberFormat="0" applyProtection="0">
      <alignment horizontal="left" vertical="top" indent="1"/>
    </xf>
    <xf numFmtId="0" fontId="98" fillId="5" borderId="649" applyBorder="0"/>
    <xf numFmtId="0" fontId="49" fillId="0" borderId="677" applyNumberFormat="0" applyFill="0" applyAlignment="0" applyProtection="0"/>
    <xf numFmtId="0" fontId="106" fillId="14" borderId="647" applyNumberFormat="0" applyAlignment="0" applyProtection="0">
      <alignment vertical="center"/>
    </xf>
    <xf numFmtId="0" fontId="1" fillId="51" borderId="495" applyFont="0" applyAlignment="0">
      <alignment horizontal="left" indent="2"/>
    </xf>
    <xf numFmtId="0" fontId="2" fillId="7" borderId="481" applyNumberFormat="0" applyProtection="0">
      <alignment horizontal="left" vertical="center" indent="1"/>
    </xf>
    <xf numFmtId="4" fontId="100" fillId="10" borderId="465" applyNumberFormat="0" applyProtection="0">
      <alignment horizontal="right" vertical="center"/>
    </xf>
    <xf numFmtId="43" fontId="1" fillId="52" borderId="431"/>
    <xf numFmtId="4" fontId="37" fillId="25" borderId="460" applyNumberFormat="0" applyProtection="0">
      <alignment horizontal="right" vertical="center"/>
    </xf>
    <xf numFmtId="4" fontId="37" fillId="23" borderId="473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4" fontId="67" fillId="10" borderId="644" applyNumberFormat="0" applyProtection="0">
      <alignment horizontal="right" vertical="center"/>
    </xf>
    <xf numFmtId="0" fontId="222" fillId="48" borderId="590">
      <alignment horizontal="left" vertical="top" indent="2"/>
    </xf>
    <xf numFmtId="0" fontId="106" fillId="14" borderId="647" applyNumberFormat="0" applyAlignment="0" applyProtection="0">
      <alignment vertical="center"/>
    </xf>
    <xf numFmtId="0" fontId="2" fillId="10" borderId="67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4" fontId="37" fillId="24" borderId="489" applyNumberFormat="0" applyProtection="0">
      <alignment horizontal="right" vertical="center"/>
    </xf>
    <xf numFmtId="0" fontId="35" fillId="0" borderId="439" applyNumberFormat="0" applyAlignment="0" applyProtection="0">
      <alignment horizontal="left" vertical="center"/>
    </xf>
    <xf numFmtId="4" fontId="37" fillId="13" borderId="465" applyNumberFormat="0" applyProtection="0">
      <alignment horizontal="right" vertical="center"/>
    </xf>
    <xf numFmtId="0" fontId="88" fillId="14" borderId="455" applyNumberFormat="0" applyAlignment="0" applyProtection="0"/>
    <xf numFmtId="0" fontId="110" fillId="14" borderId="442" applyNumberFormat="0" applyAlignment="0" applyProtection="0">
      <alignment vertical="center"/>
    </xf>
    <xf numFmtId="0" fontId="83" fillId="60" borderId="446" applyNumberFormat="0" applyAlignment="0" applyProtection="0"/>
    <xf numFmtId="0" fontId="109" fillId="18" borderId="492" applyNumberFormat="0" applyAlignment="0" applyProtection="0">
      <alignment vertical="center"/>
    </xf>
    <xf numFmtId="0" fontId="98" fillId="5" borderId="649" applyBorder="0"/>
    <xf numFmtId="0" fontId="47" fillId="73" borderId="584" applyNumberFormat="0" applyAlignment="0" applyProtection="0"/>
    <xf numFmtId="0" fontId="98" fillId="5" borderId="494" applyBorder="0"/>
    <xf numFmtId="0" fontId="83" fillId="60" borderId="446" applyNumberFormat="0" applyAlignment="0" applyProtection="0"/>
    <xf numFmtId="0" fontId="109" fillId="18" borderId="647" applyNumberFormat="0" applyAlignment="0" applyProtection="0">
      <alignment vertical="center"/>
    </xf>
    <xf numFmtId="200" fontId="49" fillId="0" borderId="576" applyNumberFormat="0" applyFill="0" applyAlignment="0" applyProtection="0"/>
    <xf numFmtId="4" fontId="37" fillId="8" borderId="644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4" fontId="36" fillId="2" borderId="573" applyNumberFormat="0" applyProtection="0">
      <alignment horizontal="left" vertical="center" indent="1"/>
    </xf>
    <xf numFmtId="0" fontId="36" fillId="2" borderId="518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0" fontId="3" fillId="84" borderId="571" applyNumberFormat="0" applyFont="0" applyAlignment="0" applyProtection="0"/>
    <xf numFmtId="0" fontId="73" fillId="50" borderId="525"/>
    <xf numFmtId="0" fontId="83" fillId="60" borderId="647" applyNumberFormat="0" applyAlignment="0" applyProtection="0"/>
    <xf numFmtId="0" fontId="2" fillId="7" borderId="644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4" fontId="70" fillId="2" borderId="441" applyNumberFormat="0" applyProtection="0">
      <alignment vertical="center"/>
    </xf>
    <xf numFmtId="0" fontId="2" fillId="5" borderId="489" applyNumberFormat="0" applyProtection="0">
      <alignment horizontal="left" vertical="center" indent="1"/>
    </xf>
    <xf numFmtId="0" fontId="47" fillId="73" borderId="645" applyNumberFormat="0" applyAlignment="0" applyProtection="0"/>
    <xf numFmtId="4" fontId="37" fillId="8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0" fontId="49" fillId="0" borderId="677" applyNumberFormat="0" applyFill="0" applyAlignment="0" applyProtection="0"/>
    <xf numFmtId="4" fontId="37" fillId="17" borderId="489" applyNumberFormat="0" applyProtection="0">
      <alignment vertical="center"/>
    </xf>
    <xf numFmtId="4" fontId="37" fillId="25" borderId="481" applyNumberFormat="0" applyProtection="0">
      <alignment horizontal="right" vertical="center"/>
    </xf>
    <xf numFmtId="0" fontId="98" fillId="5" borderId="470" applyBorder="0"/>
    <xf numFmtId="0" fontId="35" fillId="0" borderId="445">
      <alignment horizontal="left" vertical="center"/>
    </xf>
    <xf numFmtId="0" fontId="30" fillId="0" borderId="651">
      <alignment horizontal="left" wrapText="1"/>
    </xf>
    <xf numFmtId="4" fontId="37" fillId="26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" fontId="37" fillId="13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2" fillId="10" borderId="674" applyNumberFormat="0" applyProtection="0">
      <alignment horizontal="left" vertical="center" indent="1"/>
    </xf>
    <xf numFmtId="4" fontId="37" fillId="23" borderId="489" applyNumberFormat="0" applyProtection="0">
      <alignment horizontal="right" vertical="center"/>
    </xf>
    <xf numFmtId="0" fontId="88" fillId="14" borderId="476" applyNumberFormat="0" applyAlignment="0" applyProtection="0"/>
    <xf numFmtId="0" fontId="35" fillId="0" borderId="439" applyNumberFormat="0" applyAlignment="0" applyProtection="0">
      <alignment horizontal="left" vertical="center"/>
    </xf>
    <xf numFmtId="4" fontId="36" fillId="2" borderId="452" applyNumberFormat="0" applyProtection="0">
      <alignment vertical="center"/>
    </xf>
    <xf numFmtId="0" fontId="83" fillId="60" borderId="446" applyNumberFormat="0" applyAlignment="0" applyProtection="0"/>
    <xf numFmtId="0" fontId="1" fillId="53" borderId="495" applyFont="0" applyAlignment="0">
      <alignment horizontal="left" indent="2"/>
    </xf>
    <xf numFmtId="0" fontId="2" fillId="4" borderId="64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7" borderId="489" applyNumberFormat="0" applyProtection="0">
      <alignment horizontal="left" vertical="top" indent="1"/>
    </xf>
    <xf numFmtId="200" fontId="35" fillId="0" borderId="445">
      <alignment horizontal="left" vertical="center"/>
    </xf>
    <xf numFmtId="200" fontId="83" fillId="60" borderId="446" applyNumberFormat="0" applyAlignment="0" applyProtection="0"/>
    <xf numFmtId="4" fontId="36" fillId="2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84" fillId="0" borderId="648" applyNumberFormat="0" applyFill="0" applyAlignment="0" applyProtection="0">
      <alignment vertical="center"/>
    </xf>
    <xf numFmtId="4" fontId="67" fillId="10" borderId="583" applyNumberFormat="0" applyProtection="0">
      <alignment horizontal="right" vertical="center"/>
    </xf>
    <xf numFmtId="4" fontId="37" fillId="56" borderId="573" applyNumberFormat="0" applyProtection="0">
      <alignment horizontal="right" vertical="center"/>
    </xf>
    <xf numFmtId="0" fontId="106" fillId="14" borderId="513" applyNumberFormat="0" applyAlignment="0" applyProtection="0">
      <alignment vertical="center"/>
    </xf>
    <xf numFmtId="0" fontId="88" fillId="73" borderId="647" applyNumberFormat="0" applyAlignment="0" applyProtection="0"/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4" fontId="37" fillId="23" borderId="644" applyNumberFormat="0" applyProtection="0">
      <alignment horizontal="right" vertical="center"/>
    </xf>
    <xf numFmtId="0" fontId="3" fillId="84" borderId="571" applyNumberFormat="0" applyFont="0" applyAlignment="0" applyProtection="0"/>
    <xf numFmtId="0" fontId="110" fillId="14" borderId="584" applyNumberFormat="0" applyAlignment="0" applyProtection="0">
      <alignment vertical="center"/>
    </xf>
    <xf numFmtId="0" fontId="2" fillId="48" borderId="525" applyNumberFormat="0">
      <protection locked="0"/>
    </xf>
    <xf numFmtId="0" fontId="83" fillId="60" borderId="647" applyNumberFormat="0" applyAlignment="0" applyProtection="0"/>
    <xf numFmtId="4" fontId="100" fillId="10" borderId="644" applyNumberFormat="0" applyProtection="0">
      <alignment horizontal="right" vertical="center"/>
    </xf>
    <xf numFmtId="4" fontId="37" fillId="7" borderId="489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8" borderId="644" applyNumberFormat="0" applyProtection="0">
      <alignment horizontal="right" vertical="center"/>
    </xf>
    <xf numFmtId="0" fontId="83" fillId="60" borderId="569" applyNumberFormat="0" applyAlignment="0" applyProtection="0"/>
    <xf numFmtId="4" fontId="67" fillId="17" borderId="644" applyNumberFormat="0" applyProtection="0">
      <alignment vertical="center"/>
    </xf>
    <xf numFmtId="0" fontId="2" fillId="4" borderId="489" applyNumberFormat="0" applyProtection="0">
      <alignment horizontal="left" vertical="center" indent="1"/>
    </xf>
    <xf numFmtId="0" fontId="1" fillId="53" borderId="479" applyFont="0" applyAlignment="0">
      <alignment horizontal="left" indent="2"/>
    </xf>
    <xf numFmtId="0" fontId="2" fillId="7" borderId="465" applyNumberFormat="0" applyProtection="0">
      <alignment horizontal="left" vertical="top" indent="1"/>
    </xf>
    <xf numFmtId="0" fontId="49" fillId="0" borderId="456" applyNumberFormat="0" applyFill="0" applyAlignment="0" applyProtection="0"/>
    <xf numFmtId="0" fontId="37" fillId="7" borderId="441" applyNumberFormat="0" applyProtection="0">
      <alignment horizontal="left" vertical="top" indent="1"/>
    </xf>
    <xf numFmtId="4" fontId="37" fillId="21" borderId="583" applyNumberFormat="0" applyProtection="0">
      <alignment horizontal="right" vertical="center"/>
    </xf>
    <xf numFmtId="200" fontId="88" fillId="73" borderId="605" applyNumberFormat="0" applyAlignment="0" applyProtection="0"/>
    <xf numFmtId="0" fontId="73" fillId="50" borderId="488"/>
    <xf numFmtId="0" fontId="2" fillId="17" borderId="646" applyNumberFormat="0" applyFont="0" applyAlignment="0" applyProtection="0"/>
    <xf numFmtId="0" fontId="2" fillId="10" borderId="644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0" fontId="83" fillId="18" borderId="647" applyNumberFormat="0" applyAlignment="0" applyProtection="0"/>
    <xf numFmtId="4" fontId="37" fillId="13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0" fontId="2" fillId="4" borderId="674" applyNumberFormat="0" applyProtection="0">
      <alignment horizontal="left" vertical="center" indent="1"/>
    </xf>
    <xf numFmtId="0" fontId="110" fillId="14" borderId="482" applyNumberFormat="0" applyAlignment="0" applyProtection="0">
      <alignment vertical="center"/>
    </xf>
    <xf numFmtId="4" fontId="36" fillId="2" borderId="473" applyNumberFormat="0" applyProtection="0">
      <alignment vertical="center"/>
    </xf>
    <xf numFmtId="0" fontId="49" fillId="0" borderId="456" applyNumberFormat="0" applyFill="0" applyAlignment="0" applyProtection="0"/>
    <xf numFmtId="4" fontId="37" fillId="17" borderId="452" applyNumberFormat="0" applyProtection="0">
      <alignment horizontal="left" vertical="center" indent="1"/>
    </xf>
    <xf numFmtId="0" fontId="2" fillId="4" borderId="441" applyNumberFormat="0" applyProtection="0">
      <alignment horizontal="left" vertical="center" indent="1"/>
    </xf>
    <xf numFmtId="4" fontId="37" fillId="13" borderId="644" applyNumberFormat="0" applyProtection="0">
      <alignment horizontal="right" vertical="center"/>
    </xf>
    <xf numFmtId="0" fontId="73" fillId="50" borderId="651"/>
    <xf numFmtId="4" fontId="37" fillId="26" borderId="489" applyNumberFormat="0" applyProtection="0">
      <alignment horizontal="right" vertical="center"/>
    </xf>
    <xf numFmtId="200" fontId="88" fillId="73" borderId="647" applyNumberFormat="0" applyAlignment="0" applyProtection="0"/>
    <xf numFmtId="0" fontId="83" fillId="60" borderId="446" applyNumberFormat="0" applyAlignment="0" applyProtection="0"/>
    <xf numFmtId="0" fontId="110" fillId="14" borderId="645" applyNumberFormat="0" applyAlignment="0" applyProtection="0">
      <alignment vertical="center"/>
    </xf>
    <xf numFmtId="4" fontId="37" fillId="24" borderId="644" applyNumberFormat="0" applyProtection="0">
      <alignment horizontal="right" vertical="center"/>
    </xf>
    <xf numFmtId="0" fontId="2" fillId="7" borderId="573" applyNumberFormat="0" applyProtection="0">
      <alignment horizontal="left" vertical="center" indent="1"/>
    </xf>
    <xf numFmtId="0" fontId="1" fillId="53" borderId="516" applyFont="0" applyAlignment="0">
      <alignment horizontal="left" indent="2"/>
    </xf>
    <xf numFmtId="0" fontId="49" fillId="0" borderId="648" applyNumberFormat="0" applyFill="0" applyAlignment="0" applyProtection="0"/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3" fillId="84" borderId="571" applyNumberFormat="0" applyFont="0" applyAlignment="0" applyProtection="0"/>
    <xf numFmtId="3" fontId="82" fillId="0" borderId="651"/>
    <xf numFmtId="0" fontId="2" fillId="7" borderId="526" applyNumberFormat="0" applyProtection="0">
      <alignment horizontal="left" vertical="center" indent="1"/>
    </xf>
    <xf numFmtId="0" fontId="83" fillId="60" borderId="647" applyNumberFormat="0" applyAlignment="0" applyProtection="0"/>
    <xf numFmtId="0" fontId="80" fillId="0" borderId="581" applyNumberFormat="0" applyFont="0" applyFill="0" applyBorder="0" applyAlignment="0"/>
    <xf numFmtId="4" fontId="37" fillId="7" borderId="489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91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6" fillId="2" borderId="644" applyNumberFormat="0" applyProtection="0">
      <alignment vertical="center"/>
    </xf>
    <xf numFmtId="0" fontId="2" fillId="17" borderId="646" applyNumberFormat="0" applyFont="0" applyAlignment="0" applyProtection="0">
      <alignment vertical="center"/>
    </xf>
    <xf numFmtId="4" fontId="37" fillId="13" borderId="644" applyNumberFormat="0" applyProtection="0">
      <alignment horizontal="right" vertical="center"/>
    </xf>
    <xf numFmtId="200" fontId="200" fillId="94" borderId="676" applyNumberFormat="0" applyProtection="0">
      <alignment horizontal="center" wrapText="1"/>
    </xf>
    <xf numFmtId="4" fontId="37" fillId="27" borderId="489" applyNumberFormat="0" applyProtection="0">
      <alignment horizontal="right" vertical="center"/>
    </xf>
    <xf numFmtId="0" fontId="37" fillId="17" borderId="473" applyNumberFormat="0" applyProtection="0">
      <alignment horizontal="left" vertical="top" indent="1"/>
    </xf>
    <xf numFmtId="4" fontId="37" fillId="26" borderId="465" applyNumberFormat="0" applyProtection="0">
      <alignment horizontal="right" vertical="center"/>
    </xf>
    <xf numFmtId="0" fontId="73" fillId="50" borderId="451"/>
    <xf numFmtId="4" fontId="37" fillId="8" borderId="460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200" fontId="98" fillId="0" borderId="445" applyNumberFormat="0">
      <alignment horizontal="right" wrapText="1"/>
    </xf>
    <xf numFmtId="4" fontId="36" fillId="2" borderId="644" applyNumberFormat="0" applyProtection="0">
      <alignment horizontal="left" vertical="center" indent="1"/>
    </xf>
    <xf numFmtId="0" fontId="2" fillId="48" borderId="564" applyNumberFormat="0" applyFont="0" applyFill="0" applyAlignment="0" applyProtection="0"/>
    <xf numFmtId="0" fontId="2" fillId="10" borderId="583" applyNumberFormat="0" applyProtection="0">
      <alignment horizontal="left" vertical="center" indent="1"/>
    </xf>
    <xf numFmtId="0" fontId="47" fillId="73" borderId="572" applyNumberFormat="0" applyAlignment="0" applyProtection="0"/>
    <xf numFmtId="0" fontId="2" fillId="17" borderId="520" applyNumberFormat="0" applyFont="0" applyAlignment="0" applyProtection="0">
      <alignment vertical="center"/>
    </xf>
    <xf numFmtId="0" fontId="83" fillId="60" borderId="569" applyNumberFormat="0" applyAlignment="0" applyProtection="0"/>
    <xf numFmtId="0" fontId="2" fillId="4" borderId="441" applyNumberFormat="0" applyProtection="0">
      <alignment horizontal="left" vertical="top" indent="1"/>
    </xf>
    <xf numFmtId="4" fontId="36" fillId="28" borderId="585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10" fontId="73" fillId="17" borderId="545" applyNumberFormat="0" applyBorder="0" applyAlignment="0" applyProtection="0"/>
    <xf numFmtId="4" fontId="37" fillId="7" borderId="526" applyNumberFormat="0" applyProtection="0">
      <alignment horizontal="left" vertical="center" indent="1"/>
    </xf>
    <xf numFmtId="0" fontId="2" fillId="10" borderId="526" applyNumberFormat="0" applyProtection="0">
      <alignment horizontal="left" vertical="top" indent="1"/>
    </xf>
    <xf numFmtId="0" fontId="2" fillId="17" borderId="528" applyNumberFormat="0" applyFont="0" applyAlignment="0" applyProtection="0"/>
    <xf numFmtId="0" fontId="2" fillId="10" borderId="644" applyNumberFormat="0" applyProtection="0">
      <alignment horizontal="left" vertical="center" indent="1"/>
    </xf>
    <xf numFmtId="4" fontId="37" fillId="3" borderId="510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0" fontId="2" fillId="48" borderId="488" applyNumberFormat="0">
      <protection locked="0"/>
    </xf>
    <xf numFmtId="0" fontId="88" fillId="73" borderId="569" applyNumberFormat="0" applyAlignment="0" applyProtection="0"/>
    <xf numFmtId="200" fontId="3" fillId="84" borderId="646" applyNumberFormat="0" applyFont="0" applyAlignment="0" applyProtection="0"/>
    <xf numFmtId="4" fontId="37" fillId="17" borderId="644" applyNumberFormat="0" applyProtection="0">
      <alignment vertical="center"/>
    </xf>
    <xf numFmtId="200" fontId="35" fillId="0" borderId="580" applyNumberFormat="0" applyAlignment="0" applyProtection="0">
      <alignment horizontal="left" vertical="center"/>
    </xf>
    <xf numFmtId="0" fontId="2" fillId="4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2" fillId="7" borderId="674" applyNumberFormat="0" applyProtection="0">
      <alignment horizontal="left" vertical="top" indent="1"/>
    </xf>
    <xf numFmtId="0" fontId="2" fillId="10" borderId="489" applyNumberFormat="0" applyProtection="0">
      <alignment horizontal="left" vertical="top" indent="1"/>
    </xf>
    <xf numFmtId="4" fontId="37" fillId="17" borderId="473" applyNumberFormat="0" applyProtection="0">
      <alignment horizontal="left" vertical="center" indent="1"/>
    </xf>
    <xf numFmtId="0" fontId="98" fillId="5" borderId="478" applyBorder="0"/>
    <xf numFmtId="0" fontId="37" fillId="7" borderId="452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0" fontId="88" fillId="73" borderId="647" applyNumberFormat="0" applyAlignment="0" applyProtection="0"/>
    <xf numFmtId="0" fontId="47" fillId="14" borderId="490" applyNumberFormat="0" applyAlignment="0" applyProtection="0"/>
    <xf numFmtId="4" fontId="37" fillId="71" borderId="644" applyNumberFormat="0" applyProtection="0">
      <alignment horizontal="right" vertical="center"/>
    </xf>
    <xf numFmtId="0" fontId="83" fillId="60" borderId="446" applyNumberFormat="0" applyAlignment="0" applyProtection="0"/>
    <xf numFmtId="0" fontId="98" fillId="0" borderId="445" applyNumberFormat="0">
      <alignment horizontal="right" wrapText="1"/>
    </xf>
    <xf numFmtId="0" fontId="110" fillId="14" borderId="547" applyNumberFormat="0" applyAlignment="0" applyProtection="0">
      <alignment vertical="center"/>
    </xf>
    <xf numFmtId="0" fontId="2" fillId="5" borderId="644" applyNumberFormat="0" applyProtection="0">
      <alignment horizontal="left" vertical="top" indent="1"/>
    </xf>
    <xf numFmtId="0" fontId="47" fillId="73" borderId="572" applyNumberFormat="0" applyAlignment="0" applyProtection="0"/>
    <xf numFmtId="4" fontId="67" fillId="17" borderId="510" applyNumberFormat="0" applyProtection="0">
      <alignment vertical="center"/>
    </xf>
    <xf numFmtId="0" fontId="2" fillId="5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4" fontId="67" fillId="17" borderId="583" applyNumberFormat="0" applyProtection="0">
      <alignment vertical="center"/>
    </xf>
    <xf numFmtId="4" fontId="37" fillId="25" borderId="526" applyNumberFormat="0" applyProtection="0">
      <alignment horizontal="right" vertical="center"/>
    </xf>
    <xf numFmtId="0" fontId="83" fillId="60" borderId="647" applyNumberFormat="0" applyAlignment="0" applyProtection="0"/>
    <xf numFmtId="4" fontId="67" fillId="10" borderId="510" applyNumberFormat="0" applyProtection="0">
      <alignment horizontal="right" vertical="center"/>
    </xf>
    <xf numFmtId="4" fontId="70" fillId="2" borderId="644" applyNumberFormat="0" applyProtection="0">
      <alignment vertical="center"/>
    </xf>
    <xf numFmtId="4" fontId="37" fillId="7" borderId="441" applyNumberFormat="0" applyProtection="0">
      <alignment horizontal="right" vertical="center"/>
    </xf>
    <xf numFmtId="0" fontId="109" fillId="18" borderId="492" applyNumberFormat="0" applyAlignment="0" applyProtection="0">
      <alignment vertical="center"/>
    </xf>
    <xf numFmtId="0" fontId="2" fillId="5" borderId="644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2" fillId="5" borderId="64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4" fontId="36" fillId="2" borderId="489" applyNumberFormat="0" applyProtection="0">
      <alignment horizontal="left" vertical="center" indent="1"/>
    </xf>
    <xf numFmtId="0" fontId="49" fillId="0" borderId="485" applyNumberFormat="0" applyFill="0" applyAlignment="0" applyProtection="0"/>
    <xf numFmtId="0" fontId="47" fillId="14" borderId="466" applyNumberFormat="0" applyAlignment="0" applyProtection="0"/>
    <xf numFmtId="0" fontId="2" fillId="48" borderId="451" applyNumberFormat="0">
      <protection locked="0"/>
    </xf>
    <xf numFmtId="4" fontId="37" fillId="26" borderId="644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200" fontId="88" fillId="73" borderId="556" applyNumberFormat="0" applyAlignment="0" applyProtection="0"/>
    <xf numFmtId="197" fontId="93" fillId="0" borderId="448" applyBorder="0">
      <alignment horizontal="center" vertical="center" wrapText="1"/>
    </xf>
    <xf numFmtId="0" fontId="37" fillId="7" borderId="489" applyNumberFormat="0" applyProtection="0">
      <alignment horizontal="left" vertical="top" indent="1"/>
    </xf>
    <xf numFmtId="4" fontId="70" fillId="2" borderId="489" applyNumberFormat="0" applyProtection="0">
      <alignment vertical="center"/>
    </xf>
    <xf numFmtId="0" fontId="47" fillId="73" borderId="442" applyNumberFormat="0" applyAlignment="0" applyProtection="0"/>
    <xf numFmtId="0" fontId="37" fillId="17" borderId="644" applyNumberFormat="0" applyProtection="0">
      <alignment horizontal="left" vertical="top" indent="1"/>
    </xf>
    <xf numFmtId="0" fontId="1" fillId="53" borderId="495" applyFont="0" applyAlignment="0">
      <alignment horizontal="left" indent="2"/>
    </xf>
    <xf numFmtId="0" fontId="2" fillId="17" borderId="646" applyNumberFormat="0" applyFont="0" applyAlignment="0" applyProtection="0"/>
    <xf numFmtId="4" fontId="37" fillId="64" borderId="441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43" fontId="1" fillId="52" borderId="438"/>
    <xf numFmtId="0" fontId="2" fillId="17" borderId="646" applyNumberFormat="0" applyFont="0" applyAlignment="0" applyProtection="0"/>
    <xf numFmtId="0" fontId="224" fillId="0" borderId="564" applyNumberFormat="0" applyAlignment="0">
      <alignment horizontal="left" vertical="top" wrapText="1"/>
      <protection locked="0"/>
    </xf>
    <xf numFmtId="4" fontId="67" fillId="17" borderId="583" applyNumberFormat="0" applyProtection="0">
      <alignment vertical="center"/>
    </xf>
    <xf numFmtId="0" fontId="47" fillId="73" borderId="442" applyNumberFormat="0" applyAlignment="0" applyProtection="0"/>
    <xf numFmtId="0" fontId="210" fillId="2" borderId="653">
      <alignment vertical="center" wrapText="1"/>
    </xf>
    <xf numFmtId="0" fontId="83" fillId="18" borderId="446" applyNumberFormat="0" applyAlignment="0" applyProtection="0"/>
    <xf numFmtId="0" fontId="2" fillId="10" borderId="546" applyNumberFormat="0" applyProtection="0">
      <alignment horizontal="left" vertical="center" indent="1"/>
    </xf>
    <xf numFmtId="0" fontId="2" fillId="17" borderId="528" applyNumberFormat="0" applyFont="0" applyAlignment="0" applyProtection="0"/>
    <xf numFmtId="4" fontId="37" fillId="3" borderId="644" applyNumberFormat="0" applyProtection="0">
      <alignment horizontal="right" vertical="center"/>
    </xf>
    <xf numFmtId="0" fontId="98" fillId="5" borderId="649" applyBorder="0"/>
    <xf numFmtId="4" fontId="37" fillId="21" borderId="526" applyNumberFormat="0" applyProtection="0">
      <alignment horizontal="right" vertical="center"/>
    </xf>
    <xf numFmtId="43" fontId="1" fillId="52" borderId="438"/>
    <xf numFmtId="0" fontId="73" fillId="50" borderId="509"/>
    <xf numFmtId="4" fontId="37" fillId="13" borderId="526" applyNumberFormat="0" applyProtection="0">
      <alignment horizontal="right" vertical="center"/>
    </xf>
    <xf numFmtId="0" fontId="83" fillId="18" borderId="529" applyNumberFormat="0" applyAlignment="0" applyProtection="0"/>
    <xf numFmtId="4" fontId="70" fillId="2" borderId="526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4" fontId="37" fillId="17" borderId="583" applyNumberFormat="0" applyProtection="0">
      <alignment vertical="center"/>
    </xf>
    <xf numFmtId="0" fontId="2" fillId="4" borderId="583" applyNumberFormat="0" applyProtection="0">
      <alignment horizontal="left" vertical="center" indent="1"/>
    </xf>
    <xf numFmtId="4" fontId="37" fillId="26" borderId="58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4" fontId="37" fillId="91" borderId="441" applyNumberFormat="0" applyProtection="0">
      <alignment horizontal="right" vertical="center"/>
    </xf>
    <xf numFmtId="4" fontId="36" fillId="2" borderId="441" applyNumberFormat="0" applyProtection="0">
      <alignment horizontal="left" vertical="center" indent="1"/>
    </xf>
    <xf numFmtId="176" fontId="2" fillId="14" borderId="554" applyNumberFormat="0" applyFill="0" applyBorder="0">
      <alignment vertical="top" wrapText="1"/>
    </xf>
    <xf numFmtId="0" fontId="2" fillId="17" borderId="512" applyNumberFormat="0" applyFont="0" applyAlignment="0" applyProtection="0"/>
    <xf numFmtId="0" fontId="83" fillId="60" borderId="569" applyNumberFormat="0" applyAlignment="0" applyProtection="0"/>
    <xf numFmtId="200" fontId="88" fillId="73" borderId="556" applyNumberFormat="0" applyAlignment="0" applyProtection="0"/>
    <xf numFmtId="0" fontId="2" fillId="7" borderId="583" applyNumberFormat="0" applyProtection="0">
      <alignment horizontal="left" vertical="center" indent="1"/>
    </xf>
    <xf numFmtId="200" fontId="3" fillId="84" borderId="607" applyNumberFormat="0" applyFont="0" applyAlignment="0" applyProtection="0"/>
    <xf numFmtId="4" fontId="37" fillId="26" borderId="644" applyNumberFormat="0" applyProtection="0">
      <alignment horizontal="right" vertical="center"/>
    </xf>
    <xf numFmtId="0" fontId="2" fillId="5" borderId="583" applyNumberFormat="0" applyProtection="0">
      <alignment horizontal="left" vertical="top" indent="1"/>
    </xf>
    <xf numFmtId="3" fontId="82" fillId="0" borderId="525"/>
    <xf numFmtId="4" fontId="67" fillId="17" borderId="546" applyNumberForma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84" fillId="0" borderId="648" applyNumberFormat="0" applyFill="0" applyAlignment="0" applyProtection="0">
      <alignment vertical="center"/>
    </xf>
    <xf numFmtId="4" fontId="37" fillId="27" borderId="583" applyNumberFormat="0" applyProtection="0">
      <alignment horizontal="right" vertical="center"/>
    </xf>
    <xf numFmtId="43" fontId="1" fillId="52" borderId="579"/>
    <xf numFmtId="0" fontId="110" fillId="14" borderId="511" applyNumberFormat="0" applyAlignment="0" applyProtection="0">
      <alignment vertical="center"/>
    </xf>
    <xf numFmtId="200" fontId="83" fillId="60" borderId="569" applyNumberFormat="0" applyAlignment="0" applyProtection="0"/>
    <xf numFmtId="0" fontId="2" fillId="7" borderId="573" applyNumberFormat="0" applyProtection="0">
      <alignment horizontal="left" vertical="top" indent="1"/>
    </xf>
    <xf numFmtId="4" fontId="36" fillId="2" borderId="510" applyNumberFormat="0" applyProtection="0">
      <alignment horizontal="left" vertical="center" indent="1"/>
    </xf>
    <xf numFmtId="0" fontId="2" fillId="4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10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0" fontId="2" fillId="4" borderId="583" applyNumberFormat="0" applyProtection="0">
      <alignment horizontal="left" vertical="center" indent="1"/>
    </xf>
    <xf numFmtId="0" fontId="84" fillId="0" borderId="648" applyNumberFormat="0" applyFill="0" applyAlignment="0" applyProtection="0">
      <alignment vertical="center"/>
    </xf>
    <xf numFmtId="4" fontId="70" fillId="2" borderId="583" applyNumberFormat="0" applyProtection="0">
      <alignment vertical="center"/>
    </xf>
    <xf numFmtId="0" fontId="30" fillId="0" borderId="488">
      <protection locked="0"/>
    </xf>
    <xf numFmtId="0" fontId="3" fillId="84" borderId="607" applyNumberFormat="0" applyFont="0" applyAlignment="0" applyProtection="0"/>
    <xf numFmtId="0" fontId="83" fillId="60" borderId="569" applyNumberFormat="0" applyAlignment="0" applyProtection="0"/>
    <xf numFmtId="10" fontId="73" fillId="17" borderId="545" applyNumberFormat="0" applyBorder="0" applyAlignment="0" applyProtection="0"/>
    <xf numFmtId="0" fontId="83" fillId="60" borderId="605" applyNumberFormat="0" applyAlignment="0" applyProtection="0"/>
    <xf numFmtId="0" fontId="3" fillId="84" borderId="443" applyNumberFormat="0" applyFont="0" applyAlignment="0" applyProtection="0"/>
    <xf numFmtId="0" fontId="2" fillId="5" borderId="441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0" fontId="35" fillId="0" borderId="616" applyNumberFormat="0" applyAlignment="0" applyProtection="0">
      <alignment horizontal="left" vertical="center"/>
    </xf>
    <xf numFmtId="4" fontId="37" fillId="27" borderId="583" applyNumberFormat="0" applyProtection="0">
      <alignment horizontal="right" vertical="center"/>
    </xf>
    <xf numFmtId="4" fontId="70" fillId="2" borderId="526" applyNumberFormat="0" applyProtection="0">
      <alignment vertical="center"/>
    </xf>
    <xf numFmtId="0" fontId="2" fillId="17" borderId="528" applyNumberFormat="0" applyFont="0" applyAlignment="0" applyProtection="0"/>
    <xf numFmtId="0" fontId="83" fillId="18" borderId="529" applyNumberFormat="0" applyAlignment="0" applyProtection="0"/>
    <xf numFmtId="0" fontId="84" fillId="0" borderId="648" applyNumberFormat="0" applyFill="0" applyAlignment="0" applyProtection="0">
      <alignment vertical="center"/>
    </xf>
    <xf numFmtId="0" fontId="83" fillId="60" borderId="647" applyNumberFormat="0" applyAlignment="0" applyProtection="0"/>
    <xf numFmtId="4" fontId="37" fillId="17" borderId="526" applyNumberFormat="0" applyProtection="0">
      <alignment horizontal="left" vertical="center" indent="1"/>
    </xf>
    <xf numFmtId="4" fontId="37" fillId="10" borderId="526" applyNumberFormat="0" applyProtection="0">
      <alignment horizontal="right" vertical="center"/>
    </xf>
    <xf numFmtId="0" fontId="2" fillId="4" borderId="573" applyNumberFormat="0" applyProtection="0">
      <alignment horizontal="left" vertical="center" indent="1"/>
    </xf>
    <xf numFmtId="0" fontId="88" fillId="14" borderId="647" applyNumberFormat="0" applyAlignment="0" applyProtection="0"/>
    <xf numFmtId="4" fontId="37" fillId="24" borderId="489" applyNumberFormat="0" applyProtection="0">
      <alignment horizontal="right" vertical="center"/>
    </xf>
    <xf numFmtId="4" fontId="37" fillId="8" borderId="644" applyNumberFormat="0" applyProtection="0">
      <alignment horizontal="right" vertical="center"/>
    </xf>
    <xf numFmtId="0" fontId="47" fillId="73" borderId="442" applyNumberFormat="0" applyAlignment="0" applyProtection="0"/>
    <xf numFmtId="4" fontId="70" fillId="2" borderId="510" applyNumberFormat="0" applyProtection="0">
      <alignment vertical="center"/>
    </xf>
    <xf numFmtId="43" fontId="1" fillId="52" borderId="579"/>
    <xf numFmtId="4" fontId="37" fillId="21" borderId="489" applyNumberFormat="0" applyProtection="0">
      <alignment horizontal="right" vertical="center"/>
    </xf>
    <xf numFmtId="4" fontId="37" fillId="3" borderId="489" applyNumberFormat="0" applyProtection="0">
      <alignment horizontal="right" vertical="center"/>
    </xf>
    <xf numFmtId="0" fontId="2" fillId="4" borderId="510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0" fontId="83" fillId="18" borderId="647" applyNumberFormat="0" applyAlignment="0" applyProtection="0"/>
    <xf numFmtId="0" fontId="37" fillId="7" borderId="674" applyNumberFormat="0" applyProtection="0">
      <alignment horizontal="left" vertical="top" indent="1"/>
    </xf>
    <xf numFmtId="4" fontId="37" fillId="7" borderId="583" applyNumberFormat="0" applyProtection="0">
      <alignment horizontal="left" vertical="center" indent="1"/>
    </xf>
    <xf numFmtId="0" fontId="2" fillId="7" borderId="473" applyNumberFormat="0" applyProtection="0">
      <alignment horizontal="left" vertical="top" indent="1"/>
    </xf>
    <xf numFmtId="4" fontId="70" fillId="2" borderId="465" applyNumberFormat="0" applyProtection="0">
      <alignment vertical="center"/>
    </xf>
    <xf numFmtId="0" fontId="2" fillId="5" borderId="452" applyNumberFormat="0" applyProtection="0">
      <alignment horizontal="left" vertical="top" indent="1"/>
    </xf>
    <xf numFmtId="200" fontId="3" fillId="84" borderId="443" applyNumberFormat="0" applyFont="0" applyAlignment="0" applyProtection="0"/>
    <xf numFmtId="0" fontId="47" fillId="14" borderId="584" applyNumberFormat="0" applyAlignment="0" applyProtection="0"/>
    <xf numFmtId="0" fontId="83" fillId="60" borderId="446" applyNumberFormat="0" applyAlignment="0" applyProtection="0"/>
    <xf numFmtId="3" fontId="82" fillId="0" borderId="488"/>
    <xf numFmtId="0" fontId="222" fillId="48" borderId="618">
      <alignment horizontal="left" vertical="top" indent="2"/>
    </xf>
    <xf numFmtId="0" fontId="110" fillId="14" borderId="584" applyNumberFormat="0" applyAlignment="0" applyProtection="0">
      <alignment vertical="center"/>
    </xf>
    <xf numFmtId="4" fontId="37" fillId="17" borderId="644" applyNumberFormat="0" applyProtection="0">
      <alignment vertical="center"/>
    </xf>
    <xf numFmtId="0" fontId="2" fillId="7" borderId="644" applyNumberFormat="0" applyProtection="0">
      <alignment horizontal="left" vertical="center" indent="1"/>
    </xf>
    <xf numFmtId="4" fontId="36" fillId="2" borderId="489" applyNumberFormat="0" applyProtection="0">
      <alignment horizontal="left" vertical="center" indent="1"/>
    </xf>
    <xf numFmtId="200" fontId="83" fillId="60" borderId="446" applyNumberFormat="0" applyAlignment="0" applyProtection="0"/>
    <xf numFmtId="4" fontId="67" fillId="17" borderId="644" applyNumberFormat="0" applyProtection="0">
      <alignment vertical="center"/>
    </xf>
    <xf numFmtId="200" fontId="49" fillId="0" borderId="576" applyNumberFormat="0" applyFill="0" applyAlignment="0" applyProtection="0"/>
    <xf numFmtId="0" fontId="2" fillId="4" borderId="583" applyNumberFormat="0" applyProtection="0">
      <alignment horizontal="left" vertical="center" indent="1"/>
    </xf>
    <xf numFmtId="0" fontId="47" fillId="73" borderId="572" applyNumberFormat="0" applyAlignment="0" applyProtection="0"/>
    <xf numFmtId="4" fontId="37" fillId="21" borderId="518" applyNumberFormat="0" applyProtection="0">
      <alignment horizontal="right" vertical="center"/>
    </xf>
    <xf numFmtId="0" fontId="88" fillId="14" borderId="647" applyNumberFormat="0" applyAlignment="0" applyProtection="0"/>
    <xf numFmtId="0" fontId="83" fillId="60" borderId="569" applyNumberFormat="0" applyAlignment="0" applyProtection="0"/>
    <xf numFmtId="0" fontId="2" fillId="4" borderId="441" applyNumberFormat="0" applyProtection="0">
      <alignment horizontal="left" vertical="center" indent="1"/>
    </xf>
    <xf numFmtId="4" fontId="37" fillId="56" borderId="644" applyNumberFormat="0" applyProtection="0">
      <alignment horizontal="right" vertical="center"/>
    </xf>
    <xf numFmtId="43" fontId="1" fillId="52" borderId="579"/>
    <xf numFmtId="0" fontId="2" fillId="5" borderId="526" applyNumberFormat="0" applyProtection="0">
      <alignment horizontal="left" vertical="center" indent="1"/>
    </xf>
    <xf numFmtId="0" fontId="83" fillId="60" borderId="647" applyNumberFormat="0" applyAlignment="0" applyProtection="0"/>
    <xf numFmtId="0" fontId="106" fillId="14" borderId="647" applyNumberFormat="0" applyAlignment="0" applyProtection="0">
      <alignment vertical="center"/>
    </xf>
    <xf numFmtId="0" fontId="2" fillId="4" borderId="583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0" fontId="1" fillId="51" borderId="495" applyFont="0" applyAlignment="0">
      <alignment horizontal="left" indent="2"/>
    </xf>
    <xf numFmtId="200" fontId="47" fillId="73" borderId="645" applyNumberFormat="0" applyAlignment="0" applyProtection="0"/>
    <xf numFmtId="0" fontId="36" fillId="2" borderId="644" applyNumberFormat="0" applyProtection="0">
      <alignment horizontal="left" vertical="top" indent="1"/>
    </xf>
    <xf numFmtId="0" fontId="98" fillId="5" borderId="649" applyBorder="0"/>
    <xf numFmtId="4" fontId="37" fillId="27" borderId="644" applyNumberFormat="0" applyProtection="0">
      <alignment horizontal="right" vertical="center"/>
    </xf>
    <xf numFmtId="0" fontId="210" fillId="2" borderId="589">
      <alignment vertical="center" wrapText="1"/>
    </xf>
    <xf numFmtId="0" fontId="2" fillId="7" borderId="644" applyNumberFormat="0" applyProtection="0">
      <alignment horizontal="left" vertical="top" indent="1"/>
    </xf>
    <xf numFmtId="0" fontId="83" fillId="60" borderId="670" applyNumberFormat="0" applyAlignment="0" applyProtection="0"/>
    <xf numFmtId="0" fontId="2" fillId="5" borderId="644" applyNumberFormat="0" applyProtection="0">
      <alignment horizontal="left" vertical="top" indent="1"/>
    </xf>
    <xf numFmtId="0" fontId="2" fillId="5" borderId="489" applyNumberFormat="0" applyProtection="0">
      <alignment horizontal="left" vertical="center" indent="1"/>
    </xf>
    <xf numFmtId="0" fontId="37" fillId="17" borderId="481" applyNumberFormat="0" applyProtection="0">
      <alignment horizontal="left" vertical="top" indent="1"/>
    </xf>
    <xf numFmtId="4" fontId="37" fillId="25" borderId="473" applyNumberFormat="0" applyProtection="0">
      <alignment horizontal="right" vertical="center"/>
    </xf>
    <xf numFmtId="0" fontId="2" fillId="4" borderId="460" applyNumberFormat="0" applyProtection="0">
      <alignment horizontal="left" vertical="center" indent="1"/>
    </xf>
    <xf numFmtId="197" fontId="93" fillId="0" borderId="448" applyBorder="0">
      <alignment horizontal="center" vertical="center" wrapText="1"/>
    </xf>
    <xf numFmtId="0" fontId="2" fillId="5" borderId="644" applyNumberFormat="0" applyProtection="0">
      <alignment horizontal="left" vertical="center" indent="1"/>
    </xf>
    <xf numFmtId="0" fontId="88" fillId="14" borderId="647" applyNumberFormat="0" applyAlignment="0" applyProtection="0"/>
    <xf numFmtId="0" fontId="2" fillId="10" borderId="644" applyNumberFormat="0" applyProtection="0">
      <alignment horizontal="left" vertical="top" indent="1"/>
    </xf>
    <xf numFmtId="0" fontId="30" fillId="0" borderId="525">
      <alignment horizontal="left" wrapText="1"/>
    </xf>
    <xf numFmtId="4" fontId="37" fillId="10" borderId="489" applyNumberFormat="0" applyProtection="0">
      <alignment horizontal="right" vertical="center"/>
    </xf>
    <xf numFmtId="200" fontId="222" fillId="48" borderId="498">
      <alignment horizontal="left" vertical="top" indent="2"/>
    </xf>
    <xf numFmtId="0" fontId="83" fillId="60" borderId="647" applyNumberFormat="0" applyAlignment="0" applyProtection="0"/>
    <xf numFmtId="0" fontId="2" fillId="4" borderId="573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37" fillId="17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3" fontId="82" fillId="0" borderId="651"/>
    <xf numFmtId="0" fontId="2" fillId="17" borderId="646" applyNumberFormat="0" applyFont="0" applyAlignment="0" applyProtection="0"/>
    <xf numFmtId="0" fontId="2" fillId="10" borderId="644" applyNumberFormat="0" applyProtection="0">
      <alignment horizontal="left" vertical="top" indent="1"/>
    </xf>
    <xf numFmtId="4" fontId="37" fillId="17" borderId="674" applyNumberFormat="0" applyProtection="0">
      <alignment horizontal="left" vertical="center" indent="1"/>
    </xf>
    <xf numFmtId="0" fontId="2" fillId="17" borderId="491" applyNumberFormat="0" applyFont="0" applyAlignment="0" applyProtection="0"/>
    <xf numFmtId="4" fontId="37" fillId="26" borderId="473" applyNumberFormat="0" applyProtection="0">
      <alignment horizontal="right" vertical="center"/>
    </xf>
    <xf numFmtId="0" fontId="84" fillId="0" borderId="469" applyNumberFormat="0" applyFill="0" applyAlignment="0" applyProtection="0">
      <alignment vertical="center"/>
    </xf>
    <xf numFmtId="43" fontId="1" fillId="52" borderId="431"/>
    <xf numFmtId="4" fontId="37" fillId="7" borderId="452" applyNumberFormat="0" applyProtection="0">
      <alignment horizontal="left" vertical="center" indent="1"/>
    </xf>
    <xf numFmtId="4" fontId="37" fillId="7" borderId="546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98" fillId="5" borderId="649" applyBorder="0"/>
    <xf numFmtId="0" fontId="83" fillId="60" borderId="446" applyNumberFormat="0" applyAlignment="0" applyProtection="0"/>
    <xf numFmtId="0" fontId="30" fillId="0" borderId="488">
      <alignment horizontal="left" wrapText="1"/>
    </xf>
    <xf numFmtId="4" fontId="37" fillId="10" borderId="644" applyNumberFormat="0" applyProtection="0">
      <alignment horizontal="right" vertical="center"/>
    </xf>
    <xf numFmtId="0" fontId="2" fillId="5" borderId="546" applyNumberFormat="0" applyProtection="0">
      <alignment horizontal="left" vertical="center" indent="1"/>
    </xf>
    <xf numFmtId="0" fontId="49" fillId="0" borderId="493" applyNumberFormat="0" applyFill="0" applyAlignment="0" applyProtection="0"/>
    <xf numFmtId="0" fontId="83" fillId="60" borderId="446" applyNumberFormat="0" applyAlignment="0" applyProtection="0"/>
    <xf numFmtId="4" fontId="37" fillId="8" borderId="644" applyNumberFormat="0" applyProtection="0">
      <alignment horizontal="right" vertical="center"/>
    </xf>
    <xf numFmtId="200" fontId="49" fillId="0" borderId="576" applyNumberFormat="0" applyFill="0" applyAlignment="0" applyProtection="0"/>
    <xf numFmtId="0" fontId="1" fillId="51" borderId="650" applyFont="0" applyAlignment="0">
      <alignment horizontal="left" indent="2"/>
    </xf>
    <xf numFmtId="4" fontId="37" fillId="1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0" borderId="518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36" fillId="2" borderId="583" applyNumberFormat="0" applyProtection="0">
      <alignment horizontal="left" vertical="top" indent="1"/>
    </xf>
    <xf numFmtId="4" fontId="37" fillId="7" borderId="526" applyNumberFormat="0" applyProtection="0">
      <alignment horizontal="left" vertical="center" indent="1"/>
    </xf>
    <xf numFmtId="200" fontId="83" fillId="60" borderId="647" applyNumberFormat="0" applyAlignment="0" applyProtection="0"/>
    <xf numFmtId="0" fontId="106" fillId="14" borderId="529" applyNumberFormat="0" applyAlignment="0" applyProtection="0">
      <alignment vertical="center"/>
    </xf>
    <xf numFmtId="4" fontId="37" fillId="3" borderId="644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37" fillId="17" borderId="489" applyNumberFormat="0" applyProtection="0">
      <alignment vertical="center"/>
    </xf>
    <xf numFmtId="0" fontId="47" fillId="73" borderId="645" applyNumberFormat="0" applyAlignment="0" applyProtection="0"/>
    <xf numFmtId="0" fontId="88" fillId="73" borderId="446" applyNumberFormat="0" applyAlignment="0" applyProtection="0"/>
    <xf numFmtId="0" fontId="109" fillId="18" borderId="647" applyNumberForma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4" fontId="67" fillId="17" borderId="644" applyNumberFormat="0" applyProtection="0">
      <alignment vertical="center"/>
    </xf>
    <xf numFmtId="4" fontId="37" fillId="17" borderId="644" applyNumberFormat="0" applyProtection="0">
      <alignment horizontal="left" vertical="center" indent="1"/>
    </xf>
    <xf numFmtId="0" fontId="49" fillId="0" borderId="677" applyNumberFormat="0" applyFill="0" applyAlignment="0" applyProtection="0"/>
    <xf numFmtId="0" fontId="109" fillId="18" borderId="492" applyNumberFormat="0" applyAlignment="0" applyProtection="0">
      <alignment vertical="center"/>
    </xf>
    <xf numFmtId="0" fontId="2" fillId="10" borderId="481" applyNumberFormat="0" applyProtection="0">
      <alignment horizontal="left" vertical="top" indent="1"/>
    </xf>
    <xf numFmtId="0" fontId="49" fillId="0" borderId="469" applyNumberFormat="0" applyFill="0" applyAlignment="0" applyProtection="0"/>
    <xf numFmtId="43" fontId="1" fillId="52" borderId="431"/>
    <xf numFmtId="3" fontId="82" fillId="0" borderId="488"/>
    <xf numFmtId="0" fontId="2" fillId="7" borderId="67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0" fontId="1" fillId="53" borderId="650" applyFont="0" applyAlignment="0">
      <alignment horizontal="left" indent="2"/>
    </xf>
    <xf numFmtId="0" fontId="2" fillId="10" borderId="67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83" fillId="18" borderId="492" applyNumberFormat="0" applyAlignment="0" applyProtection="0"/>
    <xf numFmtId="0" fontId="47" fillId="14" borderId="474" applyNumberFormat="0" applyAlignment="0" applyProtection="0"/>
    <xf numFmtId="4" fontId="37" fillId="8" borderId="465" applyNumberFormat="0" applyProtection="0">
      <alignment horizontal="right" vertical="center"/>
    </xf>
    <xf numFmtId="0" fontId="35" fillId="0" borderId="439" applyNumberFormat="0" applyAlignment="0" applyProtection="0">
      <alignment horizontal="left" vertical="center"/>
    </xf>
    <xf numFmtId="4" fontId="37" fillId="7" borderId="583" applyNumberFormat="0" applyProtection="0">
      <alignment horizontal="right" vertical="center"/>
    </xf>
    <xf numFmtId="0" fontId="83" fillId="60" borderId="446" applyNumberFormat="0" applyAlignment="0" applyProtection="0"/>
    <xf numFmtId="4" fontId="67" fillId="17" borderId="644" applyNumberFormat="0" applyProtection="0">
      <alignment vertical="center"/>
    </xf>
    <xf numFmtId="4" fontId="67" fillId="17" borderId="644" applyNumberFormat="0" applyProtection="0">
      <alignment vertical="center"/>
    </xf>
    <xf numFmtId="4" fontId="100" fillId="10" borderId="644" applyNumberFormat="0" applyProtection="0">
      <alignment horizontal="right" vertical="center"/>
    </xf>
    <xf numFmtId="4" fontId="67" fillId="17" borderId="526" applyNumberFormat="0" applyProtection="0">
      <alignment vertical="center"/>
    </xf>
    <xf numFmtId="0" fontId="73" fillId="50" borderId="488"/>
    <xf numFmtId="4" fontId="37" fillId="13" borderId="644" applyNumberFormat="0" applyProtection="0">
      <alignment horizontal="right" vertical="center"/>
    </xf>
    <xf numFmtId="0" fontId="83" fillId="60" borderId="446" applyNumberFormat="0" applyAlignment="0" applyProtection="0"/>
    <xf numFmtId="4" fontId="37" fillId="26" borderId="644" applyNumberFormat="0" applyProtection="0">
      <alignment horizontal="right" vertical="center"/>
    </xf>
    <xf numFmtId="0" fontId="49" fillId="0" borderId="576" applyNumberFormat="0" applyFill="0" applyAlignment="0" applyProtection="0"/>
    <xf numFmtId="4" fontId="37" fillId="17" borderId="644" applyNumberFormat="0" applyProtection="0">
      <alignment vertical="center"/>
    </xf>
    <xf numFmtId="4" fontId="37" fillId="10" borderId="583" applyNumberFormat="0" applyProtection="0">
      <alignment horizontal="right" vertical="center"/>
    </xf>
    <xf numFmtId="4" fontId="37" fillId="7" borderId="583" applyNumberFormat="0" applyProtection="0">
      <alignment horizontal="right" vertical="center"/>
    </xf>
    <xf numFmtId="4" fontId="37" fillId="3" borderId="518" applyNumberFormat="0" applyProtection="0">
      <alignment horizontal="right"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4" fontId="37" fillId="10" borderId="644" applyNumberFormat="0" applyProtection="0">
      <alignment horizontal="right" vertical="center"/>
    </xf>
    <xf numFmtId="4" fontId="37" fillId="8" borderId="583" applyNumberFormat="0" applyProtection="0">
      <alignment horizontal="right" vertical="center"/>
    </xf>
    <xf numFmtId="0" fontId="1" fillId="53" borderId="532" applyFont="0" applyAlignment="0">
      <alignment horizontal="left" indent="2"/>
    </xf>
    <xf numFmtId="0" fontId="83" fillId="60" borderId="647" applyNumberFormat="0" applyAlignment="0" applyProtection="0"/>
    <xf numFmtId="0" fontId="2" fillId="4" borderId="489" applyNumberFormat="0" applyProtection="0">
      <alignment horizontal="left" vertical="center" indent="1"/>
    </xf>
    <xf numFmtId="0" fontId="47" fillId="73" borderId="645" applyNumberFormat="0" applyAlignment="0" applyProtection="0"/>
    <xf numFmtId="4" fontId="37" fillId="23" borderId="644" applyNumberFormat="0" applyProtection="0">
      <alignment horizontal="right" vertical="center"/>
    </xf>
    <xf numFmtId="0" fontId="98" fillId="5" borderId="649" applyBorder="0"/>
    <xf numFmtId="0" fontId="30" fillId="0" borderId="651">
      <alignment horizontal="left" wrapText="1"/>
    </xf>
    <xf numFmtId="0" fontId="2" fillId="7" borderId="644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0" fontId="49" fillId="0" borderId="677" applyNumberFormat="0" applyFill="0" applyAlignment="0" applyProtection="0"/>
    <xf numFmtId="4" fontId="100" fillId="10" borderId="489" applyNumberFormat="0" applyProtection="0">
      <alignment horizontal="right" vertical="center"/>
    </xf>
    <xf numFmtId="0" fontId="2" fillId="5" borderId="481" applyNumberFormat="0" applyProtection="0">
      <alignment horizontal="left" vertical="top" indent="1"/>
    </xf>
    <xf numFmtId="0" fontId="73" fillId="50" borderId="464"/>
    <xf numFmtId="43" fontId="1" fillId="52" borderId="431"/>
    <xf numFmtId="4" fontId="37" fillId="23" borderId="481" applyNumberFormat="0" applyProtection="0">
      <alignment horizontal="right" vertical="center"/>
    </xf>
    <xf numFmtId="0" fontId="2" fillId="17" borderId="475" applyNumberFormat="0" applyFont="0" applyAlignment="0" applyProtection="0"/>
    <xf numFmtId="4" fontId="37" fillId="7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0" fontId="2" fillId="10" borderId="67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4" fontId="37" fillId="10" borderId="644" applyNumberFormat="0" applyProtection="0">
      <alignment horizontal="right" vertical="center"/>
    </xf>
    <xf numFmtId="200" fontId="222" fillId="48" borderId="590">
      <alignment horizontal="left" vertical="top" indent="2"/>
    </xf>
    <xf numFmtId="4" fontId="37" fillId="7" borderId="64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4" fontId="37" fillId="8" borderId="489" applyNumberFormat="0" applyProtection="0">
      <alignment horizontal="right" vertical="center"/>
    </xf>
    <xf numFmtId="4" fontId="70" fillId="2" borderId="473" applyNumberFormat="0" applyProtection="0">
      <alignment vertical="center"/>
    </xf>
    <xf numFmtId="0" fontId="36" fillId="2" borderId="465" applyNumberFormat="0" applyProtection="0">
      <alignment horizontal="left" vertical="top" indent="1"/>
    </xf>
    <xf numFmtId="4" fontId="37" fillId="21" borderId="452" applyNumberFormat="0" applyProtection="0">
      <alignment horizontal="right" vertical="center"/>
    </xf>
    <xf numFmtId="0" fontId="109" fillId="18" borderId="446" applyNumberFormat="0" applyAlignment="0" applyProtection="0">
      <alignment vertical="center"/>
    </xf>
    <xf numFmtId="0" fontId="83" fillId="60" borderId="446" applyNumberFormat="0" applyAlignment="0" applyProtection="0"/>
    <xf numFmtId="0" fontId="106" fillId="14" borderId="492" applyNumberFormat="0" applyAlignment="0" applyProtection="0">
      <alignment vertical="center"/>
    </xf>
    <xf numFmtId="4" fontId="37" fillId="27" borderId="644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0" fontId="2" fillId="48" borderId="488" applyNumberFormat="0">
      <protection locked="0"/>
    </xf>
    <xf numFmtId="0" fontId="83" fillId="60" borderId="446" applyNumberFormat="0" applyAlignment="0" applyProtection="0"/>
    <xf numFmtId="0" fontId="88" fillId="14" borderId="647" applyNumberFormat="0" applyAlignment="0" applyProtection="0"/>
    <xf numFmtId="0" fontId="49" fillId="0" borderId="576" applyNumberFormat="0" applyFill="0" applyAlignment="0" applyProtection="0"/>
    <xf numFmtId="0" fontId="49" fillId="0" borderId="648" applyNumberFormat="0" applyFill="0" applyAlignment="0" applyProtection="0"/>
    <xf numFmtId="4" fontId="37" fillId="21" borderId="583" applyNumberFormat="0" applyProtection="0">
      <alignment horizontal="right" vertical="center"/>
    </xf>
    <xf numFmtId="4" fontId="36" fillId="2" borderId="573" applyNumberFormat="0" applyProtection="0">
      <alignment horizontal="left" vertical="center" indent="1"/>
    </xf>
    <xf numFmtId="0" fontId="37" fillId="7" borderId="518" applyNumberFormat="0" applyProtection="0">
      <alignment horizontal="left" vertical="top" indent="1"/>
    </xf>
    <xf numFmtId="4" fontId="37" fillId="25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7" borderId="441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4" fontId="37" fillId="3" borderId="644" applyNumberFormat="0" applyProtection="0">
      <alignment horizontal="right" vertical="center"/>
    </xf>
    <xf numFmtId="0" fontId="37" fillId="17" borderId="526" applyNumberFormat="0" applyProtection="0">
      <alignment horizontal="left" vertical="top" indent="1"/>
    </xf>
    <xf numFmtId="218" fontId="160" fillId="0" borderId="588" applyFont="0" applyFill="0" applyBorder="0" applyAlignment="0" applyProtection="0">
      <protection locked="0"/>
    </xf>
    <xf numFmtId="0" fontId="35" fillId="0" borderId="439" applyNumberFormat="0" applyAlignment="0" applyProtection="0">
      <alignment horizontal="left" vertical="center"/>
    </xf>
    <xf numFmtId="0" fontId="2" fillId="10" borderId="644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4" fontId="67" fillId="10" borderId="441" applyNumberFormat="0" applyProtection="0">
      <alignment horizontal="right" vertical="center"/>
    </xf>
    <xf numFmtId="4" fontId="37" fillId="27" borderId="489" applyNumberFormat="0" applyProtection="0">
      <alignment horizontal="right" vertical="center"/>
    </xf>
    <xf numFmtId="4" fontId="36" fillId="2" borderId="644" applyNumberFormat="0" applyProtection="0">
      <alignment vertical="center"/>
    </xf>
    <xf numFmtId="0" fontId="1" fillId="53" borderId="650" applyFont="0" applyAlignment="0">
      <alignment horizontal="left" indent="2"/>
    </xf>
    <xf numFmtId="0" fontId="2" fillId="10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49" fillId="0" borderId="677" applyNumberFormat="0" applyFill="0" applyAlignment="0" applyProtection="0"/>
    <xf numFmtId="0" fontId="98" fillId="5" borderId="494" applyBorder="0"/>
    <xf numFmtId="0" fontId="110" fillId="14" borderId="474" applyNumberFormat="0" applyAlignment="0" applyProtection="0">
      <alignment vertical="center"/>
    </xf>
    <xf numFmtId="0" fontId="2" fillId="48" borderId="464" applyNumberFormat="0">
      <protection locked="0"/>
    </xf>
    <xf numFmtId="0" fontId="2" fillId="17" borderId="483" applyNumberFormat="0" applyFont="0" applyAlignment="0" applyProtection="0">
      <alignment vertical="center"/>
    </xf>
    <xf numFmtId="0" fontId="2" fillId="4" borderId="489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0" fontId="2" fillId="17" borderId="646" applyNumberFormat="0" applyFont="0" applyAlignment="0" applyProtection="0">
      <alignment vertical="center"/>
    </xf>
    <xf numFmtId="4" fontId="100" fillId="10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0" fontId="2" fillId="10" borderId="674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4" fontId="37" fillId="13" borderId="489" applyNumberFormat="0" applyProtection="0">
      <alignment horizontal="right" vertical="center"/>
    </xf>
    <xf numFmtId="4" fontId="37" fillId="21" borderId="473" applyNumberFormat="0" applyProtection="0">
      <alignment horizontal="right" vertical="center"/>
    </xf>
    <xf numFmtId="0" fontId="106" fillId="14" borderId="455" applyNumberFormat="0" applyAlignment="0" applyProtection="0">
      <alignment vertical="center"/>
    </xf>
    <xf numFmtId="43" fontId="1" fillId="52" borderId="431"/>
    <xf numFmtId="4" fontId="37" fillId="10" borderId="452" applyNumberFormat="0" applyProtection="0">
      <alignment horizontal="right" vertical="center"/>
    </xf>
    <xf numFmtId="0" fontId="37" fillId="17" borderId="441" applyNumberFormat="0" applyProtection="0">
      <alignment horizontal="left" vertical="top" indent="1"/>
    </xf>
    <xf numFmtId="0" fontId="83" fillId="60" borderId="446" applyNumberFormat="0" applyAlignment="0" applyProtection="0"/>
    <xf numFmtId="43" fontId="1" fillId="52" borderId="438"/>
    <xf numFmtId="0" fontId="110" fillId="14" borderId="645" applyNumberFormat="0" applyAlignment="0" applyProtection="0">
      <alignment vertical="center"/>
    </xf>
    <xf numFmtId="0" fontId="2" fillId="7" borderId="489" applyNumberFormat="0" applyProtection="0">
      <alignment horizontal="left" vertical="center" indent="1"/>
    </xf>
    <xf numFmtId="4" fontId="67" fillId="17" borderId="583" applyNumberFormat="0" applyProtection="0">
      <alignment vertical="center"/>
    </xf>
    <xf numFmtId="200" fontId="35" fillId="0" borderId="445">
      <alignment horizontal="left" vertical="center"/>
    </xf>
    <xf numFmtId="200" fontId="83" fillId="60" borderId="446" applyNumberFormat="0" applyAlignment="0" applyProtection="0"/>
    <xf numFmtId="0" fontId="109" fillId="18" borderId="647" applyNumberFormat="0" applyAlignment="0" applyProtection="0">
      <alignment vertical="center"/>
    </xf>
    <xf numFmtId="4" fontId="37" fillId="13" borderId="57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37" fillId="62" borderId="573" applyNumberFormat="0" applyProtection="0">
      <alignment horizontal="right" vertical="center"/>
    </xf>
    <xf numFmtId="4" fontId="37" fillId="17" borderId="526" applyNumberFormat="0" applyProtection="0">
      <alignment horizontal="left" vertical="center" indent="1"/>
    </xf>
    <xf numFmtId="4" fontId="37" fillId="26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0" fontId="2" fillId="48" borderId="651" applyNumberFormat="0">
      <protection locked="0"/>
    </xf>
    <xf numFmtId="0" fontId="3" fillId="84" borderId="571" applyNumberFormat="0" applyFont="0" applyAlignment="0" applyProtection="0"/>
    <xf numFmtId="0" fontId="2" fillId="10" borderId="526" applyNumberFormat="0" applyProtection="0">
      <alignment horizontal="left" vertical="top" indent="1"/>
    </xf>
    <xf numFmtId="0" fontId="83" fillId="60" borderId="647" applyNumberFormat="0" applyAlignment="0" applyProtection="0"/>
    <xf numFmtId="187" fontId="50" fillId="0" borderId="440" applyFont="0" applyFill="0" applyBorder="0" applyAlignment="0" applyProtection="0"/>
    <xf numFmtId="0" fontId="1" fillId="51" borderId="650" applyFont="0" applyAlignment="0">
      <alignment horizontal="left" indent="2"/>
    </xf>
    <xf numFmtId="0" fontId="2" fillId="17" borderId="491" applyNumberFormat="0" applyFont="0" applyAlignment="0" applyProtection="0">
      <alignment vertical="center"/>
    </xf>
    <xf numFmtId="0" fontId="2" fillId="17" borderId="646" applyNumberFormat="0" applyFont="0" applyAlignment="0" applyProtection="0"/>
    <xf numFmtId="4" fontId="37" fillId="24" borderId="644" applyNumberFormat="0" applyProtection="0">
      <alignment horizontal="right" vertical="center"/>
    </xf>
    <xf numFmtId="0" fontId="83" fillId="60" borderId="569" applyNumberFormat="0" applyAlignment="0" applyProtection="0"/>
    <xf numFmtId="0" fontId="37" fillId="17" borderId="644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0" fontId="2" fillId="7" borderId="489" applyNumberFormat="0" applyProtection="0">
      <alignment horizontal="left" vertical="top" indent="1"/>
    </xf>
    <xf numFmtId="0" fontId="2" fillId="7" borderId="465" applyNumberFormat="0" applyProtection="0">
      <alignment horizontal="left" vertical="center" indent="1"/>
    </xf>
    <xf numFmtId="43" fontId="1" fillId="52" borderId="431"/>
    <xf numFmtId="0" fontId="1" fillId="53" borderId="458" applyFont="0" applyAlignment="0">
      <alignment horizontal="left" indent="2"/>
    </xf>
    <xf numFmtId="4" fontId="37" fillId="27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37" fillId="17" borderId="489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4" fontId="37" fillId="23" borderId="644" applyNumberFormat="0" applyProtection="0">
      <alignment horizontal="right" vertical="center"/>
    </xf>
    <xf numFmtId="10" fontId="73" fillId="17" borderId="651" applyNumberFormat="0" applyBorder="0" applyAlignment="0" applyProtection="0"/>
    <xf numFmtId="0" fontId="109" fillId="18" borderId="647" applyNumberFormat="0" applyAlignment="0" applyProtection="0">
      <alignment vertical="center"/>
    </xf>
    <xf numFmtId="0" fontId="98" fillId="5" borderId="649" applyBorder="0"/>
    <xf numFmtId="0" fontId="2" fillId="4" borderId="674" applyNumberFormat="0" applyProtection="0">
      <alignment horizontal="left" vertical="center" indent="1"/>
    </xf>
    <xf numFmtId="0" fontId="109" fillId="18" borderId="484" applyNumberFormat="0" applyAlignment="0" applyProtection="0">
      <alignment vertical="center"/>
    </xf>
    <xf numFmtId="4" fontId="37" fillId="10" borderId="473" applyNumberFormat="0" applyProtection="0">
      <alignment horizontal="right" vertical="center"/>
    </xf>
    <xf numFmtId="0" fontId="30" fillId="0" borderId="488">
      <alignment horizontal="left" wrapText="1"/>
    </xf>
    <xf numFmtId="43" fontId="1" fillId="52" borderId="431"/>
    <xf numFmtId="4" fontId="37" fillId="3" borderId="452" applyNumberFormat="0" applyProtection="0">
      <alignment horizontal="right" vertical="center"/>
    </xf>
    <xf numFmtId="0" fontId="2" fillId="7" borderId="441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4" fontId="37" fillId="25" borderId="489" applyNumberFormat="0" applyProtection="0">
      <alignment horizontal="right" vertical="center"/>
    </xf>
    <xf numFmtId="0" fontId="47" fillId="14" borderId="645" applyNumberFormat="0" applyAlignment="0" applyProtection="0"/>
    <xf numFmtId="0" fontId="88" fillId="73" borderId="647" applyNumberFormat="0" applyAlignment="0" applyProtection="0"/>
    <xf numFmtId="0" fontId="83" fillId="60" borderId="446" applyNumberFormat="0" applyAlignment="0" applyProtection="0"/>
    <xf numFmtId="0" fontId="35" fillId="0" borderId="616" applyNumberFormat="0" applyAlignment="0" applyProtection="0">
      <alignment horizontal="left" vertical="center"/>
    </xf>
    <xf numFmtId="0" fontId="2" fillId="4" borderId="58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1" fillId="51" borderId="516" applyFont="0" applyAlignment="0">
      <alignment horizontal="left" indent="2"/>
    </xf>
    <xf numFmtId="4" fontId="37" fillId="13" borderId="644" applyNumberFormat="0" applyProtection="0">
      <alignment horizontal="right" vertical="center"/>
    </xf>
    <xf numFmtId="0" fontId="83" fillId="60" borderId="569" applyNumberFormat="0" applyAlignment="0" applyProtection="0"/>
    <xf numFmtId="0" fontId="2" fillId="5" borderId="441" applyNumberFormat="0" applyProtection="0">
      <alignment horizontal="left" vertical="top" indent="1"/>
    </xf>
    <xf numFmtId="4" fontId="37" fillId="8" borderId="644" applyNumberFormat="0" applyProtection="0">
      <alignment horizontal="right" vertical="center"/>
    </xf>
    <xf numFmtId="0" fontId="3" fillId="84" borderId="571" applyNumberFormat="0" applyFont="0" applyAlignment="0" applyProtection="0"/>
    <xf numFmtId="0" fontId="2" fillId="4" borderId="583" applyNumberFormat="0" applyProtection="0">
      <alignment horizontal="left" vertical="top" indent="1"/>
    </xf>
    <xf numFmtId="0" fontId="2" fillId="5" borderId="526" applyNumberFormat="0" applyProtection="0">
      <alignment horizontal="left" vertical="top" indent="1"/>
    </xf>
    <xf numFmtId="0" fontId="83" fillId="60" borderId="647" applyNumberFormat="0" applyAlignment="0" applyProtection="0"/>
    <xf numFmtId="4" fontId="67" fillId="10" borderId="489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4" fontId="36" fillId="2" borderId="583" applyNumberFormat="0" applyProtection="0">
      <alignment vertical="center"/>
    </xf>
    <xf numFmtId="10" fontId="73" fillId="17" borderId="488" applyNumberFormat="0" applyBorder="0" applyAlignment="0" applyProtection="0"/>
    <xf numFmtId="4" fontId="37" fillId="7" borderId="644" applyNumberFormat="0" applyProtection="0">
      <alignment horizontal="right" vertical="center"/>
    </xf>
    <xf numFmtId="0" fontId="88" fillId="14" borderId="647" applyNumberFormat="0" applyAlignment="0" applyProtection="0"/>
    <xf numFmtId="4" fontId="37" fillId="23" borderId="644" applyNumberFormat="0" applyProtection="0">
      <alignment horizontal="right" vertical="center"/>
    </xf>
    <xf numFmtId="200" fontId="200" fillId="94" borderId="676" applyNumberFormat="0" applyProtection="0">
      <alignment horizontal="center" wrapText="1"/>
    </xf>
    <xf numFmtId="4" fontId="37" fillId="26" borderId="489" applyNumberFormat="0" applyProtection="0">
      <alignment horizontal="right" vertical="center"/>
    </xf>
    <xf numFmtId="4" fontId="67" fillId="17" borderId="473" applyNumberFormat="0" applyProtection="0">
      <alignment vertical="center"/>
    </xf>
    <xf numFmtId="4" fontId="37" fillId="25" borderId="465" applyNumberFormat="0" applyProtection="0">
      <alignment horizontal="right" vertical="center"/>
    </xf>
    <xf numFmtId="43" fontId="1" fillId="52" borderId="431"/>
    <xf numFmtId="0" fontId="37" fillId="17" borderId="452" applyNumberFormat="0" applyProtection="0">
      <alignment horizontal="left" vertical="top" indent="1"/>
    </xf>
    <xf numFmtId="4" fontId="37" fillId="17" borderId="460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24" borderId="644" applyNumberFormat="0" applyProtection="0">
      <alignment horizontal="right" vertical="center"/>
    </xf>
    <xf numFmtId="0" fontId="37" fillId="7" borderId="526" applyNumberFormat="0" applyProtection="0">
      <alignment horizontal="left" vertical="top" indent="1"/>
    </xf>
    <xf numFmtId="43" fontId="9" fillId="0" borderId="0" applyFont="0" applyFill="0" applyBorder="0" applyAlignment="0" applyProtection="0"/>
    <xf numFmtId="0" fontId="1" fillId="51" borderId="544" applyFont="0" applyAlignment="0">
      <alignment horizontal="left" indent="2"/>
    </xf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13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7" fillId="23" borderId="538" applyNumberFormat="0" applyProtection="0">
      <alignment horizontal="right" vertical="center"/>
    </xf>
    <xf numFmtId="43" fontId="1" fillId="0" borderId="0" applyFont="0" applyFill="0" applyBorder="0" applyAlignment="0" applyProtection="0"/>
    <xf numFmtId="200" fontId="49" fillId="0" borderId="648" applyNumberFormat="0" applyFill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200" fontId="49" fillId="0" borderId="44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7" fillId="17" borderId="489" applyNumberFormat="0" applyProtection="0">
      <alignment horizontal="left" vertical="center" indent="1"/>
    </xf>
    <xf numFmtId="4" fontId="37" fillId="21" borderId="583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100" fillId="10" borderId="583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7" borderId="583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0" borderId="583" applyNumberFormat="0" applyProtection="0">
      <alignment horizontal="left" vertical="center" indent="1"/>
    </xf>
    <xf numFmtId="0" fontId="37" fillId="7" borderId="583" applyNumberFormat="0" applyProtection="0">
      <alignment horizontal="left" vertical="top" indent="1"/>
    </xf>
    <xf numFmtId="43" fontId="1" fillId="0" borderId="0" applyFont="0" applyFill="0" applyBorder="0" applyAlignment="0" applyProtection="0"/>
    <xf numFmtId="4" fontId="70" fillId="2" borderId="644" applyNumberForma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4" borderId="644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83" fillId="18" borderId="647" applyNumberFormat="0" applyAlignment="0" applyProtection="0"/>
    <xf numFmtId="43" fontId="1" fillId="0" borderId="0" applyFont="0" applyFill="0" applyBorder="0" applyAlignment="0" applyProtection="0"/>
    <xf numFmtId="0" fontId="2" fillId="10" borderId="583" applyNumberFormat="0" applyProtection="0">
      <alignment horizontal="left" vertical="top" indent="1"/>
    </xf>
    <xf numFmtId="43" fontId="1" fillId="0" borderId="0" applyFont="0" applyFill="0" applyBorder="0" applyAlignment="0" applyProtection="0"/>
    <xf numFmtId="0" fontId="83" fillId="60" borderId="647" applyNumberFormat="0" applyAlignment="0" applyProtection="0"/>
    <xf numFmtId="43" fontId="1" fillId="0" borderId="0" applyFont="0" applyFill="0" applyBorder="0" applyAlignment="0" applyProtection="0"/>
    <xf numFmtId="0" fontId="83" fillId="60" borderId="647" applyNumberFormat="0" applyAlignment="0" applyProtection="0"/>
    <xf numFmtId="43" fontId="1" fillId="0" borderId="0" applyFont="0" applyFill="0" applyBorder="0" applyAlignment="0" applyProtection="0"/>
    <xf numFmtId="4" fontId="37" fillId="27" borderId="644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9" fillId="0" borderId="44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60" borderId="64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10" borderId="674" applyNumberFormat="0" applyProtection="0">
      <alignment horizontal="left" vertical="top" indent="1"/>
    </xf>
    <xf numFmtId="43" fontId="1" fillId="0" borderId="0" applyFont="0" applyFill="0" applyBorder="0" applyAlignment="0" applyProtection="0"/>
    <xf numFmtId="4" fontId="37" fillId="8" borderId="489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5" borderId="583" applyNumberFormat="0" applyProtection="0">
      <alignment horizontal="left" vertical="center" indent="1"/>
    </xf>
    <xf numFmtId="4" fontId="37" fillId="24" borderId="489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4" borderId="583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37" fillId="13" borderId="573" applyNumberFormat="0" applyProtection="0">
      <alignment horizontal="right" vertical="center"/>
    </xf>
    <xf numFmtId="4" fontId="37" fillId="7" borderId="573" applyNumberFormat="0" applyProtection="0">
      <alignment horizontal="left" vertical="center" indent="1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4" fontId="37" fillId="10" borderId="57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4" fontId="70" fillId="2" borderId="573" applyNumberFormat="0" applyProtection="0">
      <alignment vertical="center"/>
    </xf>
    <xf numFmtId="0" fontId="47" fillId="14" borderId="572" applyNumberFormat="0" applyAlignment="0" applyProtection="0"/>
    <xf numFmtId="0" fontId="2" fillId="4" borderId="573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4" fontId="37" fillId="8" borderId="573" applyNumberFormat="0" applyProtection="0">
      <alignment horizontal="right" vertical="center"/>
    </xf>
    <xf numFmtId="0" fontId="84" fillId="0" borderId="576" applyNumberFormat="0" applyFill="0" applyAlignment="0" applyProtection="0">
      <alignment vertical="center"/>
    </xf>
    <xf numFmtId="4" fontId="37" fillId="7" borderId="573" applyNumberFormat="0" applyProtection="0">
      <alignment horizontal="right" vertical="center"/>
    </xf>
    <xf numFmtId="4" fontId="37" fillId="13" borderId="573" applyNumberFormat="0" applyProtection="0">
      <alignment horizontal="right" vertical="center"/>
    </xf>
    <xf numFmtId="4" fontId="37" fillId="7" borderId="573" applyNumberFormat="0" applyProtection="0">
      <alignment horizontal="left" vertical="center" indent="1"/>
    </xf>
    <xf numFmtId="0" fontId="2" fillId="4" borderId="573" applyNumberFormat="0" applyProtection="0">
      <alignment horizontal="left" vertical="top" indent="1"/>
    </xf>
    <xf numFmtId="0" fontId="2" fillId="17" borderId="571" applyNumberFormat="0" applyFont="0" applyAlignment="0" applyProtection="0"/>
    <xf numFmtId="4" fontId="37" fillId="2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4" fontId="37" fillId="13" borderId="57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88" fillId="14" borderId="569" applyNumberFormat="0" applyAlignment="0" applyProtection="0"/>
    <xf numFmtId="4" fontId="70" fillId="2" borderId="573" applyNumberFormat="0" applyProtection="0">
      <alignment vertical="center"/>
    </xf>
    <xf numFmtId="0" fontId="47" fillId="14" borderId="572" applyNumberFormat="0" applyAlignment="0" applyProtection="0"/>
    <xf numFmtId="4" fontId="37" fillId="7" borderId="573" applyNumberFormat="0" applyProtection="0">
      <alignment horizontal="right" vertical="center"/>
    </xf>
    <xf numFmtId="0" fontId="84" fillId="0" borderId="576" applyNumberFormat="0" applyFill="0" applyAlignment="0" applyProtection="0">
      <alignment vertical="center"/>
    </xf>
    <xf numFmtId="0" fontId="30" fillId="0" borderId="564">
      <alignment horizontal="left" wrapText="1"/>
    </xf>
    <xf numFmtId="4" fontId="37" fillId="17" borderId="573" applyNumberFormat="0" applyProtection="0">
      <alignment horizontal="left" vertical="center" indent="1"/>
    </xf>
    <xf numFmtId="197" fontId="93" fillId="0" borderId="448" applyBorder="0">
      <alignment horizontal="center" vertical="center" wrapText="1"/>
    </xf>
    <xf numFmtId="4" fontId="37" fillId="17" borderId="573" applyNumberFormat="0" applyProtection="0">
      <alignment horizontal="left" vertical="center" indent="1"/>
    </xf>
    <xf numFmtId="0" fontId="2" fillId="4" borderId="573" applyNumberFormat="0" applyProtection="0">
      <alignment horizontal="left" vertical="top" indent="1"/>
    </xf>
    <xf numFmtId="4" fontId="37" fillId="13" borderId="57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30" fillId="0" borderId="564">
      <alignment horizontal="left" wrapText="1"/>
    </xf>
    <xf numFmtId="0" fontId="83" fillId="18" borderId="569" applyNumberFormat="0" applyAlignment="0" applyProtection="0"/>
    <xf numFmtId="0" fontId="35" fillId="0" borderId="445">
      <alignment horizontal="left" vertical="center"/>
    </xf>
    <xf numFmtId="4" fontId="37" fillId="7" borderId="573" applyNumberFormat="0" applyProtection="0">
      <alignment horizontal="right" vertical="center"/>
    </xf>
    <xf numFmtId="187" fontId="50" fillId="0" borderId="440" applyFont="0" applyFill="0" applyBorder="0" applyAlignment="0" applyProtection="0"/>
    <xf numFmtId="0" fontId="35" fillId="0" borderId="445">
      <alignment horizontal="left" vertical="center"/>
    </xf>
    <xf numFmtId="4" fontId="37" fillId="23" borderId="573" applyNumberFormat="0" applyProtection="0">
      <alignment horizontal="right" vertical="center"/>
    </xf>
    <xf numFmtId="187" fontId="50" fillId="0" borderId="440" applyFont="0" applyFill="0" applyBorder="0" applyAlignment="0" applyProtection="0"/>
    <xf numFmtId="4" fontId="36" fillId="2" borderId="573" applyNumberFormat="0" applyProtection="0">
      <alignment vertical="center"/>
    </xf>
    <xf numFmtId="4" fontId="37" fillId="3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4" fontId="67" fillId="10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0" fontId="2" fillId="17" borderId="571" applyNumberFormat="0" applyFont="0" applyAlignment="0" applyProtection="0"/>
    <xf numFmtId="3" fontId="82" fillId="0" borderId="564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37" fillId="8" borderId="573" applyNumberFormat="0" applyProtection="0">
      <alignment horizontal="right" vertical="center"/>
    </xf>
    <xf numFmtId="0" fontId="88" fillId="14" borderId="569" applyNumberFormat="0" applyAlignment="0" applyProtection="0"/>
    <xf numFmtId="197" fontId="93" fillId="0" borderId="448" applyBorder="0">
      <alignment horizontal="center" vertical="center" wrapText="1"/>
    </xf>
    <xf numFmtId="0" fontId="88" fillId="14" borderId="569" applyNumberFormat="0" applyAlignment="0" applyProtection="0"/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37" fillId="24" borderId="573" applyNumberFormat="0" applyProtection="0">
      <alignment horizontal="right" vertical="center"/>
    </xf>
    <xf numFmtId="4" fontId="36" fillId="28" borderId="444" applyNumberFormat="0" applyProtection="0">
      <alignment horizontal="left" vertical="center" indent="1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7" fillId="21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197" fontId="93" fillId="0" borderId="448" applyBorder="0">
      <alignment horizontal="center" vertical="center" wrapText="1"/>
    </xf>
    <xf numFmtId="0" fontId="30" fillId="0" borderId="564">
      <alignment horizontal="left" wrapText="1"/>
    </xf>
    <xf numFmtId="4" fontId="37" fillId="3" borderId="573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4" fontId="37" fillId="10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4" fontId="70" fillId="2" borderId="573" applyNumberFormat="0" applyProtection="0">
      <alignment vertical="center"/>
    </xf>
    <xf numFmtId="4" fontId="37" fillId="3" borderId="573" applyNumberFormat="0" applyProtection="0">
      <alignment horizontal="right" vertical="center"/>
    </xf>
    <xf numFmtId="4" fontId="37" fillId="13" borderId="573" applyNumberFormat="0" applyProtection="0">
      <alignment horizontal="right" vertical="center"/>
    </xf>
    <xf numFmtId="0" fontId="84" fillId="0" borderId="576" applyNumberFormat="0" applyFill="0" applyAlignment="0" applyProtection="0">
      <alignment vertical="center"/>
    </xf>
    <xf numFmtId="0" fontId="84" fillId="0" borderId="576" applyNumberFormat="0" applyFill="0" applyAlignment="0" applyProtection="0">
      <alignment vertical="center"/>
    </xf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3" fontId="82" fillId="0" borderId="564"/>
    <xf numFmtId="4" fontId="36" fillId="2" borderId="573" applyNumberFormat="0" applyProtection="0">
      <alignment horizontal="left" vertical="center" indent="1"/>
    </xf>
    <xf numFmtId="0" fontId="83" fillId="18" borderId="569" applyNumberFormat="0" applyAlignment="0" applyProtection="0"/>
    <xf numFmtId="3" fontId="82" fillId="0" borderId="564"/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0" fontId="2" fillId="17" borderId="571" applyNumberFormat="0" applyFont="0" applyAlignment="0" applyProtection="0"/>
    <xf numFmtId="0" fontId="2" fillId="17" borderId="571" applyNumberFormat="0" applyFont="0" applyAlignment="0" applyProtection="0">
      <alignment vertical="center"/>
    </xf>
    <xf numFmtId="4" fontId="36" fillId="2" borderId="573" applyNumberFormat="0" applyProtection="0">
      <alignment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67" fillId="10" borderId="573" applyNumberFormat="0" applyProtection="0">
      <alignment horizontal="right" vertical="center"/>
    </xf>
    <xf numFmtId="0" fontId="47" fillId="14" borderId="572" applyNumberFormat="0" applyAlignment="0" applyProtection="0"/>
    <xf numFmtId="4" fontId="37" fillId="21" borderId="573" applyNumberFormat="0" applyProtection="0">
      <alignment horizontal="right" vertical="center"/>
    </xf>
    <xf numFmtId="4" fontId="37" fillId="21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30" fillId="0" borderId="564">
      <alignment horizontal="left" wrapText="1"/>
    </xf>
    <xf numFmtId="4" fontId="37" fillId="7" borderId="573" applyNumberFormat="0" applyProtection="0">
      <alignment horizontal="right" vertical="center"/>
    </xf>
    <xf numFmtId="0" fontId="47" fillId="14" borderId="572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67" fillId="10" borderId="573" applyNumberFormat="0" applyProtection="0">
      <alignment horizontal="right" vertical="center"/>
    </xf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87" fontId="50" fillId="0" borderId="440" applyFont="0" applyFill="0" applyBorder="0" applyAlignment="0" applyProtection="0"/>
    <xf numFmtId="0" fontId="35" fillId="0" borderId="445">
      <alignment horizontal="left" vertical="center"/>
    </xf>
    <xf numFmtId="0" fontId="35" fillId="0" borderId="445">
      <alignment horizontal="left" vertical="center"/>
    </xf>
    <xf numFmtId="0" fontId="35" fillId="0" borderId="445">
      <alignment horizontal="left"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10" fontId="73" fillId="17" borderId="564" applyNumberFormat="0" applyBorder="0" applyAlignment="0" applyProtection="0"/>
    <xf numFmtId="3" fontId="82" fillId="0" borderId="564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197" fontId="93" fillId="0" borderId="448" applyBorder="0">
      <alignment horizontal="center" vertical="center" wrapText="1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0" fontId="83" fillId="18" borderId="569" applyNumberFormat="0" applyAlignment="0" applyProtection="0"/>
    <xf numFmtId="4" fontId="36" fillId="2" borderId="573" applyNumberFormat="0" applyProtection="0">
      <alignment vertical="center"/>
    </xf>
    <xf numFmtId="4" fontId="37" fillId="17" borderId="573" applyNumberFormat="0" applyProtection="0">
      <alignment horizontal="left" vertical="center" indent="1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7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83" fillId="18" borderId="569" applyNumberFormat="0" applyAlignment="0" applyProtection="0"/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2" fillId="17" borderId="571" applyNumberFormat="0" applyFont="0" applyAlignment="0" applyProtection="0"/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7" fillId="14" borderId="572" applyNumberFormat="0" applyAlignment="0" applyProtection="0"/>
    <xf numFmtId="0" fontId="49" fillId="0" borderId="576" applyNumberFormat="0" applyFill="0" applyAlignment="0" applyProtection="0"/>
    <xf numFmtId="187" fontId="50" fillId="0" borderId="440" applyFont="0" applyFill="0" applyBorder="0" applyAlignment="0" applyProtection="0"/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4" fontId="37" fillId="8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0" fontId="106" fillId="14" borderId="569" applyNumberFormat="0" applyAlignment="0" applyProtection="0">
      <alignment vertical="center"/>
    </xf>
    <xf numFmtId="4" fontId="36" fillId="2" borderId="573" applyNumberFormat="0" applyProtection="0">
      <alignment horizontal="left" vertical="center" indent="1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2" fillId="17" borderId="571" applyNumberFormat="0" applyFont="0" applyAlignment="0" applyProtection="0">
      <alignment vertical="center"/>
    </xf>
    <xf numFmtId="0" fontId="35" fillId="0" borderId="445">
      <alignment horizontal="left"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6" fillId="28" borderId="444" applyNumberFormat="0" applyProtection="0">
      <alignment horizontal="left" vertical="center" indent="1"/>
    </xf>
    <xf numFmtId="4" fontId="37" fillId="23" borderId="573" applyNumberFormat="0" applyProtection="0">
      <alignment horizontal="right" vertical="center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4" fontId="37" fillId="21" borderId="573" applyNumberFormat="0" applyProtection="0">
      <alignment horizontal="right" vertical="center"/>
    </xf>
    <xf numFmtId="3" fontId="82" fillId="0" borderId="564"/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2" fillId="17" borderId="571" applyNumberFormat="0" applyFont="0" applyAlignment="0" applyProtection="0">
      <alignment vertical="center"/>
    </xf>
    <xf numFmtId="0" fontId="30" fillId="0" borderId="564">
      <alignment horizontal="left" wrapText="1"/>
    </xf>
    <xf numFmtId="0" fontId="49" fillId="0" borderId="576" applyNumberFormat="0" applyFill="0" applyAlignment="0" applyProtection="0"/>
    <xf numFmtId="4" fontId="67" fillId="10" borderId="573" applyNumberFormat="0" applyProtection="0">
      <alignment horizontal="right" vertical="center"/>
    </xf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0" fontId="2" fillId="17" borderId="571" applyNumberFormat="0" applyFont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30" fillId="0" borderId="564">
      <alignment horizontal="left" wrapText="1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4" fontId="37" fillId="21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4" fontId="37" fillId="8" borderId="573" applyNumberFormat="0" applyProtection="0">
      <alignment horizontal="right" vertical="center"/>
    </xf>
    <xf numFmtId="4" fontId="37" fillId="13" borderId="57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10" fontId="73" fillId="17" borderId="564" applyNumberFormat="0" applyBorder="0" applyAlignment="0" applyProtection="0"/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4" fontId="37" fillId="17" borderId="573" applyNumberFormat="0" applyProtection="0">
      <alignment horizontal="left" vertical="center" indent="1"/>
    </xf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4" fontId="37" fillId="17" borderId="573" applyNumberFormat="0" applyProtection="0">
      <alignment horizontal="left" vertical="center" indent="1"/>
    </xf>
    <xf numFmtId="0" fontId="106" fillId="14" borderId="569" applyNumberFormat="0" applyAlignment="0" applyProtection="0">
      <alignment vertical="center"/>
    </xf>
    <xf numFmtId="4" fontId="37" fillId="8" borderId="573" applyNumberFormat="0" applyProtection="0">
      <alignment horizontal="right" vertical="center"/>
    </xf>
    <xf numFmtId="0" fontId="3" fillId="84" borderId="646" applyNumberFormat="0" applyFont="0" applyAlignment="0" applyProtection="0"/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0" fontId="35" fillId="0" borderId="580" applyNumberFormat="0" applyAlignment="0" applyProtection="0">
      <alignment horizontal="left" vertical="center"/>
    </xf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36" fillId="2" borderId="573" applyNumberFormat="0" applyProtection="0">
      <alignment horizontal="left" vertical="top" indent="1"/>
    </xf>
    <xf numFmtId="0" fontId="37" fillId="7" borderId="57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0" fontId="37" fillId="7" borderId="573" applyNumberFormat="0" applyProtection="0">
      <alignment horizontal="left" vertical="top" indent="1"/>
    </xf>
    <xf numFmtId="0" fontId="36" fillId="2" borderId="573" applyNumberFormat="0" applyProtection="0">
      <alignment horizontal="left" vertical="top" indent="1"/>
    </xf>
    <xf numFmtId="187" fontId="50" fillId="0" borderId="582" applyFont="0" applyFill="0" applyBorder="0" applyAlignment="0" applyProtection="0"/>
    <xf numFmtId="4" fontId="37" fillId="13" borderId="573" applyNumberFormat="0" applyProtection="0">
      <alignment horizontal="right" vertical="center"/>
    </xf>
    <xf numFmtId="4" fontId="37" fillId="23" borderId="573" applyNumberFormat="0" applyProtection="0">
      <alignment horizontal="right" vertical="center"/>
    </xf>
    <xf numFmtId="4" fontId="37" fillId="3" borderId="573" applyNumberFormat="0" applyProtection="0">
      <alignment horizontal="right" vertical="center"/>
    </xf>
    <xf numFmtId="4" fontId="37" fillId="17" borderId="57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73" applyNumberFormat="0" applyProtection="0">
      <alignment horizontal="right" vertical="center"/>
    </xf>
    <xf numFmtId="4" fontId="37" fillId="24" borderId="573" applyNumberFormat="0" applyProtection="0">
      <alignment horizontal="right" vertical="center"/>
    </xf>
    <xf numFmtId="4" fontId="37" fillId="10" borderId="573" applyNumberFormat="0" applyProtection="0">
      <alignment horizontal="right" vertical="center"/>
    </xf>
    <xf numFmtId="4" fontId="36" fillId="2" borderId="57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76" applyNumberFormat="0" applyFill="0" applyAlignment="0" applyProtection="0">
      <alignment vertical="center"/>
    </xf>
    <xf numFmtId="4" fontId="37" fillId="21" borderId="57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73" applyNumberFormat="0" applyProtection="0">
      <alignment horizontal="right" vertical="center"/>
    </xf>
    <xf numFmtId="4" fontId="70" fillId="2" borderId="57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73" applyNumberFormat="0" applyProtection="0">
      <alignment horizontal="right" vertical="center"/>
    </xf>
    <xf numFmtId="0" fontId="2" fillId="4" borderId="573" applyNumberFormat="0" applyProtection="0">
      <alignment horizontal="left" vertical="top" indent="1"/>
    </xf>
    <xf numFmtId="0" fontId="47" fillId="14" borderId="572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73" applyNumberFormat="0" applyProtection="0">
      <alignment horizontal="left" vertical="center" indent="1"/>
    </xf>
    <xf numFmtId="4" fontId="36" fillId="2" borderId="573" applyNumberFormat="0" applyProtection="0">
      <alignment horizontal="left" vertical="center" indent="1"/>
    </xf>
    <xf numFmtId="4" fontId="37" fillId="25" borderId="573" applyNumberFormat="0" applyProtection="0">
      <alignment horizontal="right" vertical="center"/>
    </xf>
    <xf numFmtId="4" fontId="37" fillId="26" borderId="573" applyNumberFormat="0" applyProtection="0">
      <alignment horizontal="right" vertical="center"/>
    </xf>
    <xf numFmtId="4" fontId="37" fillId="27" borderId="573" applyNumberFormat="0" applyProtection="0">
      <alignment horizontal="right" vertical="center"/>
    </xf>
    <xf numFmtId="0" fontId="2" fillId="5" borderId="573" applyNumberFormat="0" applyProtection="0">
      <alignment horizontal="left" vertical="center" indent="1"/>
    </xf>
    <xf numFmtId="0" fontId="2" fillId="5" borderId="573" applyNumberFormat="0" applyProtection="0">
      <alignment horizontal="left" vertical="top" indent="1"/>
    </xf>
    <xf numFmtId="0" fontId="2" fillId="7" borderId="573" applyNumberFormat="0" applyProtection="0">
      <alignment horizontal="left" vertical="center" indent="1"/>
    </xf>
    <xf numFmtId="0" fontId="2" fillId="7" borderId="573" applyNumberFormat="0" applyProtection="0">
      <alignment horizontal="left" vertical="top" indent="1"/>
    </xf>
    <xf numFmtId="0" fontId="2" fillId="4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center" indent="1"/>
    </xf>
    <xf numFmtId="0" fontId="2" fillId="10" borderId="57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77" applyBorder="0"/>
    <xf numFmtId="4" fontId="37" fillId="17" borderId="573" applyNumberFormat="0" applyProtection="0">
      <alignment vertical="center"/>
    </xf>
    <xf numFmtId="4" fontId="67" fillId="17" borderId="573" applyNumberFormat="0" applyProtection="0">
      <alignment vertical="center"/>
    </xf>
    <xf numFmtId="0" fontId="37" fillId="17" borderId="573" applyNumberFormat="0" applyProtection="0">
      <alignment horizontal="left" vertical="top" indent="1"/>
    </xf>
    <xf numFmtId="0" fontId="73" fillId="50" borderId="564"/>
    <xf numFmtId="4" fontId="100" fillId="10" borderId="57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7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72" applyNumberFormat="0" applyAlignment="0" applyProtection="0">
      <alignment vertical="center"/>
    </xf>
    <xf numFmtId="4" fontId="37" fillId="27" borderId="583" applyNumberFormat="0" applyProtection="0">
      <alignment horizontal="right" vertical="center"/>
    </xf>
    <xf numFmtId="0" fontId="83" fillId="60" borderId="647" applyNumberFormat="0" applyAlignment="0" applyProtection="0"/>
    <xf numFmtId="4" fontId="37" fillId="3" borderId="644" applyNumberFormat="0" applyProtection="0">
      <alignment horizontal="right"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4" fontId="36" fillId="28" borderId="585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0" fontId="37" fillId="17" borderId="583" applyNumberFormat="0" applyProtection="0">
      <alignment horizontal="left" vertical="top" indent="1"/>
    </xf>
    <xf numFmtId="0" fontId="83" fillId="60" borderId="605" applyNumberFormat="0" applyAlignment="0" applyProtection="0"/>
    <xf numFmtId="0" fontId="83" fillId="18" borderId="647" applyNumberFormat="0" applyAlignment="0" applyProtection="0"/>
    <xf numFmtId="0" fontId="110" fillId="14" borderId="584" applyNumberFormat="0" applyAlignment="0" applyProtection="0">
      <alignment vertical="center"/>
    </xf>
    <xf numFmtId="4" fontId="37" fillId="21" borderId="644" applyNumberFormat="0" applyProtection="0">
      <alignment horizontal="right" vertical="center"/>
    </xf>
    <xf numFmtId="4" fontId="36" fillId="2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4" fontId="37" fillId="27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2" fillId="17" borderId="646" applyNumberFormat="0" applyFont="0" applyAlignment="0" applyProtection="0"/>
    <xf numFmtId="0" fontId="2" fillId="7" borderId="583" applyNumberFormat="0" applyProtection="0">
      <alignment horizontal="left" vertical="center" indent="1"/>
    </xf>
    <xf numFmtId="4" fontId="67" fillId="17" borderId="583" applyNumberFormat="0" applyProtection="0">
      <alignment vertical="center"/>
    </xf>
    <xf numFmtId="0" fontId="110" fillId="14" borderId="584" applyNumberFormat="0" applyAlignment="0" applyProtection="0">
      <alignment vertical="center"/>
    </xf>
    <xf numFmtId="0" fontId="88" fillId="14" borderId="647" applyNumberFormat="0" applyAlignment="0" applyProtection="0"/>
    <xf numFmtId="0" fontId="2" fillId="4" borderId="583" applyNumberFormat="0" applyProtection="0">
      <alignment horizontal="left" vertical="top" indent="1"/>
    </xf>
    <xf numFmtId="0" fontId="47" fillId="73" borderId="645" applyNumberFormat="0" applyAlignment="0" applyProtection="0"/>
    <xf numFmtId="0" fontId="2" fillId="4" borderId="674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5" borderId="583" applyNumberFormat="0" applyProtection="0">
      <alignment horizontal="right" vertical="center"/>
    </xf>
    <xf numFmtId="0" fontId="2" fillId="7" borderId="583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0" fontId="83" fillId="60" borderId="605" applyNumberFormat="0" applyAlignment="0" applyProtection="0"/>
    <xf numFmtId="4" fontId="100" fillId="10" borderId="583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0" fontId="36" fillId="2" borderId="674" applyNumberFormat="0" applyProtection="0">
      <alignment horizontal="left" vertical="top" indent="1"/>
    </xf>
    <xf numFmtId="4" fontId="37" fillId="7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4" fontId="37" fillId="26" borderId="583" applyNumberFormat="0" applyProtection="0">
      <alignment horizontal="right" vertical="center"/>
    </xf>
    <xf numFmtId="0" fontId="47" fillId="73" borderId="584" applyNumberFormat="0" applyAlignment="0" applyProtection="0"/>
    <xf numFmtId="200" fontId="47" fillId="73" borderId="584" applyNumberFormat="0" applyAlignment="0" applyProtection="0"/>
    <xf numFmtId="200" fontId="47" fillId="73" borderId="584" applyNumberFormat="0" applyAlignment="0" applyProtection="0"/>
    <xf numFmtId="0" fontId="47" fillId="73" borderId="584" applyNumberFormat="0" applyAlignment="0" applyProtection="0"/>
    <xf numFmtId="0" fontId="47" fillId="73" borderId="584" applyNumberFormat="0" applyAlignment="0" applyProtection="0"/>
    <xf numFmtId="0" fontId="47" fillId="73" borderId="584" applyNumberFormat="0" applyAlignment="0" applyProtection="0"/>
    <xf numFmtId="0" fontId="47" fillId="73" borderId="584" applyNumberFormat="0" applyAlignment="0" applyProtection="0"/>
    <xf numFmtId="0" fontId="47" fillId="73" borderId="584" applyNumberFormat="0" applyAlignment="0" applyProtection="0"/>
    <xf numFmtId="0" fontId="47" fillId="73" borderId="584" applyNumberFormat="0" applyAlignment="0" applyProtection="0"/>
    <xf numFmtId="0" fontId="37" fillId="17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43" fontId="1" fillId="52" borderId="615"/>
    <xf numFmtId="4" fontId="100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4" fontId="37" fillId="7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35" fillId="0" borderId="616" applyNumberFormat="0" applyAlignment="0" applyProtection="0">
      <alignment horizontal="left" vertical="center"/>
    </xf>
    <xf numFmtId="0" fontId="37" fillId="7" borderId="644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0" fontId="37" fillId="7" borderId="644" applyNumberFormat="0" applyProtection="0">
      <alignment horizontal="left" vertical="top" indent="1"/>
    </xf>
    <xf numFmtId="0" fontId="83" fillId="18" borderId="647" applyNumberFormat="0" applyAlignment="0" applyProtection="0"/>
    <xf numFmtId="4" fontId="37" fillId="13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0" fontId="88" fillId="14" borderId="647" applyNumberFormat="0" applyAlignment="0" applyProtection="0"/>
    <xf numFmtId="43" fontId="1" fillId="52" borderId="615"/>
    <xf numFmtId="0" fontId="106" fillId="14" borderId="647" applyNumberFormat="0" applyAlignment="0" applyProtection="0">
      <alignment vertical="center"/>
    </xf>
    <xf numFmtId="0" fontId="2" fillId="17" borderId="646" applyNumberFormat="0" applyFont="0" applyAlignment="0" applyProtection="0"/>
    <xf numFmtId="0" fontId="1" fillId="51" borderId="650" applyFont="0" applyAlignment="0">
      <alignment horizontal="left" indent="2"/>
    </xf>
    <xf numFmtId="0" fontId="98" fillId="5" borderId="649" applyBorder="0"/>
    <xf numFmtId="4" fontId="100" fillId="10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0" fontId="47" fillId="14" borderId="645" applyNumberFormat="0" applyAlignment="0" applyProtection="0"/>
    <xf numFmtId="4" fontId="67" fillId="10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0" fontId="88" fillId="14" borderId="647" applyNumberFormat="0" applyAlignment="0" applyProtection="0"/>
    <xf numFmtId="0" fontId="2" fillId="17" borderId="646" applyNumberFormat="0" applyFont="0" applyAlignment="0" applyProtection="0"/>
    <xf numFmtId="4" fontId="37" fillId="21" borderId="644" applyNumberFormat="0" applyProtection="0">
      <alignment horizontal="right" vertical="center"/>
    </xf>
    <xf numFmtId="0" fontId="47" fillId="14" borderId="645" applyNumberFormat="0" applyAlignment="0" applyProtection="0"/>
    <xf numFmtId="4" fontId="37" fillId="21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4" fontId="36" fillId="2" borderId="644" applyNumberFormat="0" applyProtection="0">
      <alignment vertical="center"/>
    </xf>
    <xf numFmtId="0" fontId="35" fillId="0" borderId="616" applyNumberFormat="0" applyAlignment="0" applyProtection="0">
      <alignment horizontal="left" vertical="center"/>
    </xf>
    <xf numFmtId="0" fontId="47" fillId="14" borderId="645" applyNumberFormat="0" applyAlignment="0" applyProtection="0"/>
    <xf numFmtId="0" fontId="110" fillId="14" borderId="645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0" fontId="49" fillId="0" borderId="648" applyNumberFormat="0" applyFill="0" applyAlignment="0" applyProtection="0"/>
    <xf numFmtId="0" fontId="2" fillId="5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43" fontId="1" fillId="52" borderId="615"/>
    <xf numFmtId="4" fontId="37" fillId="24" borderId="644" applyNumberFormat="0" applyProtection="0">
      <alignment horizontal="right" vertical="center"/>
    </xf>
    <xf numFmtId="0" fontId="98" fillId="5" borderId="649" applyBorder="0"/>
    <xf numFmtId="0" fontId="2" fillId="10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" fontId="36" fillId="83" borderId="583" applyNumberFormat="0" applyProtection="0">
      <alignment vertical="center"/>
    </xf>
    <xf numFmtId="4" fontId="36" fillId="2" borderId="583" applyNumberFormat="0" applyProtection="0">
      <alignment horizontal="left" vertical="center" indent="1"/>
    </xf>
    <xf numFmtId="200" fontId="36" fillId="88" borderId="583" applyNumberFormat="0">
      <alignment horizontal="left" vertical="top" indent="1"/>
    </xf>
    <xf numFmtId="200" fontId="36" fillId="88" borderId="583" applyNumberFormat="0">
      <alignment horizontal="left" vertical="top" indent="1"/>
    </xf>
    <xf numFmtId="4" fontId="37" fillId="56" borderId="583" applyNumberFormat="0" applyProtection="0">
      <alignment horizontal="right" vertical="center"/>
    </xf>
    <xf numFmtId="4" fontId="37" fillId="62" borderId="583" applyNumberFormat="0" applyProtection="0">
      <alignment horizontal="right" vertical="center"/>
    </xf>
    <xf numFmtId="4" fontId="37" fillId="70" borderId="583" applyNumberFormat="0" applyProtection="0">
      <alignment horizontal="right" vertical="center"/>
    </xf>
    <xf numFmtId="4" fontId="37" fillId="64" borderId="583" applyNumberFormat="0" applyProtection="0">
      <alignment horizontal="right" vertical="center"/>
    </xf>
    <xf numFmtId="4" fontId="37" fillId="68" borderId="583" applyNumberFormat="0" applyProtection="0">
      <alignment horizontal="right" vertical="center"/>
    </xf>
    <xf numFmtId="4" fontId="37" fillId="72" borderId="583" applyNumberFormat="0" applyProtection="0">
      <alignment horizontal="right" vertical="center"/>
    </xf>
    <xf numFmtId="4" fontId="37" fillId="71" borderId="583" applyNumberFormat="0" applyProtection="0">
      <alignment horizontal="right" vertical="center"/>
    </xf>
    <xf numFmtId="4" fontId="37" fillId="89" borderId="583" applyNumberFormat="0" applyProtection="0">
      <alignment horizontal="right" vertical="center"/>
    </xf>
    <xf numFmtId="4" fontId="37" fillId="63" borderId="583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4" fontId="37" fillId="91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0" fontId="2" fillId="10" borderId="583" applyNumberFormat="0" applyProtection="0">
      <alignment horizontal="left" vertical="top" indent="1"/>
    </xf>
    <xf numFmtId="200" fontId="37" fillId="17" borderId="583" applyNumberFormat="0">
      <alignment horizontal="left" vertical="top" indent="1"/>
    </xf>
    <xf numFmtId="200" fontId="37" fillId="17" borderId="583" applyNumberFormat="0">
      <alignment horizontal="left" vertical="top" indent="1"/>
    </xf>
    <xf numFmtId="4" fontId="37" fillId="90" borderId="583" applyNumberFormat="0" applyProtection="0">
      <alignment horizontal="right" vertical="center"/>
    </xf>
    <xf numFmtId="4" fontId="67" fillId="90" borderId="583" applyNumberFormat="0" applyProtection="0">
      <alignment horizontal="right" vertical="center"/>
    </xf>
    <xf numFmtId="4" fontId="37" fillId="91" borderId="583" applyNumberFormat="0" applyProtection="0">
      <alignment horizontal="left" vertical="center" indent="1"/>
    </xf>
    <xf numFmtId="200" fontId="2" fillId="30" borderId="584" applyNumberFormat="0" applyProtection="0">
      <alignment horizontal="left" vertical="center" indent="1"/>
    </xf>
    <xf numFmtId="200" fontId="2" fillId="30" borderId="584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4" fontId="100" fillId="90" borderId="583" applyNumberFormat="0" applyProtection="0">
      <alignment horizontal="right" vertical="center"/>
    </xf>
    <xf numFmtId="0" fontId="83" fillId="60" borderId="647" applyNumberFormat="0" applyAlignment="0" applyProtection="0"/>
    <xf numFmtId="0" fontId="2" fillId="5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200" fontId="49" fillId="0" borderId="648" applyNumberFormat="0" applyFill="0" applyAlignment="0" applyProtection="0"/>
    <xf numFmtId="0" fontId="37" fillId="1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" fontId="36" fillId="28" borderId="617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109" fillId="18" borderId="647" applyNumberFormat="0" applyAlignment="0" applyProtection="0">
      <alignment vertical="center"/>
    </xf>
    <xf numFmtId="0" fontId="110" fillId="14" borderId="645" applyNumberFormat="0" applyAlignment="0" applyProtection="0">
      <alignment vertical="center"/>
    </xf>
    <xf numFmtId="4" fontId="37" fillId="26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4" fontId="37" fillId="7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88" fillId="73" borderId="647" applyNumberFormat="0" applyAlignment="0" applyProtection="0"/>
    <xf numFmtId="0" fontId="36" fillId="2" borderId="644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0" fontId="106" fillId="14" borderId="647" applyNumberFormat="0" applyAlignment="0" applyProtection="0">
      <alignment vertical="center"/>
    </xf>
    <xf numFmtId="0" fontId="210" fillId="2" borderId="653">
      <alignment vertical="center" wrapText="1"/>
    </xf>
    <xf numFmtId="0" fontId="2" fillId="4" borderId="644" applyNumberFormat="0" applyProtection="0">
      <alignment horizontal="left" vertical="top" indent="1"/>
    </xf>
    <xf numFmtId="0" fontId="47" fillId="14" borderId="645" applyNumberFormat="0" applyAlignment="0" applyProtection="0"/>
    <xf numFmtId="4" fontId="37" fillId="3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47" fillId="14" borderId="645" applyNumberFormat="0" applyAlignment="0" applyProtection="0"/>
    <xf numFmtId="4" fontId="37" fillId="7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4" fontId="37" fillId="8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4" fontId="37" fillId="13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4" fontId="37" fillId="24" borderId="644" applyNumberFormat="0" applyProtection="0">
      <alignment horizontal="right" vertical="center"/>
    </xf>
    <xf numFmtId="0" fontId="83" fillId="18" borderId="647" applyNumberFormat="0" applyAlignment="0" applyProtection="0"/>
    <xf numFmtId="0" fontId="2" fillId="17" borderId="646" applyNumberFormat="0" applyFont="0" applyAlignment="0" applyProtection="0"/>
    <xf numFmtId="4" fontId="36" fillId="2" borderId="644" applyNumberFormat="0" applyProtection="0">
      <alignment vertical="center"/>
    </xf>
    <xf numFmtId="4" fontId="37" fillId="17" borderId="64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4" fontId="100" fillId="10" borderId="644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" fontId="37" fillId="8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37" fillId="8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" fontId="67" fillId="17" borderId="644" applyNumberForma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88" fillId="14" borderId="647" applyNumberFormat="0" applyAlignment="0" applyProtection="0"/>
    <xf numFmtId="0" fontId="2" fillId="17" borderId="646" applyNumberFormat="0" applyFont="0" applyAlignment="0" applyProtection="0"/>
    <xf numFmtId="0" fontId="106" fillId="14" borderId="647" applyNumberFormat="0" applyAlignment="0" applyProtection="0">
      <alignment vertical="center"/>
    </xf>
    <xf numFmtId="0" fontId="47" fillId="14" borderId="645" applyNumberFormat="0" applyAlignment="0" applyProtection="0"/>
    <xf numFmtId="0" fontId="88" fillId="14" borderId="647" applyNumberFormat="0" applyAlignment="0" applyProtection="0"/>
    <xf numFmtId="0" fontId="2" fillId="17" borderId="646" applyNumberFormat="0" applyFon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98" fillId="5" borderId="649" applyBorder="0"/>
    <xf numFmtId="4" fontId="36" fillId="2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98" fillId="5" borderId="649" applyBorder="0"/>
    <xf numFmtId="4" fontId="67" fillId="17" borderId="644" applyNumberFormat="0" applyProtection="0">
      <alignment vertical="center"/>
    </xf>
    <xf numFmtId="0" fontId="106" fillId="14" borderId="647" applyNumberFormat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0" fontId="110" fillId="14" borderId="645" applyNumberFormat="0" applyAlignment="0" applyProtection="0">
      <alignment vertical="center"/>
    </xf>
    <xf numFmtId="0" fontId="83" fillId="60" borderId="647" applyNumberFormat="0" applyAlignment="0" applyProtection="0"/>
    <xf numFmtId="20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20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0" fontId="49" fillId="0" borderId="586" applyNumberFormat="0" applyFill="0" applyAlignment="0" applyProtection="0"/>
    <xf numFmtId="200" fontId="49" fillId="0" borderId="586" applyNumberFormat="0" applyFill="0" applyAlignment="0" applyProtection="0"/>
    <xf numFmtId="200" fontId="49" fillId="0" borderId="586" applyNumberFormat="0" applyFill="0" applyAlignment="0" applyProtection="0"/>
    <xf numFmtId="0" fontId="49" fillId="0" borderId="586" applyNumberFormat="0" applyFill="0" applyAlignment="0" applyProtection="0"/>
    <xf numFmtId="4" fontId="37" fillId="25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" fontId="37" fillId="23" borderId="644" applyNumberFormat="0" applyProtection="0">
      <alignment horizontal="right" vertical="center"/>
    </xf>
    <xf numFmtId="4" fontId="37" fillId="8" borderId="644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67" fillId="17" borderId="644" applyNumberFormat="0" applyProtection="0">
      <alignment vertical="center"/>
    </xf>
    <xf numFmtId="3" fontId="82" fillId="0" borderId="651"/>
    <xf numFmtId="0" fontId="110" fillId="14" borderId="645" applyNumberFormat="0" applyAlignment="0" applyProtection="0">
      <alignment vertical="center"/>
    </xf>
    <xf numFmtId="0" fontId="88" fillId="14" borderId="647" applyNumberFormat="0" applyAlignment="0" applyProtection="0"/>
    <xf numFmtId="4" fontId="37" fillId="25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27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0" fontId="2" fillId="48" borderId="651" applyNumberFormat="0">
      <protection locked="0"/>
    </xf>
    <xf numFmtId="0" fontId="98" fillId="5" borderId="649" applyBorder="0"/>
    <xf numFmtId="4" fontId="37" fillId="17" borderId="644" applyNumberFormat="0" applyProtection="0">
      <alignment vertical="center"/>
    </xf>
    <xf numFmtId="4" fontId="67" fillId="17" borderId="644" applyNumberFormat="0" applyProtection="0">
      <alignment vertical="center"/>
    </xf>
    <xf numFmtId="0" fontId="37" fillId="17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49" fillId="0" borderId="648" applyNumberFormat="0" applyFill="0" applyAlignment="0" applyProtection="0"/>
    <xf numFmtId="0" fontId="36" fillId="2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0" fontId="83" fillId="60" borderId="647" applyNumberFormat="0" applyAlignment="0" applyProtection="0"/>
    <xf numFmtId="4" fontId="36" fillId="2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4" fontId="37" fillId="27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0" fontId="98" fillId="5" borderId="649" applyBorder="0"/>
    <xf numFmtId="4" fontId="37" fillId="17" borderId="644" applyNumberFormat="0" applyProtection="0">
      <alignment vertical="center"/>
    </xf>
    <xf numFmtId="4" fontId="67" fillId="17" borderId="644" applyNumberFormat="0" applyProtection="0">
      <alignment vertical="center"/>
    </xf>
    <xf numFmtId="0" fontId="47" fillId="73" borderId="645" applyNumberFormat="0" applyAlignment="0" applyProtection="0"/>
    <xf numFmtId="0" fontId="37" fillId="17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1" fillId="53" borderId="650" applyFont="0" applyAlignment="0">
      <alignment horizontal="left" indent="2"/>
    </xf>
    <xf numFmtId="0" fontId="49" fillId="0" borderId="648" applyNumberFormat="0" applyFill="0" applyAlignment="0" applyProtection="0"/>
    <xf numFmtId="0" fontId="36" fillId="2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37" fillId="7" borderId="644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7" fillId="26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0" fontId="49" fillId="0" borderId="648" applyNumberFormat="0" applyFill="0" applyAlignment="0" applyProtection="0"/>
    <xf numFmtId="0" fontId="2" fillId="10" borderId="67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4" fontId="67" fillId="17" borderId="674" applyNumberFormat="0" applyProtection="0">
      <alignment vertical="center"/>
    </xf>
    <xf numFmtId="4" fontId="67" fillId="10" borderId="644" applyNumberFormat="0" applyProtection="0">
      <alignment horizontal="right" vertical="center"/>
    </xf>
    <xf numFmtId="4" fontId="37" fillId="63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4" fontId="70" fillId="2" borderId="644" applyNumberForma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23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13" borderId="583" applyNumberFormat="0" applyProtection="0">
      <alignment horizontal="right" vertical="center"/>
    </xf>
    <xf numFmtId="4" fontId="36" fillId="28" borderId="617" applyNumberFormat="0" applyProtection="0">
      <alignment horizontal="left" vertical="center" indent="1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4" fontId="37" fillId="17" borderId="583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4" fontId="67" fillId="10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0" fontId="2" fillId="7" borderId="644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0" fontId="98" fillId="5" borderId="649" applyBorder="0"/>
    <xf numFmtId="0" fontId="83" fillId="60" borderId="647" applyNumberFormat="0" applyAlignment="0" applyProtection="0"/>
    <xf numFmtId="4" fontId="37" fillId="24" borderId="583" applyNumberFormat="0" applyProtection="0">
      <alignment horizontal="right" vertical="center"/>
    </xf>
    <xf numFmtId="0" fontId="83" fillId="60" borderId="647" applyNumberFormat="0" applyAlignment="0" applyProtection="0"/>
    <xf numFmtId="4" fontId="100" fillId="10" borderId="644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200" fontId="3" fillId="84" borderId="607" applyNumberFormat="0" applyFont="0" applyAlignment="0" applyProtection="0"/>
    <xf numFmtId="3" fontId="82" fillId="0" borderId="564"/>
    <xf numFmtId="4" fontId="37" fillId="7" borderId="644" applyNumberFormat="0" applyProtection="0">
      <alignment horizontal="right" vertical="center"/>
    </xf>
    <xf numFmtId="200" fontId="83" fillId="60" borderId="605" applyNumberFormat="0" applyAlignment="0" applyProtection="0"/>
    <xf numFmtId="0" fontId="84" fillId="0" borderId="586" applyNumberFormat="0" applyFill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0" fontId="3" fillId="84" borderId="646" applyNumberFormat="0" applyFont="0" applyAlignment="0" applyProtection="0"/>
    <xf numFmtId="0" fontId="2" fillId="7" borderId="644" applyNumberFormat="0" applyProtection="0">
      <alignment horizontal="left" vertical="center" indent="1"/>
    </xf>
    <xf numFmtId="4" fontId="37" fillId="62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84" fillId="0" borderId="648" applyNumberFormat="0" applyFill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98" fillId="5" borderId="649" applyBorder="0"/>
    <xf numFmtId="0" fontId="2" fillId="10" borderId="644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2" fillId="5" borderId="644" applyNumberFormat="0" applyProtection="0">
      <alignment horizontal="left" vertical="center" indent="1"/>
    </xf>
    <xf numFmtId="4" fontId="37" fillId="7" borderId="583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98" fillId="5" borderId="649" applyBorder="0"/>
    <xf numFmtId="0" fontId="2" fillId="4" borderId="583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0" fontId="2" fillId="10" borderId="67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0" fontId="35" fillId="0" borderId="616" applyNumberFormat="0" applyAlignment="0" applyProtection="0">
      <alignment horizontal="left" vertical="center"/>
    </xf>
    <xf numFmtId="4" fontId="36" fillId="28" borderId="617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4" fontId="100" fillId="10" borderId="583" applyNumberFormat="0" applyProtection="0">
      <alignment horizontal="right" vertical="center"/>
    </xf>
    <xf numFmtId="43" fontId="1" fillId="52" borderId="579"/>
    <xf numFmtId="0" fontId="35" fillId="0" borderId="616" applyNumberFormat="0" applyAlignment="0" applyProtection="0">
      <alignment horizontal="left" vertical="center"/>
    </xf>
    <xf numFmtId="4" fontId="37" fillId="27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4" fontId="37" fillId="24" borderId="644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0" fontId="1" fillId="53" borderId="650" applyFont="0" applyAlignment="0">
      <alignment horizontal="left" indent="2"/>
    </xf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100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13" borderId="674" applyNumberFormat="0" applyProtection="0">
      <alignment horizontal="right" vertical="center"/>
    </xf>
    <xf numFmtId="200" fontId="49" fillId="0" borderId="677" applyNumberFormat="0" applyFill="0" applyAlignment="0" applyProtection="0"/>
    <xf numFmtId="4" fontId="70" fillId="2" borderId="644" applyNumberFormat="0" applyProtection="0">
      <alignment vertical="center"/>
    </xf>
    <xf numFmtId="4" fontId="37" fillId="10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4" fontId="37" fillId="25" borderId="644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4" fontId="36" fillId="28" borderId="585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0" borderId="58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4" fontId="70" fillId="2" borderId="583" applyNumberFormat="0" applyProtection="0">
      <alignment vertical="center"/>
    </xf>
    <xf numFmtId="0" fontId="47" fillId="14" borderId="584" applyNumberFormat="0" applyAlignment="0" applyProtection="0"/>
    <xf numFmtId="0" fontId="2" fillId="4" borderId="583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4" fontId="37" fillId="8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4" fontId="37" fillId="7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4" fontId="37" fillId="2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37" fillId="13" borderId="583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10" fontId="73" fillId="17" borderId="564" applyNumberFormat="0" applyBorder="0" applyAlignment="0" applyProtection="0"/>
    <xf numFmtId="4" fontId="70" fillId="2" borderId="583" applyNumberFormat="0" applyProtection="0">
      <alignment vertical="center"/>
    </xf>
    <xf numFmtId="0" fontId="47" fillId="14" borderId="584" applyNumberFormat="0" applyAlignment="0" applyProtection="0"/>
    <xf numFmtId="4" fontId="37" fillId="7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30" fillId="0" borderId="564">
      <alignment horizontal="left" wrapText="1"/>
    </xf>
    <xf numFmtId="4" fontId="37" fillId="17" borderId="583" applyNumberFormat="0" applyProtection="0">
      <alignment horizontal="left" vertical="center" indent="1"/>
    </xf>
    <xf numFmtId="0" fontId="1" fillId="53" borderId="650" applyFont="0" applyAlignment="0">
      <alignment horizontal="left" indent="2"/>
    </xf>
    <xf numFmtId="4" fontId="37" fillId="17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0" fontId="37" fillId="7" borderId="644" applyNumberFormat="0" applyProtection="0">
      <alignment horizontal="left" vertical="top" indent="1"/>
    </xf>
    <xf numFmtId="0" fontId="30" fillId="0" borderId="564">
      <alignment horizontal="left" wrapText="1"/>
    </xf>
    <xf numFmtId="0" fontId="88" fillId="14" borderId="647" applyNumberFormat="0" applyAlignment="0" applyProtection="0"/>
    <xf numFmtId="4" fontId="37" fillId="10" borderId="644" applyNumberFormat="0" applyProtection="0">
      <alignment horizontal="right" vertical="center"/>
    </xf>
    <xf numFmtId="4" fontId="37" fillId="7" borderId="583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0" fontId="2" fillId="17" borderId="646" applyNumberFormat="0" applyFont="0" applyAlignment="0" applyProtection="0">
      <alignment vertical="center"/>
    </xf>
    <xf numFmtId="0" fontId="36" fillId="2" borderId="644" applyNumberFormat="0" applyProtection="0">
      <alignment horizontal="left" vertical="top" indent="1"/>
    </xf>
    <xf numFmtId="0" fontId="35" fillId="0" borderId="580" applyNumberFormat="0" applyAlignment="0" applyProtection="0">
      <alignment horizontal="left" vertical="center"/>
    </xf>
    <xf numFmtId="4" fontId="37" fillId="23" borderId="583" applyNumberFormat="0" applyProtection="0">
      <alignment horizontal="right" vertical="center"/>
    </xf>
    <xf numFmtId="0" fontId="35" fillId="0" borderId="616" applyNumberFormat="0" applyAlignment="0" applyProtection="0">
      <alignment horizontal="left" vertical="center"/>
    </xf>
    <xf numFmtId="4" fontId="36" fillId="2" borderId="583" applyNumberFormat="0" applyProtection="0">
      <alignment vertical="center"/>
    </xf>
    <xf numFmtId="4" fontId="37" fillId="3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80" fillId="0" borderId="581" applyNumberFormat="0" applyFont="0" applyFill="0" applyBorder="0" applyAlignment="0"/>
    <xf numFmtId="4" fontId="67" fillId="10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0" fontId="2" fillId="17" borderId="571" applyNumberFormat="0" applyFont="0" applyAlignment="0" applyProtection="0"/>
    <xf numFmtId="3" fontId="82" fillId="0" borderId="564"/>
    <xf numFmtId="0" fontId="2" fillId="17" borderId="571" applyNumberFormat="0" applyFont="0" applyAlignment="0" applyProtection="0"/>
    <xf numFmtId="4" fontId="37" fillId="7" borderId="644" applyNumberFormat="0" applyProtection="0">
      <alignment horizontal="right" vertical="center"/>
    </xf>
    <xf numFmtId="3" fontId="82" fillId="0" borderId="651"/>
    <xf numFmtId="4" fontId="37" fillId="8" borderId="583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0" fontId="2" fillId="17" borderId="571" applyNumberFormat="0" applyFont="0" applyAlignment="0" applyProtection="0"/>
    <xf numFmtId="4" fontId="37" fillId="24" borderId="583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37" fillId="27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0" fontId="30" fillId="0" borderId="564">
      <alignment horizontal="left" wrapText="1"/>
    </xf>
    <xf numFmtId="4" fontId="37" fillId="3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70" fillId="2" borderId="583" applyNumberFormat="0" applyProtection="0">
      <alignment vertical="center"/>
    </xf>
    <xf numFmtId="4" fontId="37" fillId="3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2" fillId="17" borderId="646" applyNumberFormat="0" applyFont="0" applyAlignment="0" applyProtection="0"/>
    <xf numFmtId="0" fontId="84" fillId="0" borderId="586" applyNumberFormat="0" applyFill="0" applyAlignment="0" applyProtection="0">
      <alignment vertical="center"/>
    </xf>
    <xf numFmtId="3" fontId="82" fillId="0" borderId="564"/>
    <xf numFmtId="0" fontId="80" fillId="0" borderId="581" applyNumberFormat="0" applyFont="0" applyFill="0" applyBorder="0" applyAlignment="0"/>
    <xf numFmtId="0" fontId="80" fillId="0" borderId="581" applyNumberFormat="0" applyFont="0" applyFill="0" applyBorder="0" applyAlignment="0"/>
    <xf numFmtId="4" fontId="36" fillId="2" borderId="583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3" fontId="82" fillId="0" borderId="564"/>
    <xf numFmtId="3" fontId="82" fillId="0" borderId="564"/>
    <xf numFmtId="0" fontId="2" fillId="17" borderId="646" applyNumberFormat="0" applyFont="0" applyAlignment="0" applyProtection="0"/>
    <xf numFmtId="0" fontId="84" fillId="0" borderId="586" applyNumberFormat="0" applyFill="0" applyAlignment="0" applyProtection="0">
      <alignment vertical="center"/>
    </xf>
    <xf numFmtId="0" fontId="2" fillId="5" borderId="644" applyNumberFormat="0" applyProtection="0">
      <alignment horizontal="left" vertical="top" indent="1"/>
    </xf>
    <xf numFmtId="0" fontId="2" fillId="17" borderId="571" applyNumberFormat="0" applyFont="0" applyAlignment="0" applyProtection="0">
      <alignment vertical="center"/>
    </xf>
    <xf numFmtId="4" fontId="36" fillId="2" borderId="583" applyNumberFormat="0" applyProtection="0">
      <alignment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0" fontId="47" fillId="14" borderId="584" applyNumberFormat="0" applyAlignment="0" applyProtection="0"/>
    <xf numFmtId="4" fontId="37" fillId="21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37" fillId="24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0" fontId="30" fillId="0" borderId="564">
      <alignment horizontal="left" wrapText="1"/>
    </xf>
    <xf numFmtId="4" fontId="37" fillId="7" borderId="583" applyNumberFormat="0" applyProtection="0">
      <alignment horizontal="right" vertical="center"/>
    </xf>
    <xf numFmtId="0" fontId="47" fillId="14" borderId="584" applyNumberForma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0" fontId="98" fillId="5" borderId="649" applyBorder="0"/>
    <xf numFmtId="0" fontId="2" fillId="10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0" fontId="35" fillId="0" borderId="580" applyNumberFormat="0" applyAlignment="0" applyProtection="0">
      <alignment horizontal="left" vertical="center"/>
    </xf>
    <xf numFmtId="4" fontId="37" fillId="7" borderId="583" applyNumberFormat="0" applyProtection="0">
      <alignment horizontal="right" vertical="center"/>
    </xf>
    <xf numFmtId="0" fontId="47" fillId="14" borderId="645" applyNumberFormat="0" applyAlignment="0" applyProtection="0"/>
    <xf numFmtId="0" fontId="2" fillId="17" borderId="646" applyNumberFormat="0" applyFont="0" applyAlignment="0" applyProtection="0"/>
    <xf numFmtId="3" fontId="82" fillId="0" borderId="564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73" fillId="50" borderId="651"/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24" borderId="644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37" fillId="17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88" fillId="14" borderId="647" applyNumberFormat="0" applyAlignment="0" applyProtection="0"/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2" fillId="17" borderId="571" applyNumberFormat="0" applyFont="0" applyAlignment="0" applyProtection="0"/>
    <xf numFmtId="0" fontId="73" fillId="50" borderId="564"/>
    <xf numFmtId="4" fontId="100" fillId="10" borderId="583" applyNumberFormat="0" applyProtection="0">
      <alignment horizontal="right" vertical="center"/>
    </xf>
    <xf numFmtId="43" fontId="1" fillId="52" borderId="579"/>
    <xf numFmtId="4" fontId="36" fillId="2" borderId="644" applyNumberFormat="0" applyProtection="0">
      <alignment horizontal="left" vertical="center" indent="1"/>
    </xf>
    <xf numFmtId="0" fontId="47" fillId="14" borderId="584" applyNumberFormat="0" applyAlignment="0" applyProtection="0"/>
    <xf numFmtId="0" fontId="49" fillId="0" borderId="586" applyNumberFormat="0" applyFill="0" applyAlignment="0" applyProtection="0"/>
    <xf numFmtId="0" fontId="80" fillId="0" borderId="581" applyNumberFormat="0" applyFont="0" applyFill="0" applyBorder="0" applyAlignment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106" fillId="14" borderId="569" applyNumberFormat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2" fillId="17" borderId="571" applyNumberFormat="0" applyFont="0" applyAlignment="0" applyProtection="0">
      <alignment vertical="center"/>
    </xf>
    <xf numFmtId="0" fontId="84" fillId="0" borderId="648" applyNumberFormat="0" applyFill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6" fillId="28" borderId="585" applyNumberFormat="0" applyProtection="0">
      <alignment horizontal="left" vertical="center" indent="1"/>
    </xf>
    <xf numFmtId="4" fontId="37" fillId="23" borderId="583" applyNumberFormat="0" applyProtection="0">
      <alignment horizontal="right"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3" fontId="82" fillId="0" borderId="564"/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43" fontId="1" fillId="52" borderId="579"/>
    <xf numFmtId="0" fontId="2" fillId="17" borderId="571" applyNumberFormat="0" applyFont="0" applyAlignment="0" applyProtection="0">
      <alignment vertical="center"/>
    </xf>
    <xf numFmtId="0" fontId="30" fillId="0" borderId="564">
      <alignment horizontal="left" wrapText="1"/>
    </xf>
    <xf numFmtId="0" fontId="49" fillId="0" borderId="586" applyNumberFormat="0" applyFill="0" applyAlignment="0" applyProtection="0"/>
    <xf numFmtId="4" fontId="67" fillId="10" borderId="583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0" fontId="35" fillId="0" borderId="580" applyNumberFormat="0" applyAlignment="0" applyProtection="0">
      <alignment horizontal="left"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0" fillId="0" borderId="564">
      <alignment horizontal="left" wrapText="1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83" fillId="60" borderId="647" applyNumberFormat="0" applyAlignment="0" applyProtection="0"/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10" fontId="73" fillId="17" borderId="564" applyNumberFormat="0" applyBorder="0" applyAlignment="0" applyProtection="0"/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0" fontId="106" fillId="14" borderId="569" applyNumberFormat="0" applyAlignment="0" applyProtection="0">
      <alignment vertical="center"/>
    </xf>
    <xf numFmtId="4" fontId="37" fillId="8" borderId="583" applyNumberFormat="0" applyProtection="0">
      <alignment horizontal="right"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30" fillId="0" borderId="651">
      <alignment horizontal="left" wrapText="1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200" fontId="49" fillId="0" borderId="648" applyNumberFormat="0" applyFill="0" applyAlignment="0" applyProtection="0"/>
    <xf numFmtId="0" fontId="150" fillId="0" borderId="564" applyNumberFormat="0" applyAlignment="0">
      <alignment horizontal="left" vertical="top" wrapText="1"/>
      <protection locked="0"/>
    </xf>
    <xf numFmtId="218" fontId="160" fillId="0" borderId="588" applyFont="0" applyFill="0" applyBorder="0" applyAlignment="0" applyProtection="0">
      <protection locked="0"/>
    </xf>
    <xf numFmtId="200" fontId="35" fillId="0" borderId="616" applyNumberFormat="0" applyAlignment="0" applyProtection="0">
      <alignment horizontal="left" vertical="center"/>
    </xf>
    <xf numFmtId="181" fontId="180" fillId="0" borderId="564" applyFill="0" applyBorder="0" applyAlignment="0"/>
    <xf numFmtId="0" fontId="183" fillId="0" borderId="564" applyNumberFormat="0" applyAlignment="0">
      <alignment horizontal="left" vertical="top" wrapText="1"/>
      <protection locked="0"/>
    </xf>
    <xf numFmtId="0" fontId="47" fillId="14" borderId="645" applyNumberFormat="0" applyAlignment="0" applyProtection="0"/>
    <xf numFmtId="0" fontId="30" fillId="0" borderId="564">
      <protection locked="0"/>
    </xf>
    <xf numFmtId="177" fontId="200" fillId="78" borderId="564">
      <alignment horizontal="center"/>
    </xf>
    <xf numFmtId="0" fontId="2" fillId="7" borderId="644" applyNumberFormat="0" applyProtection="0">
      <alignment horizontal="left" vertical="center" indent="1"/>
    </xf>
    <xf numFmtId="200" fontId="35" fillId="0" borderId="580" applyNumberFormat="0" applyAlignment="0" applyProtection="0">
      <alignment horizontal="left" vertical="center"/>
    </xf>
    <xf numFmtId="200" fontId="35" fillId="0" borderId="580" applyNumberFormat="0" applyAlignment="0" applyProtection="0">
      <alignment horizontal="left" vertical="center"/>
    </xf>
    <xf numFmtId="4" fontId="37" fillId="25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1" fillId="53" borderId="650" applyFont="0" applyAlignment="0">
      <alignment horizontal="left" indent="2"/>
    </xf>
    <xf numFmtId="0" fontId="110" fillId="14" borderId="645" applyNumberFormat="0" applyAlignment="0" applyProtection="0">
      <alignment vertical="center"/>
    </xf>
    <xf numFmtId="4" fontId="37" fillId="17" borderId="644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0" fontId="88" fillId="14" borderId="647" applyNumberFormat="0" applyAlignment="0" applyProtection="0"/>
    <xf numFmtId="4" fontId="37" fillId="27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37" fillId="17" borderId="644" applyNumberFormat="0" applyProtection="0">
      <alignment vertical="center"/>
    </xf>
    <xf numFmtId="4" fontId="100" fillId="10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0" fontId="200" fillId="94" borderId="655" applyNumberFormat="0" applyProtection="0">
      <alignment horizontal="center" wrapText="1"/>
    </xf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0" fontId="210" fillId="2" borderId="589">
      <alignment vertical="center" wrapText="1"/>
    </xf>
    <xf numFmtId="0" fontId="222" fillId="48" borderId="590">
      <alignment horizontal="left" vertical="top" indent="2"/>
    </xf>
    <xf numFmtId="200" fontId="222" fillId="48" borderId="590">
      <alignment horizontal="left" vertical="top" indent="2"/>
    </xf>
    <xf numFmtId="200" fontId="222" fillId="48" borderId="590">
      <alignment horizontal="left" vertical="top" indent="2"/>
    </xf>
    <xf numFmtId="0" fontId="224" fillId="0" borderId="564" applyNumberFormat="0" applyAlignment="0">
      <alignment horizontal="left" vertical="top" wrapText="1"/>
      <protection locked="0"/>
    </xf>
    <xf numFmtId="4" fontId="36" fillId="2" borderId="644" applyNumberFormat="0" applyProtection="0">
      <alignment vertical="center"/>
    </xf>
    <xf numFmtId="276" fontId="2" fillId="0" borderId="564">
      <alignment horizontal="center" vertical="center"/>
    </xf>
    <xf numFmtId="0" fontId="2" fillId="17" borderId="574"/>
    <xf numFmtId="3" fontId="25" fillId="2" borderId="564">
      <alignment horizontal="left" vertical="top" wrapText="1"/>
      <protection locked="0"/>
    </xf>
    <xf numFmtId="0" fontId="200" fillId="94" borderId="575" applyNumberFormat="0" applyProtection="0">
      <alignment horizontal="center" wrapText="1"/>
    </xf>
    <xf numFmtId="200" fontId="200" fillId="94" borderId="575" applyNumberFormat="0" applyProtection="0">
      <alignment horizontal="center" wrapText="1"/>
    </xf>
    <xf numFmtId="200" fontId="200" fillId="94" borderId="575" applyNumberFormat="0" applyProtection="0">
      <alignment horizontal="center" wrapText="1"/>
    </xf>
    <xf numFmtId="0" fontId="2" fillId="48" borderId="564" applyNumberFormat="0" applyFont="0" applyFill="0" applyAlignment="0" applyProtection="0"/>
    <xf numFmtId="200" fontId="2" fillId="48" borderId="564" applyNumberFormat="0" applyFont="0" applyFill="0" applyAlignment="0" applyProtection="0"/>
    <xf numFmtId="200" fontId="2" fillId="48" borderId="564" applyNumberFormat="0" applyFont="0" applyFill="0" applyAlignment="0" applyProtection="0"/>
    <xf numFmtId="4" fontId="2" fillId="48" borderId="564" applyFont="0" applyFill="0" applyAlignment="0" applyProtection="0"/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0" fontId="225" fillId="0" borderId="564" applyNumberFormat="0" applyAlignment="0">
      <alignment horizontal="left" vertical="top" wrapText="1"/>
      <protection locked="0"/>
    </xf>
    <xf numFmtId="0" fontId="2" fillId="7" borderId="644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0" fontId="106" fillId="14" borderId="647" applyNumberFormat="0" applyAlignment="0" applyProtection="0">
      <alignment vertical="center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83" fillId="18" borderId="569" applyNumberFormat="0" applyAlignment="0" applyProtection="0"/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37" fillId="8" borderId="644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438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0" fontId="83" fillId="18" borderId="569" applyNumberFormat="0" applyAlignment="0" applyProtection="0"/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4" fontId="36" fillId="2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37" fillId="17" borderId="583" applyNumberFormat="0" applyProtection="0">
      <alignment horizontal="left" vertical="top" indent="1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2" fillId="5" borderId="644" applyNumberFormat="0" applyProtection="0">
      <alignment horizontal="left" vertical="top" indent="1"/>
    </xf>
    <xf numFmtId="0" fontId="88" fillId="14" borderId="569" applyNumberFormat="0" applyAlignment="0" applyProtection="0"/>
    <xf numFmtId="4" fontId="36" fillId="28" borderId="585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0" borderId="58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4" fontId="70" fillId="2" borderId="583" applyNumberFormat="0" applyProtection="0">
      <alignment vertical="center"/>
    </xf>
    <xf numFmtId="0" fontId="47" fillId="14" borderId="584" applyNumberFormat="0" applyAlignment="0" applyProtection="0"/>
    <xf numFmtId="0" fontId="2" fillId="4" borderId="58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4" fontId="37" fillId="7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4" fontId="37" fillId="7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0" fontId="2" fillId="17" borderId="571" applyNumberFormat="0" applyFont="0" applyAlignment="0" applyProtection="0"/>
    <xf numFmtId="4" fontId="37" fillId="2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37" fillId="13" borderId="58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2" fillId="10" borderId="674" applyNumberFormat="0" applyProtection="0">
      <alignment horizontal="left" vertical="center" indent="1"/>
    </xf>
    <xf numFmtId="0" fontId="88" fillId="14" borderId="569" applyNumberFormat="0" applyAlignment="0" applyProtection="0"/>
    <xf numFmtId="4" fontId="70" fillId="2" borderId="583" applyNumberFormat="0" applyProtection="0">
      <alignment vertical="center"/>
    </xf>
    <xf numFmtId="0" fontId="47" fillId="14" borderId="584" applyNumberFormat="0" applyAlignment="0" applyProtection="0"/>
    <xf numFmtId="4" fontId="37" fillId="7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30" fillId="0" borderId="553">
      <alignment horizontal="left" wrapText="1"/>
    </xf>
    <xf numFmtId="4" fontId="37" fillId="17" borderId="583" applyNumberFormat="0" applyProtection="0">
      <alignment horizontal="left" vertical="center" indent="1"/>
    </xf>
    <xf numFmtId="4" fontId="37" fillId="17" borderId="583" applyNumberFormat="0" applyProtection="0">
      <alignment horizontal="left" vertical="center" indent="1"/>
    </xf>
    <xf numFmtId="0" fontId="2" fillId="4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30" fillId="0" borderId="564">
      <alignment horizontal="left" wrapText="1"/>
    </xf>
    <xf numFmtId="0" fontId="83" fillId="18" borderId="569" applyNumberFormat="0" applyAlignment="0" applyProtection="0"/>
    <xf numFmtId="4" fontId="37" fillId="7" borderId="583" applyNumberFormat="0" applyProtection="0">
      <alignment horizontal="right" vertical="center"/>
    </xf>
    <xf numFmtId="0" fontId="49" fillId="0" borderId="648" applyNumberFormat="0" applyFill="0" applyAlignment="0" applyProtection="0"/>
    <xf numFmtId="0" fontId="35" fillId="0" borderId="580" applyNumberFormat="0" applyAlignment="0" applyProtection="0">
      <alignment horizontal="left" vertical="center"/>
    </xf>
    <xf numFmtId="4" fontId="37" fillId="23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37" fillId="3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4" fontId="67" fillId="10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0" fontId="2" fillId="17" borderId="571" applyNumberFormat="0" applyFont="0" applyAlignment="0" applyProtection="0"/>
    <xf numFmtId="3" fontId="82" fillId="0" borderId="564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37" fillId="8" borderId="583" applyNumberFormat="0" applyProtection="0">
      <alignment horizontal="right" vertical="center"/>
    </xf>
    <xf numFmtId="0" fontId="88" fillId="14" borderId="569" applyNumberFormat="0" applyAlignment="0" applyProtection="0"/>
    <xf numFmtId="0" fontId="88" fillId="14" borderId="569" applyNumberFormat="0" applyAlignment="0" applyProtection="0"/>
    <xf numFmtId="0" fontId="88" fillId="14" borderId="569" applyNumberFormat="0" applyAlignment="0" applyProtection="0"/>
    <xf numFmtId="0" fontId="2" fillId="17" borderId="571" applyNumberFormat="0" applyFont="0" applyAlignment="0" applyProtection="0"/>
    <xf numFmtId="4" fontId="37" fillId="24" borderId="583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2" fillId="7" borderId="644" applyNumberFormat="0" applyProtection="0">
      <alignment horizontal="left" vertical="top" indent="1"/>
    </xf>
    <xf numFmtId="0" fontId="30" fillId="0" borderId="564">
      <alignment horizontal="left" wrapText="1"/>
    </xf>
    <xf numFmtId="4" fontId="37" fillId="3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4" fontId="70" fillId="2" borderId="583" applyNumberFormat="0" applyProtection="0">
      <alignment vertical="center"/>
    </xf>
    <xf numFmtId="4" fontId="37" fillId="3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0" fontId="84" fillId="0" borderId="586" applyNumberFormat="0" applyFill="0" applyAlignment="0" applyProtection="0">
      <alignment vertical="center"/>
    </xf>
    <xf numFmtId="0" fontId="84" fillId="0" borderId="586" applyNumberFormat="0" applyFill="0" applyAlignment="0" applyProtection="0">
      <alignment vertical="center"/>
    </xf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3" fontId="82" fillId="0" borderId="564"/>
    <xf numFmtId="4" fontId="36" fillId="2" borderId="583" applyNumberFormat="0" applyProtection="0">
      <alignment horizontal="left" vertical="center" indent="1"/>
    </xf>
    <xf numFmtId="0" fontId="83" fillId="18" borderId="569" applyNumberFormat="0" applyAlignment="0" applyProtection="0"/>
    <xf numFmtId="3" fontId="82" fillId="0" borderId="553"/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0" fontId="2" fillId="17" borderId="571" applyNumberFormat="0" applyFont="0" applyAlignment="0" applyProtection="0"/>
    <xf numFmtId="0" fontId="2" fillId="17" borderId="571" applyNumberFormat="0" applyFont="0" applyAlignment="0" applyProtection="0">
      <alignment vertical="center"/>
    </xf>
    <xf numFmtId="4" fontId="36" fillId="2" borderId="583" applyNumberFormat="0" applyProtection="0">
      <alignment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0" fontId="47" fillId="14" borderId="584" applyNumberFormat="0" applyAlignment="0" applyProtection="0"/>
    <xf numFmtId="4" fontId="37" fillId="21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30" fillId="0" borderId="564">
      <alignment horizontal="left" wrapText="1"/>
    </xf>
    <xf numFmtId="4" fontId="37" fillId="7" borderId="583" applyNumberFormat="0" applyProtection="0">
      <alignment horizontal="right" vertical="center"/>
    </xf>
    <xf numFmtId="0" fontId="47" fillId="14" borderId="584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4" fontId="37" fillId="17" borderId="644" applyNumberFormat="0" applyProtection="0">
      <alignment vertical="center"/>
    </xf>
    <xf numFmtId="0" fontId="2" fillId="10" borderId="644" applyNumberFormat="0" applyProtection="0">
      <alignment horizontal="left" vertical="top" indent="1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10" fontId="73" fillId="17" borderId="553" applyNumberFormat="0" applyBorder="0" applyAlignment="0" applyProtection="0"/>
    <xf numFmtId="3" fontId="82" fillId="0" borderId="553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0" fontId="83" fillId="18" borderId="569" applyNumberFormat="0" applyAlignment="0" applyProtection="0"/>
    <xf numFmtId="4" fontId="36" fillId="2" borderId="583" applyNumberFormat="0" applyProtection="0">
      <alignment vertical="center"/>
    </xf>
    <xf numFmtId="4" fontId="37" fillId="17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7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83" fillId="18" borderId="569" applyNumberFormat="0" applyAlignment="0" applyProtection="0"/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2" fillId="17" borderId="571" applyNumberFormat="0" applyFont="0" applyAlignment="0" applyProtection="0"/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7" fillId="14" borderId="584" applyNumberFormat="0" applyAlignment="0" applyProtection="0"/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8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0" fontId="106" fillId="14" borderId="569" applyNumberFormat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6" fillId="28" borderId="585" applyNumberFormat="0" applyProtection="0">
      <alignment horizontal="left" vertical="center" indent="1"/>
    </xf>
    <xf numFmtId="4" fontId="37" fillId="23" borderId="583" applyNumberFormat="0" applyProtection="0">
      <alignment horizontal="right"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3" fontId="82" fillId="0" borderId="564"/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2" fillId="17" borderId="571" applyNumberFormat="0" applyFont="0" applyAlignment="0" applyProtection="0">
      <alignment vertical="center"/>
    </xf>
    <xf numFmtId="0" fontId="30" fillId="0" borderId="564">
      <alignment horizontal="left" wrapText="1"/>
    </xf>
    <xf numFmtId="0" fontId="49" fillId="0" borderId="586" applyNumberFormat="0" applyFill="0" applyAlignment="0" applyProtection="0"/>
    <xf numFmtId="4" fontId="67" fillId="10" borderId="583" applyNumberFormat="0" applyProtection="0">
      <alignment horizontal="right" vertical="center"/>
    </xf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2" fillId="17" borderId="571" applyNumberFormat="0" applyFont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0" fillId="0" borderId="553">
      <alignment horizontal="left" wrapText="1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53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53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10" fontId="73" fillId="17" borderId="553" applyNumberFormat="0" applyBorder="0" applyAlignment="0" applyProtection="0"/>
    <xf numFmtId="4" fontId="37" fillId="7" borderId="583" applyNumberFormat="0" applyProtection="0">
      <alignment horizontal="right" vertical="center"/>
    </xf>
    <xf numFmtId="10" fontId="73" fillId="17" borderId="553" applyNumberFormat="0" applyBorder="0" applyAlignment="0" applyProtection="0"/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53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53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4" fontId="37" fillId="21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53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53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4" fontId="37" fillId="8" borderId="583" applyNumberFormat="0" applyProtection="0">
      <alignment horizontal="right" vertical="center"/>
    </xf>
    <xf numFmtId="4" fontId="37" fillId="13" borderId="583" applyNumberFormat="0" applyProtection="0">
      <alignment horizontal="right" vertical="center"/>
    </xf>
    <xf numFmtId="0" fontId="2" fillId="17" borderId="571" applyNumberFormat="0" applyFon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10" fontId="73" fillId="17" borderId="564" applyNumberFormat="0" applyBorder="0" applyAlignment="0" applyProtection="0"/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53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53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0" fontId="35" fillId="0" borderId="580" applyNumberFormat="0" applyAlignment="0" applyProtection="0">
      <alignment horizontal="left" vertical="center"/>
    </xf>
    <xf numFmtId="10" fontId="73" fillId="17" borderId="553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53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53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53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53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4" fontId="37" fillId="17" borderId="583" applyNumberFormat="0" applyProtection="0">
      <alignment horizontal="left" vertical="center" indent="1"/>
    </xf>
    <xf numFmtId="0" fontId="106" fillId="14" borderId="569" applyNumberFormat="0" applyAlignment="0" applyProtection="0">
      <alignment vertical="center"/>
    </xf>
    <xf numFmtId="4" fontId="37" fillId="8" borderId="583" applyNumberFormat="0" applyProtection="0">
      <alignment horizontal="right"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36" fillId="2" borderId="583" applyNumberFormat="0" applyProtection="0">
      <alignment horizontal="left" vertical="top" indent="1"/>
    </xf>
    <xf numFmtId="0" fontId="37" fillId="7" borderId="583" applyNumberFormat="0" applyProtection="0">
      <alignment horizontal="left" vertical="top" indent="1"/>
    </xf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37" fillId="7" borderId="583" applyNumberFormat="0" applyProtection="0">
      <alignment horizontal="left" vertical="top" indent="1"/>
    </xf>
    <xf numFmtId="0" fontId="36" fillId="2" borderId="583" applyNumberFormat="0" applyProtection="0">
      <alignment horizontal="left" vertical="top" indent="1"/>
    </xf>
    <xf numFmtId="4" fontId="37" fillId="13" borderId="583" applyNumberFormat="0" applyProtection="0">
      <alignment horizontal="right" vertical="center"/>
    </xf>
    <xf numFmtId="4" fontId="37" fillId="23" borderId="583" applyNumberFormat="0" applyProtection="0">
      <alignment horizontal="right" vertical="center"/>
    </xf>
    <xf numFmtId="4" fontId="37" fillId="3" borderId="583" applyNumberFormat="0" applyProtection="0">
      <alignment horizontal="right" vertical="center"/>
    </xf>
    <xf numFmtId="4" fontId="37" fillId="17" borderId="583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83" applyNumberFormat="0" applyProtection="0">
      <alignment horizontal="right" vertical="center"/>
    </xf>
    <xf numFmtId="4" fontId="37" fillId="24" borderId="583" applyNumberFormat="0" applyProtection="0">
      <alignment horizontal="right" vertical="center"/>
    </xf>
    <xf numFmtId="4" fontId="37" fillId="10" borderId="583" applyNumberFormat="0" applyProtection="0">
      <alignment horizontal="right" vertical="center"/>
    </xf>
    <xf numFmtId="4" fontId="36" fillId="2" borderId="583" applyNumberFormat="0" applyProtection="0">
      <alignment vertical="center"/>
    </xf>
    <xf numFmtId="3" fontId="82" fillId="0" borderId="564"/>
    <xf numFmtId="0" fontId="83" fillId="18" borderId="569" applyNumberFormat="0" applyAlignment="0" applyProtection="0"/>
    <xf numFmtId="0" fontId="84" fillId="0" borderId="586" applyNumberFormat="0" applyFill="0" applyAlignment="0" applyProtection="0">
      <alignment vertical="center"/>
    </xf>
    <xf numFmtId="4" fontId="37" fillId="21" borderId="583" applyNumberFormat="0" applyProtection="0">
      <alignment horizontal="right" vertical="center"/>
    </xf>
    <xf numFmtId="0" fontId="88" fillId="14" borderId="569" applyNumberFormat="0" applyAlignment="0" applyProtection="0"/>
    <xf numFmtId="0" fontId="2" fillId="17" borderId="571" applyNumberFormat="0" applyFont="0" applyAlignment="0" applyProtection="0"/>
    <xf numFmtId="0" fontId="2" fillId="17" borderId="571" applyNumberFormat="0" applyFont="0" applyAlignment="0" applyProtection="0"/>
    <xf numFmtId="4" fontId="67" fillId="10" borderId="583" applyNumberFormat="0" applyProtection="0">
      <alignment horizontal="right" vertical="center"/>
    </xf>
    <xf numFmtId="4" fontId="70" fillId="2" borderId="583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83" applyNumberFormat="0" applyProtection="0">
      <alignment horizontal="right" vertical="center"/>
    </xf>
    <xf numFmtId="0" fontId="2" fillId="4" borderId="583" applyNumberFormat="0" applyProtection="0">
      <alignment horizontal="left" vertical="top" indent="1"/>
    </xf>
    <xf numFmtId="0" fontId="47" fillId="14" borderId="584" applyNumberFormat="0" applyAlignment="0" applyProtection="0"/>
    <xf numFmtId="0" fontId="2" fillId="17" borderId="571" applyNumberFormat="0" applyFont="0" applyAlignment="0" applyProtection="0">
      <alignment vertical="center"/>
    </xf>
    <xf numFmtId="4" fontId="37" fillId="7" borderId="583" applyNumberFormat="0" applyProtection="0">
      <alignment horizontal="left" vertical="center" indent="1"/>
    </xf>
    <xf numFmtId="4" fontId="36" fillId="2" borderId="583" applyNumberFormat="0" applyProtection="0">
      <alignment horizontal="left" vertical="center" indent="1"/>
    </xf>
    <xf numFmtId="4" fontId="37" fillId="25" borderId="583" applyNumberFormat="0" applyProtection="0">
      <alignment horizontal="right" vertical="center"/>
    </xf>
    <xf numFmtId="4" fontId="37" fillId="26" borderId="583" applyNumberFormat="0" applyProtection="0">
      <alignment horizontal="right" vertical="center"/>
    </xf>
    <xf numFmtId="4" fontId="37" fillId="27" borderId="583" applyNumberFormat="0" applyProtection="0">
      <alignment horizontal="right" vertical="center"/>
    </xf>
    <xf numFmtId="0" fontId="2" fillId="5" borderId="583" applyNumberFormat="0" applyProtection="0">
      <alignment horizontal="left" vertical="center" indent="1"/>
    </xf>
    <xf numFmtId="0" fontId="2" fillId="5" borderId="583" applyNumberFormat="0" applyProtection="0">
      <alignment horizontal="left" vertical="top" indent="1"/>
    </xf>
    <xf numFmtId="0" fontId="2" fillId="7" borderId="583" applyNumberFormat="0" applyProtection="0">
      <alignment horizontal="left" vertical="center" indent="1"/>
    </xf>
    <xf numFmtId="0" fontId="2" fillId="7" borderId="583" applyNumberFormat="0" applyProtection="0">
      <alignment horizontal="left" vertical="top" indent="1"/>
    </xf>
    <xf numFmtId="0" fontId="2" fillId="4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center" indent="1"/>
    </xf>
    <xf numFmtId="0" fontId="2" fillId="10" borderId="583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587" applyBorder="0"/>
    <xf numFmtId="4" fontId="37" fillId="17" borderId="583" applyNumberFormat="0" applyProtection="0">
      <alignment vertical="center"/>
    </xf>
    <xf numFmtId="4" fontId="67" fillId="17" borderId="583" applyNumberFormat="0" applyProtection="0">
      <alignment vertical="center"/>
    </xf>
    <xf numFmtId="0" fontId="37" fillId="17" borderId="583" applyNumberFormat="0" applyProtection="0">
      <alignment horizontal="left" vertical="top" indent="1"/>
    </xf>
    <xf numFmtId="0" fontId="73" fillId="50" borderId="564"/>
    <xf numFmtId="4" fontId="100" fillId="10" borderId="583" applyNumberFormat="0" applyProtection="0">
      <alignment horizontal="right" vertical="center"/>
    </xf>
    <xf numFmtId="0" fontId="1" fillId="51" borderId="578" applyFont="0" applyAlignment="0">
      <alignment horizontal="left" indent="2"/>
    </xf>
    <xf numFmtId="43" fontId="1" fillId="52" borderId="579"/>
    <xf numFmtId="0" fontId="1" fillId="53" borderId="578" applyFont="0" applyAlignment="0">
      <alignment horizontal="left" indent="2"/>
    </xf>
    <xf numFmtId="0" fontId="49" fillId="0" borderId="586" applyNumberFormat="0" applyFill="0" applyAlignment="0" applyProtection="0"/>
    <xf numFmtId="0" fontId="106" fillId="14" borderId="569" applyNumberFormat="0" applyAlignment="0" applyProtection="0">
      <alignment vertical="center"/>
    </xf>
    <xf numFmtId="0" fontId="109" fillId="18" borderId="569" applyNumberFormat="0" applyAlignment="0" applyProtection="0">
      <alignment vertical="center"/>
    </xf>
    <xf numFmtId="0" fontId="110" fillId="14" borderId="584" applyNumberFormat="0" applyAlignment="0" applyProtection="0">
      <alignment vertical="center"/>
    </xf>
    <xf numFmtId="0" fontId="49" fillId="0" borderId="648" applyNumberFormat="0" applyFill="0" applyAlignment="0" applyProtection="0"/>
    <xf numFmtId="0" fontId="2" fillId="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83" fillId="60" borderId="605" applyNumberFormat="0" applyAlignment="0" applyProtection="0"/>
    <xf numFmtId="4" fontId="37" fillId="13" borderId="609" applyNumberFormat="0" applyProtection="0">
      <alignment horizontal="right" vertical="center"/>
    </xf>
    <xf numFmtId="0" fontId="36" fillId="2" borderId="609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0" fontId="30" fillId="0" borderId="651">
      <alignment horizontal="left" wrapText="1"/>
    </xf>
    <xf numFmtId="0" fontId="49" fillId="0" borderId="612" applyNumberFormat="0" applyFill="0" applyAlignment="0" applyProtection="0"/>
    <xf numFmtId="200" fontId="49" fillId="0" borderId="612" applyNumberFormat="0" applyFill="0" applyAlignment="0" applyProtection="0"/>
    <xf numFmtId="20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20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0" fontId="49" fillId="0" borderId="612" applyNumberFormat="0" applyFill="0" applyAlignment="0" applyProtection="0"/>
    <xf numFmtId="200" fontId="49" fillId="0" borderId="612" applyNumberFormat="0" applyFill="0" applyAlignment="0" applyProtection="0"/>
    <xf numFmtId="0" fontId="49" fillId="0" borderId="612" applyNumberFormat="0" applyFill="0" applyAlignment="0" applyProtection="0"/>
    <xf numFmtId="4" fontId="37" fillId="26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4" fontId="37" fillId="27" borderId="644" applyNumberFormat="0" applyProtection="0">
      <alignment horizontal="right" vertical="center"/>
    </xf>
    <xf numFmtId="200" fontId="200" fillId="94" borderId="611" applyNumberFormat="0" applyProtection="0">
      <alignment horizontal="center" wrapText="1"/>
    </xf>
    <xf numFmtId="200" fontId="200" fillId="94" borderId="611" applyNumberFormat="0" applyProtection="0">
      <alignment horizontal="center" wrapText="1"/>
    </xf>
    <xf numFmtId="0" fontId="200" fillId="94" borderId="611" applyNumberFormat="0" applyProtection="0">
      <alignment horizontal="center" wrapText="1"/>
    </xf>
    <xf numFmtId="0" fontId="2" fillId="17" borderId="610"/>
    <xf numFmtId="200" fontId="2" fillId="30" borderId="608" applyNumberFormat="0" applyProtection="0">
      <alignment horizontal="left" vertical="center" indent="1"/>
    </xf>
    <xf numFmtId="200" fontId="2" fillId="30" borderId="608" applyNumberFormat="0" applyProtection="0">
      <alignment horizontal="left" vertical="center" indent="1"/>
    </xf>
    <xf numFmtId="0" fontId="37" fillId="7" borderId="609" applyNumberFormat="0" applyProtection="0">
      <alignment horizontal="left" vertical="top" indent="1"/>
    </xf>
    <xf numFmtId="4" fontId="37" fillId="90" borderId="609" applyNumberFormat="0" applyProtection="0">
      <alignment horizontal="right" vertical="center"/>
    </xf>
    <xf numFmtId="200" fontId="37" fillId="17" borderId="609" applyNumberFormat="0">
      <alignment horizontal="left" vertical="top" indent="1"/>
    </xf>
    <xf numFmtId="200" fontId="37" fillId="17" borderId="609" applyNumberFormat="0">
      <alignment horizontal="left" vertical="top" indent="1"/>
    </xf>
    <xf numFmtId="0" fontId="37" fillId="17" borderId="609" applyNumberFormat="0" applyProtection="0">
      <alignment horizontal="left" vertical="top" indent="1"/>
    </xf>
    <xf numFmtId="4" fontId="37" fillId="17" borderId="609" applyNumberFormat="0" applyProtection="0">
      <alignment horizontal="left" vertical="center" indent="1"/>
    </xf>
    <xf numFmtId="4" fontId="67" fillId="17" borderId="609" applyNumberFormat="0" applyProtection="0">
      <alignment vertical="center"/>
    </xf>
    <xf numFmtId="4" fontId="37" fillId="17" borderId="609" applyNumberFormat="0" applyProtection="0">
      <alignment vertical="center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4" fontId="37" fillId="68" borderId="609" applyNumberFormat="0" applyProtection="0">
      <alignment horizontal="right" vertical="center"/>
    </xf>
    <xf numFmtId="4" fontId="37" fillId="64" borderId="609" applyNumberFormat="0" applyProtection="0">
      <alignment horizontal="right" vertical="center"/>
    </xf>
    <xf numFmtId="4" fontId="37" fillId="70" borderId="609" applyNumberFormat="0" applyProtection="0">
      <alignment horizontal="right" vertical="center"/>
    </xf>
    <xf numFmtId="4" fontId="37" fillId="62" borderId="609" applyNumberFormat="0" applyProtection="0">
      <alignment horizontal="right" vertical="center"/>
    </xf>
    <xf numFmtId="4" fontId="37" fillId="56" borderId="609" applyNumberFormat="0" applyProtection="0">
      <alignment horizontal="right" vertical="center"/>
    </xf>
    <xf numFmtId="200" fontId="36" fillId="88" borderId="609" applyNumberFormat="0">
      <alignment horizontal="left" vertical="top" indent="1"/>
    </xf>
    <xf numFmtId="200" fontId="36" fillId="88" borderId="609" applyNumberFormat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6" fillId="2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70" fillId="2" borderId="609" applyNumberFormat="0" applyProtection="0">
      <alignment vertical="center"/>
    </xf>
    <xf numFmtId="4" fontId="36" fillId="83" borderId="609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20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0" fontId="47" fillId="73" borderId="608" applyNumberFormat="0" applyAlignment="0" applyProtection="0"/>
    <xf numFmtId="200" fontId="47" fillId="73" borderId="608" applyNumberFormat="0" applyAlignment="0" applyProtection="0"/>
    <xf numFmtId="200" fontId="47" fillId="73" borderId="608" applyNumberFormat="0" applyAlignment="0" applyProtection="0"/>
    <xf numFmtId="0" fontId="2" fillId="84" borderId="607" applyNumberFormat="0" applyFont="0" applyAlignment="0" applyProtection="0"/>
    <xf numFmtId="20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2" fillId="84" borderId="607" applyNumberFormat="0" applyFont="0" applyAlignment="0" applyProtection="0"/>
    <xf numFmtId="20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0" fontId="3" fillId="84" borderId="607" applyNumberFormat="0" applyFont="0" applyAlignment="0" applyProtection="0"/>
    <xf numFmtId="200" fontId="3" fillId="84" borderId="607" applyNumberFormat="0" applyFont="0" applyAlignment="0" applyProtection="0"/>
    <xf numFmtId="0" fontId="2" fillId="84" borderId="607" applyNumberFormat="0" applyFont="0" applyAlignment="0" applyProtection="0"/>
    <xf numFmtId="0" fontId="2" fillId="84" borderId="607" applyNumberFormat="0" applyFont="0" applyAlignment="0" applyProtection="0"/>
    <xf numFmtId="0" fontId="2" fillId="84" borderId="607" applyNumberFormat="0" applyFont="0" applyAlignment="0" applyProtection="0"/>
    <xf numFmtId="0" fontId="3" fillId="84" borderId="607" applyNumberFormat="0" applyFont="0" applyAlignment="0" applyProtection="0"/>
    <xf numFmtId="176" fontId="2" fillId="14" borderId="591" applyNumberFormat="0" applyFill="0" applyBorder="0">
      <alignment vertical="top" wrapText="1"/>
    </xf>
    <xf numFmtId="176" fontId="2" fillId="14" borderId="591" applyNumberFormat="0" applyFill="0" applyBorder="0">
      <alignment vertical="top" wrapText="1"/>
    </xf>
    <xf numFmtId="176" fontId="2" fillId="14" borderId="591" applyNumberFormat="0" applyFill="0" applyBorder="0">
      <alignment vertical="top" wrapText="1"/>
    </xf>
    <xf numFmtId="176" fontId="2" fillId="14" borderId="591" applyNumberFormat="0" applyFill="0" applyBorder="0">
      <alignment vertical="top" wrapText="1"/>
    </xf>
    <xf numFmtId="176" fontId="2" fillId="14" borderId="591" applyNumberFormat="0" applyFill="0" applyBorder="0">
      <alignment vertical="top" wrapText="1"/>
    </xf>
    <xf numFmtId="0" fontId="150" fillId="0" borderId="564" applyNumberFormat="0" applyAlignment="0">
      <alignment horizontal="left" vertical="top" wrapText="1"/>
      <protection locked="0"/>
    </xf>
    <xf numFmtId="218" fontId="160" fillId="0" borderId="592" applyFont="0" applyFill="0" applyBorder="0" applyAlignment="0" applyProtection="0">
      <protection locked="0"/>
    </xf>
    <xf numFmtId="0" fontId="88" fillId="73" borderId="593" applyNumberFormat="0" applyAlignment="0" applyProtection="0"/>
    <xf numFmtId="200" fontId="88" fillId="73" borderId="593" applyNumberFormat="0" applyAlignment="0" applyProtection="0"/>
    <xf numFmtId="20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200" fontId="88" fillId="73" borderId="593" applyNumberFormat="0" applyAlignment="0" applyProtection="0"/>
    <xf numFmtId="20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88" fillId="73" borderId="593" applyNumberFormat="0" applyAlignment="0" applyProtection="0"/>
    <xf numFmtId="0" fontId="2" fillId="4" borderId="644" applyNumberFormat="0" applyProtection="0">
      <alignment horizontal="left" vertical="top" indent="1"/>
    </xf>
    <xf numFmtId="10" fontId="73" fillId="17" borderId="651" applyNumberFormat="0" applyBorder="0" applyAlignment="0" applyProtection="0"/>
    <xf numFmtId="0" fontId="210" fillId="2" borderId="606">
      <alignment vertical="center" wrapText="1"/>
    </xf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200" fontId="83" fillId="60" borderId="605" applyNumberFormat="0" applyAlignment="0" applyProtection="0"/>
    <xf numFmtId="20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200" fontId="83" fillId="60" borderId="605" applyNumberFormat="0" applyAlignment="0" applyProtection="0"/>
    <xf numFmtId="20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4" fillId="0" borderId="648" applyNumberFormat="0" applyFill="0" applyAlignment="0" applyProtection="0">
      <alignment vertical="center"/>
    </xf>
    <xf numFmtId="4" fontId="37" fillId="10" borderId="644" applyNumberFormat="0" applyProtection="0">
      <alignment horizontal="right" vertical="center"/>
    </xf>
    <xf numFmtId="4" fontId="37" fillId="7" borderId="644" applyNumberFormat="0" applyProtection="0">
      <alignment horizontal="left" vertical="center" indent="1"/>
    </xf>
    <xf numFmtId="0" fontId="1" fillId="53" borderId="650" applyFont="0" applyAlignment="0">
      <alignment horizontal="left" indent="2"/>
    </xf>
    <xf numFmtId="0" fontId="1" fillId="51" borderId="650" applyFont="0" applyAlignment="0">
      <alignment horizontal="left" indent="2"/>
    </xf>
    <xf numFmtId="200" fontId="200" fillId="94" borderId="655" applyNumberFormat="0" applyProtection="0">
      <alignment horizontal="center" wrapText="1"/>
    </xf>
    <xf numFmtId="0" fontId="37" fillId="1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84" fillId="0" borderId="648" applyNumberFormat="0" applyFill="0" applyAlignment="0" applyProtection="0">
      <alignment vertical="center"/>
    </xf>
    <xf numFmtId="4" fontId="37" fillId="25" borderId="644" applyNumberFormat="0" applyProtection="0">
      <alignment horizontal="right" vertical="center"/>
    </xf>
    <xf numFmtId="4" fontId="37" fillId="8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0" fontId="1" fillId="51" borderId="650" applyFont="0" applyAlignment="0">
      <alignment horizontal="left" indent="2"/>
    </xf>
    <xf numFmtId="4" fontId="37" fillId="17" borderId="644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4" fontId="37" fillId="13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0" fontId="2" fillId="4" borderId="644" applyNumberFormat="0" applyProtection="0">
      <alignment horizontal="left" vertical="center" indent="1"/>
    </xf>
    <xf numFmtId="0" fontId="88" fillId="14" borderId="647" applyNumberFormat="0" applyAlignment="0" applyProtection="0"/>
    <xf numFmtId="0" fontId="2" fillId="5" borderId="644" applyNumberFormat="0" applyProtection="0">
      <alignment horizontal="left" vertical="top" indent="1"/>
    </xf>
    <xf numFmtId="4" fontId="37" fillId="27" borderId="644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4" fontId="37" fillId="10" borderId="644" applyNumberFormat="0" applyProtection="0">
      <alignment horizontal="right" vertical="center"/>
    </xf>
    <xf numFmtId="181" fontId="180" fillId="0" borderId="564" applyFill="0" applyBorder="0" applyAlignment="0"/>
    <xf numFmtId="0" fontId="183" fillId="0" borderId="564" applyNumberFormat="0" applyAlignment="0">
      <alignment horizontal="left" vertical="top" wrapText="1"/>
      <protection locked="0"/>
    </xf>
    <xf numFmtId="0" fontId="30" fillId="0" borderId="564">
      <protection locked="0"/>
    </xf>
    <xf numFmtId="177" fontId="200" fillId="78" borderId="564">
      <alignment horizontal="center"/>
    </xf>
    <xf numFmtId="0" fontId="2" fillId="7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4" fontId="37" fillId="13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98" fillId="5" borderId="649" applyBorder="0"/>
    <xf numFmtId="4" fontId="100" fillId="10" borderId="644" applyNumberFormat="0" applyProtection="0">
      <alignment horizontal="right" vertical="center"/>
    </xf>
    <xf numFmtId="0" fontId="49" fillId="0" borderId="648" applyNumberFormat="0" applyFill="0" applyAlignment="0" applyProtection="0"/>
    <xf numFmtId="4" fontId="37" fillId="13" borderId="644" applyNumberFormat="0" applyProtection="0">
      <alignment horizontal="right" vertical="center"/>
    </xf>
    <xf numFmtId="4" fontId="70" fillId="2" borderId="644" applyNumberFormat="0" applyProtection="0">
      <alignment vertical="center"/>
    </xf>
    <xf numFmtId="0" fontId="83" fillId="18" borderId="647" applyNumberFormat="0" applyAlignment="0" applyProtection="0"/>
    <xf numFmtId="0" fontId="2" fillId="17" borderId="646" applyNumberFormat="0" applyFont="0" applyAlignment="0" applyProtection="0"/>
    <xf numFmtId="0" fontId="2" fillId="5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1" fillId="51" borderId="650" applyFont="0" applyAlignment="0">
      <alignment horizontal="left" indent="2"/>
    </xf>
    <xf numFmtId="0" fontId="110" fillId="14" borderId="645" applyNumberFormat="0" applyAlignment="0" applyProtection="0">
      <alignment vertical="center"/>
    </xf>
    <xf numFmtId="218" fontId="160" fillId="0" borderId="652" applyFont="0" applyFill="0" applyBorder="0" applyAlignment="0" applyProtection="0">
      <protection locked="0"/>
    </xf>
    <xf numFmtId="0" fontId="2" fillId="17" borderId="654"/>
    <xf numFmtId="200" fontId="200" fillId="94" borderId="655" applyNumberFormat="0" applyProtection="0">
      <alignment horizontal="center" wrapText="1"/>
    </xf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10" fontId="73" fillId="17" borderId="564" applyNumberFormat="0" applyBorder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200" fontId="83" fillId="60" borderId="593" applyNumberFormat="0" applyAlignment="0" applyProtection="0"/>
    <xf numFmtId="20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200" fontId="83" fillId="60" borderId="593" applyNumberFormat="0" applyAlignment="0" applyProtection="0"/>
    <xf numFmtId="20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83" fillId="60" borderId="593" applyNumberFormat="0" applyAlignment="0" applyProtection="0"/>
    <xf numFmtId="0" fontId="210" fillId="2" borderId="594">
      <alignment vertical="center" wrapText="1"/>
    </xf>
    <xf numFmtId="0" fontId="2" fillId="17" borderId="646" applyNumberFormat="0" applyFont="0" applyAlignment="0" applyProtection="0">
      <alignment vertical="center"/>
    </xf>
    <xf numFmtId="0" fontId="224" fillId="0" borderId="564" applyNumberFormat="0" applyAlignment="0">
      <alignment horizontal="left" vertical="top" wrapText="1"/>
      <protection locked="0"/>
    </xf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200" fontId="88" fillId="73" borderId="605" applyNumberFormat="0" applyAlignment="0" applyProtection="0"/>
    <xf numFmtId="20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0" fontId="88" fillId="73" borderId="605" applyNumberFormat="0" applyAlignment="0" applyProtection="0"/>
    <xf numFmtId="218" fontId="160" fillId="0" borderId="604" applyFont="0" applyFill="0" applyBorder="0" applyAlignment="0" applyProtection="0">
      <protection locked="0"/>
    </xf>
    <xf numFmtId="176" fontId="2" fillId="14" borderId="603" applyNumberFormat="0" applyFill="0" applyBorder="0">
      <alignment vertical="top" wrapText="1"/>
    </xf>
    <xf numFmtId="176" fontId="2" fillId="14" borderId="603" applyNumberFormat="0" applyFill="0" applyBorder="0">
      <alignment vertical="top" wrapText="1"/>
    </xf>
    <xf numFmtId="176" fontId="2" fillId="14" borderId="603" applyNumberFormat="0" applyFill="0" applyBorder="0">
      <alignment vertical="top" wrapText="1"/>
    </xf>
    <xf numFmtId="176" fontId="2" fillId="14" borderId="603" applyNumberFormat="0" applyFill="0" applyBorder="0">
      <alignment vertical="top" wrapText="1"/>
    </xf>
    <xf numFmtId="0" fontId="3" fillId="84" borderId="595" applyNumberFormat="0" applyFont="0" applyAlignment="0" applyProtection="0"/>
    <xf numFmtId="0" fontId="2" fillId="84" borderId="595" applyNumberFormat="0" applyFont="0" applyAlignment="0" applyProtection="0"/>
    <xf numFmtId="0" fontId="2" fillId="84" borderId="595" applyNumberFormat="0" applyFont="0" applyAlignment="0" applyProtection="0"/>
    <xf numFmtId="0" fontId="2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3" fillId="84" borderId="595" applyNumberFormat="0" applyFont="0" applyAlignment="0" applyProtection="0"/>
    <xf numFmtId="0" fontId="2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2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3" fillId="84" borderId="595" applyNumberFormat="0" applyFont="0" applyAlignment="0" applyProtection="0"/>
    <xf numFmtId="200" fontId="3" fillId="84" borderId="595" applyNumberFormat="0" applyFont="0" applyAlignment="0" applyProtection="0"/>
    <xf numFmtId="200" fontId="3" fillId="84" borderId="595" applyNumberFormat="0" applyFont="0" applyAlignment="0" applyProtection="0"/>
    <xf numFmtId="0" fontId="2" fillId="84" borderId="595" applyNumberFormat="0" applyFont="0" applyAlignment="0" applyProtection="0"/>
    <xf numFmtId="0" fontId="47" fillId="73" borderId="596" applyNumberFormat="0" applyAlignment="0" applyProtection="0"/>
    <xf numFmtId="200" fontId="47" fillId="73" borderId="596" applyNumberFormat="0" applyAlignment="0" applyProtection="0"/>
    <xf numFmtId="20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200" fontId="47" fillId="73" borderId="596" applyNumberFormat="0" applyAlignment="0" applyProtection="0"/>
    <xf numFmtId="20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0" fontId="47" fillId="73" borderId="596" applyNumberFormat="0" applyAlignment="0" applyProtection="0"/>
    <xf numFmtId="276" fontId="2" fillId="0" borderId="564">
      <alignment horizontal="center" vertical="center"/>
    </xf>
    <xf numFmtId="4" fontId="36" fillId="83" borderId="597" applyNumberFormat="0" applyProtection="0">
      <alignment vertical="center"/>
    </xf>
    <xf numFmtId="4" fontId="70" fillId="2" borderId="597" applyNumberFormat="0" applyProtection="0">
      <alignment vertical="center"/>
    </xf>
    <xf numFmtId="4" fontId="36" fillId="2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0" fontId="36" fillId="2" borderId="597" applyNumberFormat="0" applyProtection="0">
      <alignment horizontal="left" vertical="top" indent="1"/>
    </xf>
    <xf numFmtId="200" fontId="36" fillId="88" borderId="597" applyNumberFormat="0">
      <alignment horizontal="left" vertical="top" indent="1"/>
    </xf>
    <xf numFmtId="200" fontId="36" fillId="88" borderId="597" applyNumberFormat="0">
      <alignment horizontal="left" vertical="top" indent="1"/>
    </xf>
    <xf numFmtId="4" fontId="37" fillId="56" borderId="597" applyNumberFormat="0" applyProtection="0">
      <alignment horizontal="right" vertical="center"/>
    </xf>
    <xf numFmtId="4" fontId="37" fillId="62" borderId="597" applyNumberFormat="0" applyProtection="0">
      <alignment horizontal="right" vertical="center"/>
    </xf>
    <xf numFmtId="4" fontId="37" fillId="70" borderId="597" applyNumberFormat="0" applyProtection="0">
      <alignment horizontal="right" vertical="center"/>
    </xf>
    <xf numFmtId="4" fontId="37" fillId="64" borderId="597" applyNumberFormat="0" applyProtection="0">
      <alignment horizontal="right" vertical="center"/>
    </xf>
    <xf numFmtId="4" fontId="37" fillId="68" borderId="597" applyNumberFormat="0" applyProtection="0">
      <alignment horizontal="right" vertical="center"/>
    </xf>
    <xf numFmtId="4" fontId="37" fillId="72" borderId="597" applyNumberFormat="0" applyProtection="0">
      <alignment horizontal="right" vertical="center"/>
    </xf>
    <xf numFmtId="4" fontId="37" fillId="71" borderId="597" applyNumberFormat="0" applyProtection="0">
      <alignment horizontal="right" vertical="center"/>
    </xf>
    <xf numFmtId="4" fontId="37" fillId="89" borderId="597" applyNumberFormat="0" applyProtection="0">
      <alignment horizontal="right" vertical="center"/>
    </xf>
    <xf numFmtId="4" fontId="37" fillId="63" borderId="597" applyNumberFormat="0" applyProtection="0">
      <alignment horizontal="right" vertical="center"/>
    </xf>
    <xf numFmtId="4" fontId="37" fillId="91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0" fontId="2" fillId="10" borderId="597" applyNumberFormat="0" applyProtection="0">
      <alignment horizontal="left" vertical="top" indent="1"/>
    </xf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4" fontId="37" fillId="17" borderId="597" applyNumberFormat="0" applyProtection="0">
      <alignment horizontal="left" vertical="center" indent="1"/>
    </xf>
    <xf numFmtId="0" fontId="37" fillId="17" borderId="597" applyNumberFormat="0" applyProtection="0">
      <alignment horizontal="left" vertical="top" indent="1"/>
    </xf>
    <xf numFmtId="200" fontId="37" fillId="17" borderId="597" applyNumberFormat="0">
      <alignment horizontal="left" vertical="top" indent="1"/>
    </xf>
    <xf numFmtId="200" fontId="37" fillId="17" borderId="597" applyNumberFormat="0">
      <alignment horizontal="left" vertical="top" indent="1"/>
    </xf>
    <xf numFmtId="4" fontId="37" fillId="90" borderId="597" applyNumberFormat="0" applyProtection="0">
      <alignment horizontal="right" vertical="center"/>
    </xf>
    <xf numFmtId="4" fontId="67" fillId="90" borderId="597" applyNumberFormat="0" applyProtection="0">
      <alignment horizontal="right" vertical="center"/>
    </xf>
    <xf numFmtId="4" fontId="37" fillId="91" borderId="597" applyNumberFormat="0" applyProtection="0">
      <alignment horizontal="left" vertical="center" indent="1"/>
    </xf>
    <xf numFmtId="0" fontId="37" fillId="7" borderId="597" applyNumberFormat="0" applyProtection="0">
      <alignment horizontal="left" vertical="top" indent="1"/>
    </xf>
    <xf numFmtId="200" fontId="2" fillId="30" borderId="596" applyNumberFormat="0" applyProtection="0">
      <alignment horizontal="left" vertical="center" indent="1"/>
    </xf>
    <xf numFmtId="200" fontId="2" fillId="30" borderId="596" applyNumberFormat="0" applyProtection="0">
      <alignment horizontal="left" vertical="center" indent="1"/>
    </xf>
    <xf numFmtId="4" fontId="100" fillId="90" borderId="597" applyNumberFormat="0" applyProtection="0">
      <alignment horizontal="right" vertical="center"/>
    </xf>
    <xf numFmtId="0" fontId="2" fillId="17" borderId="598"/>
    <xf numFmtId="3" fontId="25" fillId="2" borderId="564">
      <alignment horizontal="left" vertical="top" wrapText="1"/>
      <protection locked="0"/>
    </xf>
    <xf numFmtId="0" fontId="200" fillId="94" borderId="599" applyNumberFormat="0" applyProtection="0">
      <alignment horizontal="center" wrapText="1"/>
    </xf>
    <xf numFmtId="200" fontId="200" fillId="94" borderId="599" applyNumberFormat="0" applyProtection="0">
      <alignment horizontal="center" wrapText="1"/>
    </xf>
    <xf numFmtId="200" fontId="200" fillId="94" borderId="599" applyNumberFormat="0" applyProtection="0">
      <alignment horizontal="center" wrapText="1"/>
    </xf>
    <xf numFmtId="0" fontId="2" fillId="48" borderId="564" applyNumberFormat="0" applyFont="0" applyFill="0" applyAlignment="0" applyProtection="0"/>
    <xf numFmtId="200" fontId="2" fillId="48" borderId="564" applyNumberFormat="0" applyFont="0" applyFill="0" applyAlignment="0" applyProtection="0"/>
    <xf numFmtId="200" fontId="2" fillId="48" borderId="564" applyNumberFormat="0" applyFont="0" applyFill="0" applyAlignment="0" applyProtection="0"/>
    <xf numFmtId="4" fontId="2" fillId="48" borderId="564" applyFont="0" applyFill="0" applyAlignment="0" applyProtection="0"/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3" fontId="2" fillId="0" borderId="564" applyNumberFormat="0" applyFont="0" applyFill="0" applyAlignment="0" applyProtection="0">
      <alignment vertical="center"/>
    </xf>
    <xf numFmtId="0" fontId="49" fillId="0" borderId="600" applyNumberFormat="0" applyFill="0" applyAlignment="0" applyProtection="0"/>
    <xf numFmtId="4" fontId="37" fillId="7" borderId="644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20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20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0" fontId="49" fillId="0" borderId="600" applyNumberFormat="0" applyFill="0" applyAlignment="0" applyProtection="0"/>
    <xf numFmtId="200" fontId="49" fillId="0" borderId="600" applyNumberFormat="0" applyFill="0" applyAlignment="0" applyProtection="0"/>
    <xf numFmtId="200" fontId="49" fillId="0" borderId="600" applyNumberFormat="0" applyFill="0" applyAlignment="0" applyProtection="0"/>
    <xf numFmtId="0" fontId="49" fillId="0" borderId="600" applyNumberFormat="0" applyFill="0" applyAlignment="0" applyProtection="0"/>
    <xf numFmtId="4" fontId="37" fillId="23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4" fontId="37" fillId="27" borderId="644" applyNumberFormat="0" applyProtection="0">
      <alignment horizontal="right" vertical="center"/>
    </xf>
    <xf numFmtId="0" fontId="47" fillId="14" borderId="645" applyNumberFormat="0" applyAlignment="0" applyProtection="0"/>
    <xf numFmtId="4" fontId="37" fillId="3" borderId="644" applyNumberFormat="0" applyProtection="0">
      <alignment horizontal="right" vertical="center"/>
    </xf>
    <xf numFmtId="4" fontId="37" fillId="63" borderId="609" applyNumberFormat="0" applyProtection="0">
      <alignment horizontal="right"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3" fillId="84" borderId="607" applyNumberFormat="0" applyFont="0" applyAlignment="0" applyProtection="0"/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100" fillId="90" borderId="609" applyNumberFormat="0" applyProtection="0">
      <alignment horizontal="right" vertical="center"/>
    </xf>
    <xf numFmtId="0" fontId="37" fillId="7" borderId="609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4" fontId="37" fillId="17" borderId="597" applyNumberFormat="0" applyProtection="0">
      <alignment horizontal="left" vertical="center" indent="1"/>
    </xf>
    <xf numFmtId="4" fontId="37" fillId="91" borderId="609" applyNumberFormat="0" applyProtection="0">
      <alignment horizontal="left" vertical="center" indent="1"/>
    </xf>
    <xf numFmtId="4" fontId="67" fillId="90" borderId="609" applyNumberFormat="0" applyProtection="0">
      <alignment horizontal="right" vertical="center"/>
    </xf>
    <xf numFmtId="0" fontId="2" fillId="10" borderId="609" applyNumberFormat="0" applyProtection="0">
      <alignment horizontal="left" vertical="top" indent="1"/>
    </xf>
    <xf numFmtId="0" fontId="2" fillId="10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84" borderId="607" applyNumberFormat="0" applyFont="0" applyAlignment="0" applyProtection="0"/>
    <xf numFmtId="200" fontId="3" fillId="84" borderId="607" applyNumberFormat="0" applyFont="0" applyAlignment="0" applyProtection="0"/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176" fontId="2" fillId="14" borderId="603" applyNumberFormat="0" applyFill="0" applyBorder="0">
      <alignment vertical="top" wrapTex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top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center" indent="1"/>
    </xf>
    <xf numFmtId="4" fontId="37" fillId="91" borderId="609" applyNumberFormat="0" applyProtection="0">
      <alignment horizontal="right" vertical="center"/>
    </xf>
    <xf numFmtId="4" fontId="37" fillId="89" borderId="609" applyNumberFormat="0" applyProtection="0">
      <alignment horizontal="right" vertical="center"/>
    </xf>
    <xf numFmtId="4" fontId="37" fillId="71" borderId="609" applyNumberFormat="0" applyProtection="0">
      <alignment horizontal="right" vertical="center"/>
    </xf>
    <xf numFmtId="4" fontId="37" fillId="72" borderId="609" applyNumberFormat="0" applyProtection="0">
      <alignment horizontal="right" vertical="center"/>
    </xf>
    <xf numFmtId="4" fontId="37" fillId="8" borderId="597" applyNumberFormat="0" applyProtection="0">
      <alignment horizontal="right" vertical="center"/>
    </xf>
    <xf numFmtId="4" fontId="36" fillId="2" borderId="609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4" fontId="36" fillId="28" borderId="617" applyNumberFormat="0" applyProtection="0">
      <alignment horizontal="left" vertical="center" indent="1"/>
    </xf>
    <xf numFmtId="4" fontId="37" fillId="24" borderId="597" applyNumberFormat="0" applyProtection="0">
      <alignment horizontal="right" vertical="center"/>
    </xf>
    <xf numFmtId="0" fontId="83" fillId="60" borderId="605" applyNumberFormat="0" applyAlignment="0" applyProtection="0"/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200" fontId="47" fillId="73" borderId="608" applyNumberFormat="0" applyAlignment="0" applyProtection="0"/>
    <xf numFmtId="0" fontId="47" fillId="73" borderId="608" applyNumberFormat="0" applyAlignment="0" applyProtection="0"/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83" fillId="60" borderId="605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88" fillId="73" borderId="605" applyNumberFormat="0" applyAlignment="0" applyProtection="0"/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43" fontId="1" fillId="52" borderId="579"/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0" fontId="49" fillId="0" borderId="648" applyNumberFormat="0" applyFill="0" applyAlignment="0" applyProtection="0"/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88" fillId="14" borderId="593" applyNumberFormat="0" applyAlignment="0" applyProtection="0"/>
    <xf numFmtId="0" fontId="88" fillId="73" borderId="605" applyNumberFormat="0" applyAlignment="0" applyProtection="0"/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13" borderId="597" applyNumberFormat="0" applyProtection="0">
      <alignment horizontal="right" vertical="center"/>
    </xf>
    <xf numFmtId="4" fontId="37" fillId="7" borderId="597" applyNumberFormat="0" applyProtection="0">
      <alignment horizontal="left" vertical="center" indent="1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0" borderId="597" applyNumberFormat="0" applyProtection="0">
      <alignment horizontal="right" vertical="center"/>
    </xf>
    <xf numFmtId="0" fontId="2" fillId="17" borderId="595" applyNumberFormat="0" applyFont="0" applyAlignment="0" applyProtection="0">
      <alignment vertical="center"/>
    </xf>
    <xf numFmtId="4" fontId="70" fillId="2" borderId="597" applyNumberFormat="0" applyProtection="0">
      <alignment vertical="center"/>
    </xf>
    <xf numFmtId="0" fontId="47" fillId="14" borderId="596" applyNumberFormat="0" applyAlignment="0" applyProtection="0"/>
    <xf numFmtId="0" fontId="2" fillId="4" borderId="597" applyNumberFormat="0" applyProtection="0">
      <alignment horizontal="left" vertical="top" indent="1"/>
    </xf>
    <xf numFmtId="4" fontId="37" fillId="8" borderId="597" applyNumberFormat="0" applyProtection="0">
      <alignment horizontal="right" vertical="center"/>
    </xf>
    <xf numFmtId="0" fontId="84" fillId="0" borderId="600" applyNumberFormat="0" applyFill="0" applyAlignment="0" applyProtection="0">
      <alignment vertical="center"/>
    </xf>
    <xf numFmtId="4" fontId="37" fillId="7" borderId="597" applyNumberFormat="0" applyProtection="0">
      <alignment horizontal="right" vertical="center"/>
    </xf>
    <xf numFmtId="4" fontId="37" fillId="13" borderId="597" applyNumberFormat="0" applyProtection="0">
      <alignment horizontal="right" vertical="center"/>
    </xf>
    <xf numFmtId="4" fontId="37" fillId="7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top" indent="1"/>
    </xf>
    <xf numFmtId="0" fontId="2" fillId="17" borderId="595" applyNumberFormat="0" applyFont="0" applyAlignment="0" applyProtection="0"/>
    <xf numFmtId="4" fontId="37" fillId="2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4" fontId="37" fillId="13" borderId="597" applyNumberFormat="0" applyProtection="0">
      <alignment horizontal="right" vertical="center"/>
    </xf>
    <xf numFmtId="0" fontId="2" fillId="17" borderId="646" applyNumberFormat="0" applyFont="0" applyAlignment="0" applyProtection="0"/>
    <xf numFmtId="0" fontId="88" fillId="14" borderId="593" applyNumberFormat="0" applyAlignment="0" applyProtection="0"/>
    <xf numFmtId="4" fontId="70" fillId="2" borderId="597" applyNumberFormat="0" applyProtection="0">
      <alignment vertical="center"/>
    </xf>
    <xf numFmtId="0" fontId="47" fillId="14" borderId="596" applyNumberFormat="0" applyAlignment="0" applyProtection="0"/>
    <xf numFmtId="4" fontId="37" fillId="7" borderId="597" applyNumberFormat="0" applyProtection="0">
      <alignment horizontal="right" vertical="center"/>
    </xf>
    <xf numFmtId="0" fontId="84" fillId="0" borderId="600" applyNumberFormat="0" applyFill="0" applyAlignment="0" applyProtection="0">
      <alignment vertical="center"/>
    </xf>
    <xf numFmtId="4" fontId="37" fillId="17" borderId="597" applyNumberFormat="0" applyProtection="0">
      <alignment horizontal="left" vertical="center" indent="1"/>
    </xf>
    <xf numFmtId="200" fontId="88" fillId="73" borderId="605" applyNumberFormat="0" applyAlignment="0" applyProtection="0"/>
    <xf numFmtId="4" fontId="37" fillId="17" borderId="597" applyNumberFormat="0" applyProtection="0">
      <alignment horizontal="left" vertical="center" indent="1"/>
    </xf>
    <xf numFmtId="0" fontId="2" fillId="4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10" fontId="73" fillId="17" borderId="564" applyNumberFormat="0" applyBorder="0" applyAlignment="0" applyProtection="0"/>
    <xf numFmtId="0" fontId="30" fillId="0" borderId="564">
      <alignment horizontal="left" wrapText="1"/>
    </xf>
    <xf numFmtId="0" fontId="83" fillId="18" borderId="593" applyNumberFormat="0" applyAlignment="0" applyProtection="0"/>
    <xf numFmtId="4" fontId="36" fillId="2" borderId="644" applyNumberFormat="0" applyProtection="0">
      <alignment vertical="center"/>
    </xf>
    <xf numFmtId="4" fontId="37" fillId="7" borderId="597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0" fontId="88" fillId="14" borderId="647" applyNumberFormat="0" applyAlignment="0" applyProtection="0"/>
    <xf numFmtId="0" fontId="37" fillId="7" borderId="644" applyNumberFormat="0" applyProtection="0">
      <alignment horizontal="left" vertical="top" indent="1"/>
    </xf>
    <xf numFmtId="4" fontId="37" fillId="23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4" fontId="37" fillId="3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4" fontId="67" fillId="10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37" fillId="8" borderId="597" applyNumberFormat="0" applyProtection="0">
      <alignment horizontal="right" vertical="center"/>
    </xf>
    <xf numFmtId="0" fontId="88" fillId="14" borderId="593" applyNumberFormat="0" applyAlignment="0" applyProtection="0"/>
    <xf numFmtId="0" fontId="88" fillId="14" borderId="593" applyNumberFormat="0" applyAlignment="0" applyProtection="0"/>
    <xf numFmtId="0" fontId="88" fillId="14" borderId="593" applyNumberFormat="0" applyAlignment="0" applyProtection="0"/>
    <xf numFmtId="0" fontId="2" fillId="17" borderId="595" applyNumberFormat="0" applyFont="0" applyAlignment="0" applyProtection="0"/>
    <xf numFmtId="4" fontId="37" fillId="24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7" fillId="21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2" fillId="17" borderId="646" applyNumberFormat="0" applyFont="0" applyAlignment="0" applyProtection="0"/>
    <xf numFmtId="0" fontId="30" fillId="0" borderId="564">
      <alignment horizontal="left" wrapText="1"/>
    </xf>
    <xf numFmtId="4" fontId="37" fillId="3" borderId="597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4" fontId="70" fillId="2" borderId="597" applyNumberFormat="0" applyProtection="0">
      <alignment vertical="center"/>
    </xf>
    <xf numFmtId="4" fontId="37" fillId="3" borderId="597" applyNumberFormat="0" applyProtection="0">
      <alignment horizontal="right" vertical="center"/>
    </xf>
    <xf numFmtId="4" fontId="37" fillId="13" borderId="597" applyNumberFormat="0" applyProtection="0">
      <alignment horizontal="right" vertical="center"/>
    </xf>
    <xf numFmtId="0" fontId="84" fillId="0" borderId="600" applyNumberFormat="0" applyFill="0" applyAlignment="0" applyProtection="0">
      <alignment vertical="center"/>
    </xf>
    <xf numFmtId="0" fontId="84" fillId="0" borderId="600" applyNumberFormat="0" applyFill="0" applyAlignmen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3" fontId="82" fillId="0" borderId="564"/>
    <xf numFmtId="4" fontId="36" fillId="2" borderId="597" applyNumberFormat="0" applyProtection="0">
      <alignment horizontal="left" vertical="center" indent="1"/>
    </xf>
    <xf numFmtId="0" fontId="83" fillId="18" borderId="593" applyNumberFormat="0" applyAlignment="0" applyProtection="0"/>
    <xf numFmtId="3" fontId="82" fillId="0" borderId="564"/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0" fontId="2" fillId="17" borderId="595" applyNumberFormat="0" applyFont="0" applyAlignment="0" applyProtection="0"/>
    <xf numFmtId="0" fontId="2" fillId="17" borderId="595" applyNumberFormat="0" applyFont="0" applyAlignment="0" applyProtection="0">
      <alignment vertical="center"/>
    </xf>
    <xf numFmtId="4" fontId="36" fillId="2" borderId="597" applyNumberFormat="0" applyProtection="0">
      <alignment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67" fillId="10" borderId="597" applyNumberFormat="0" applyProtection="0">
      <alignment horizontal="right" vertical="center"/>
    </xf>
    <xf numFmtId="0" fontId="47" fillId="14" borderId="596" applyNumberFormat="0" applyAlignment="0" applyProtection="0"/>
    <xf numFmtId="4" fontId="37" fillId="21" borderId="597" applyNumberFormat="0" applyProtection="0">
      <alignment horizontal="right" vertical="center"/>
    </xf>
    <xf numFmtId="4" fontId="37" fillId="21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4" fontId="37" fillId="7" borderId="597" applyNumberFormat="0" applyProtection="0">
      <alignment horizontal="right" vertical="center"/>
    </xf>
    <xf numFmtId="0" fontId="47" fillId="14" borderId="596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67" fillId="10" borderId="597" applyNumberFormat="0" applyProtection="0">
      <alignment horizontal="right" vertical="center"/>
    </xf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0" fontId="2" fillId="4" borderId="644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4" fontId="37" fillId="17" borderId="644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97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200" fontId="88" fillId="73" borderId="605" applyNumberFormat="0" applyAlignment="0" applyProtection="0"/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0" fontId="83" fillId="18" borderId="593" applyNumberFormat="0" applyAlignment="0" applyProtection="0"/>
    <xf numFmtId="4" fontId="36" fillId="2" borderId="597" applyNumberFormat="0" applyProtection="0">
      <alignment vertical="center"/>
    </xf>
    <xf numFmtId="4" fontId="37" fillId="17" borderId="597" applyNumberFormat="0" applyProtection="0">
      <alignment horizontal="left" vertical="center" indent="1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7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83" fillId="18" borderId="593" applyNumberFormat="0" applyAlignment="0" applyProtection="0"/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0" fontId="2" fillId="17" borderId="595" applyNumberFormat="0" applyFont="0" applyAlignment="0" applyProtection="0"/>
    <xf numFmtId="0" fontId="73" fillId="50" borderId="564"/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7" fillId="14" borderId="596" applyNumberFormat="0" applyAlignment="0" applyProtection="0"/>
    <xf numFmtId="0" fontId="49" fillId="0" borderId="600" applyNumberFormat="0" applyFill="0" applyAlignment="0" applyProtection="0"/>
    <xf numFmtId="4" fontId="37" fillId="10" borderId="644" applyNumberFormat="0" applyProtection="0">
      <alignment horizontal="right" vertical="center"/>
    </xf>
    <xf numFmtId="0" fontId="36" fillId="2" borderId="597" applyNumberFormat="0" applyProtection="0">
      <alignment horizontal="left" vertical="top" indent="1"/>
    </xf>
    <xf numFmtId="0" fontId="37" fillId="7" borderId="597" applyNumberFormat="0" applyProtection="0">
      <alignment horizontal="left" vertical="top" indent="1"/>
    </xf>
    <xf numFmtId="4" fontId="37" fillId="8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106" fillId="14" borderId="593" applyNumberFormat="0" applyAlignment="0" applyProtection="0">
      <alignment vertical="center"/>
    </xf>
    <xf numFmtId="4" fontId="36" fillId="2" borderId="597" applyNumberFormat="0" applyProtection="0">
      <alignment horizontal="left" vertical="center" indent="1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0" fontId="30" fillId="0" borderId="564">
      <alignment horizontal="left" wrapTex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3" fontId="82" fillId="0" borderId="564"/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10" fontId="73" fillId="17" borderId="564" applyNumberFormat="0" applyBorder="0" applyAlignment="0" applyProtection="0"/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0" fontId="73" fillId="50" borderId="564"/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2" fillId="17" borderId="595" applyNumberFormat="0" applyFont="0" applyAlignment="0" applyProtection="0">
      <alignment vertical="center"/>
    </xf>
    <xf numFmtId="4" fontId="37" fillId="21" borderId="644" applyNumberFormat="0" applyProtection="0">
      <alignment horizontal="right"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3" borderId="597" applyNumberFormat="0" applyProtection="0">
      <alignment horizontal="right" vertical="center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4" fontId="37" fillId="21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2" fillId="48" borderId="564" applyNumberFormat="0">
      <protection locked="0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0" fontId="73" fillId="50" borderId="564"/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43" fontId="1" fillId="52" borderId="579"/>
    <xf numFmtId="0" fontId="1" fillId="53" borderId="602" applyFont="0" applyAlignment="0">
      <alignment horizontal="left" indent="2"/>
    </xf>
    <xf numFmtId="0" fontId="2" fillId="17" borderId="595" applyNumberFormat="0" applyFont="0" applyAlignment="0" applyProtection="0">
      <alignment vertical="center"/>
    </xf>
    <xf numFmtId="0" fontId="49" fillId="0" borderId="600" applyNumberFormat="0" applyFill="0" applyAlignment="0" applyProtection="0"/>
    <xf numFmtId="4" fontId="67" fillId="10" borderId="597" applyNumberFormat="0" applyProtection="0">
      <alignment horizontal="right" vertical="center"/>
    </xf>
    <xf numFmtId="0" fontId="36" fillId="2" borderId="597" applyNumberFormat="0" applyProtection="0">
      <alignment horizontal="left" vertical="top" indent="1"/>
    </xf>
    <xf numFmtId="0" fontId="37" fillId="7" borderId="597" applyNumberFormat="0" applyProtection="0">
      <alignment horizontal="left" vertical="top" indent="1"/>
    </xf>
    <xf numFmtId="0" fontId="2" fillId="17" borderId="595" applyNumberFormat="0" applyFont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0" fontId="83" fillId="18" borderId="647" applyNumberFormat="0" applyAlignment="0" applyProtection="0"/>
    <xf numFmtId="4" fontId="37" fillId="7" borderId="597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4" fontId="37" fillId="21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36" fillId="2" borderId="597" applyNumberFormat="0" applyProtection="0">
      <alignment horizontal="left" vertical="top" indent="1"/>
    </xf>
    <xf numFmtId="0" fontId="37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top" indent="1"/>
    </xf>
    <xf numFmtId="0" fontId="106" fillId="14" borderId="593" applyNumberFormat="0" applyAlignment="0" applyProtection="0">
      <alignment vertical="center"/>
    </xf>
    <xf numFmtId="4" fontId="37" fillId="8" borderId="597" applyNumberFormat="0" applyProtection="0">
      <alignment horizontal="right" vertical="center"/>
    </xf>
    <xf numFmtId="4" fontId="37" fillId="13" borderId="597" applyNumberFormat="0" applyProtection="0">
      <alignment horizontal="right" vertical="center"/>
    </xf>
    <xf numFmtId="0" fontId="2" fillId="17" borderId="595" applyNumberFormat="0" applyFon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3" borderId="644" applyNumberFormat="0" applyProtection="0">
      <alignment horizontal="right"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7" borderId="597" applyNumberFormat="0" applyProtection="0">
      <alignment horizontal="left" vertical="center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43" fontId="1" fillId="52" borderId="579"/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36" fillId="2" borderId="597" applyNumberFormat="0" applyProtection="0">
      <alignment horizontal="left" vertical="top" indent="1"/>
    </xf>
    <xf numFmtId="0" fontId="37" fillId="7" borderId="597" applyNumberFormat="0" applyProtection="0">
      <alignment horizontal="left" vertical="top" indent="1"/>
    </xf>
    <xf numFmtId="4" fontId="37" fillId="17" borderId="597" applyNumberFormat="0" applyProtection="0">
      <alignment horizontal="left" vertical="center" indent="1"/>
    </xf>
    <xf numFmtId="0" fontId="106" fillId="14" borderId="593" applyNumberFormat="0" applyAlignment="0" applyProtection="0">
      <alignment vertical="center"/>
    </xf>
    <xf numFmtId="4" fontId="37" fillId="8" borderId="597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4" fontId="36" fillId="2" borderId="644" applyNumberFormat="0" applyProtection="0">
      <alignment horizontal="left" vertical="center" indent="1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36" fillId="2" borderId="597" applyNumberFormat="0" applyProtection="0">
      <alignment horizontal="left" vertical="top" indent="1"/>
    </xf>
    <xf numFmtId="0" fontId="37" fillId="7" borderId="597" applyNumberFormat="0" applyProtection="0">
      <alignment horizontal="left" vertical="top" indent="1"/>
    </xf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43" fontId="1" fillId="52" borderId="615"/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0" fontId="37" fillId="7" borderId="597" applyNumberFormat="0" applyProtection="0">
      <alignment horizontal="left" vertical="top" indent="1"/>
    </xf>
    <xf numFmtId="0" fontId="36" fillId="2" borderId="597" applyNumberFormat="0" applyProtection="0">
      <alignment horizontal="left" vertical="top" indent="1"/>
    </xf>
    <xf numFmtId="4" fontId="37" fillId="13" borderId="597" applyNumberFormat="0" applyProtection="0">
      <alignment horizontal="right" vertical="center"/>
    </xf>
    <xf numFmtId="4" fontId="37" fillId="23" borderId="597" applyNumberFormat="0" applyProtection="0">
      <alignment horizontal="right" vertical="center"/>
    </xf>
    <xf numFmtId="4" fontId="37" fillId="3" borderId="597" applyNumberFormat="0" applyProtection="0">
      <alignment horizontal="right" vertical="center"/>
    </xf>
    <xf numFmtId="4" fontId="37" fillId="17" borderId="597" applyNumberFormat="0" applyProtection="0">
      <alignment horizontal="left" vertical="center" indent="1"/>
    </xf>
    <xf numFmtId="4" fontId="37" fillId="8" borderId="597" applyNumberFormat="0" applyProtection="0">
      <alignment horizontal="right" vertical="center"/>
    </xf>
    <xf numFmtId="4" fontId="37" fillId="24" borderId="597" applyNumberFormat="0" applyProtection="0">
      <alignment horizontal="right" vertical="center"/>
    </xf>
    <xf numFmtId="4" fontId="37" fillId="10" borderId="597" applyNumberFormat="0" applyProtection="0">
      <alignment horizontal="right" vertical="center"/>
    </xf>
    <xf numFmtId="4" fontId="36" fillId="2" borderId="597" applyNumberFormat="0" applyProtection="0">
      <alignment vertical="center"/>
    </xf>
    <xf numFmtId="0" fontId="83" fillId="18" borderId="593" applyNumberFormat="0" applyAlignment="0" applyProtection="0"/>
    <xf numFmtId="0" fontId="84" fillId="0" borderId="600" applyNumberFormat="0" applyFill="0" applyAlignment="0" applyProtection="0">
      <alignment vertical="center"/>
    </xf>
    <xf numFmtId="4" fontId="37" fillId="21" borderId="597" applyNumberFormat="0" applyProtection="0">
      <alignment horizontal="right" vertical="center"/>
    </xf>
    <xf numFmtId="0" fontId="88" fillId="14" borderId="593" applyNumberFormat="0" applyAlignment="0" applyProtection="0"/>
    <xf numFmtId="0" fontId="2" fillId="17" borderId="595" applyNumberFormat="0" applyFont="0" applyAlignment="0" applyProtection="0"/>
    <xf numFmtId="0" fontId="2" fillId="17" borderId="595" applyNumberFormat="0" applyFont="0" applyAlignment="0" applyProtection="0"/>
    <xf numFmtId="4" fontId="67" fillId="10" borderId="597" applyNumberFormat="0" applyProtection="0">
      <alignment horizontal="right" vertical="center"/>
    </xf>
    <xf numFmtId="4" fontId="70" fillId="2" borderId="597" applyNumberFormat="0" applyProtection="0">
      <alignment vertical="center"/>
    </xf>
    <xf numFmtId="0" fontId="37" fillId="17" borderId="644" applyNumberFormat="0" applyProtection="0">
      <alignment horizontal="left" vertical="top" indent="1"/>
    </xf>
    <xf numFmtId="4" fontId="37" fillId="7" borderId="597" applyNumberFormat="0" applyProtection="0">
      <alignment horizontal="right" vertical="center"/>
    </xf>
    <xf numFmtId="0" fontId="2" fillId="4" borderId="597" applyNumberFormat="0" applyProtection="0">
      <alignment horizontal="left" vertical="top" indent="1"/>
    </xf>
    <xf numFmtId="0" fontId="47" fillId="14" borderId="596" applyNumberFormat="0" applyAlignment="0" applyProtection="0"/>
    <xf numFmtId="0" fontId="2" fillId="17" borderId="595" applyNumberFormat="0" applyFont="0" applyAlignment="0" applyProtection="0">
      <alignment vertical="center"/>
    </xf>
    <xf numFmtId="4" fontId="37" fillId="7" borderId="597" applyNumberFormat="0" applyProtection="0">
      <alignment horizontal="left" vertical="center" indent="1"/>
    </xf>
    <xf numFmtId="4" fontId="36" fillId="2" borderId="597" applyNumberFormat="0" applyProtection="0">
      <alignment horizontal="left" vertical="center" indent="1"/>
    </xf>
    <xf numFmtId="4" fontId="37" fillId="25" borderId="597" applyNumberFormat="0" applyProtection="0">
      <alignment horizontal="right" vertical="center"/>
    </xf>
    <xf numFmtId="4" fontId="37" fillId="26" borderId="597" applyNumberFormat="0" applyProtection="0">
      <alignment horizontal="right" vertical="center"/>
    </xf>
    <xf numFmtId="4" fontId="37" fillId="27" borderId="597" applyNumberFormat="0" applyProtection="0">
      <alignment horizontal="right" vertical="center"/>
    </xf>
    <xf numFmtId="0" fontId="2" fillId="5" borderId="597" applyNumberFormat="0" applyProtection="0">
      <alignment horizontal="left" vertical="center" indent="1"/>
    </xf>
    <xf numFmtId="0" fontId="2" fillId="5" borderId="597" applyNumberFormat="0" applyProtection="0">
      <alignment horizontal="left" vertical="top" indent="1"/>
    </xf>
    <xf numFmtId="0" fontId="2" fillId="7" borderId="597" applyNumberFormat="0" applyProtection="0">
      <alignment horizontal="left" vertical="center" indent="1"/>
    </xf>
    <xf numFmtId="0" fontId="2" fillId="7" borderId="597" applyNumberFormat="0" applyProtection="0">
      <alignment horizontal="left" vertical="top" indent="1"/>
    </xf>
    <xf numFmtId="0" fontId="2" fillId="4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center" indent="1"/>
    </xf>
    <xf numFmtId="0" fontId="2" fillId="10" borderId="597" applyNumberFormat="0" applyProtection="0">
      <alignment horizontal="left" vertical="top" indent="1"/>
    </xf>
    <xf numFmtId="0" fontId="98" fillId="5" borderId="601" applyBorder="0"/>
    <xf numFmtId="4" fontId="37" fillId="17" borderId="597" applyNumberFormat="0" applyProtection="0">
      <alignment vertical="center"/>
    </xf>
    <xf numFmtId="4" fontId="67" fillId="17" borderId="597" applyNumberFormat="0" applyProtection="0">
      <alignment vertical="center"/>
    </xf>
    <xf numFmtId="0" fontId="37" fillId="17" borderId="597" applyNumberFormat="0" applyProtection="0">
      <alignment horizontal="left" vertical="top" indent="1"/>
    </xf>
    <xf numFmtId="4" fontId="100" fillId="10" borderId="597" applyNumberFormat="0" applyProtection="0">
      <alignment horizontal="right" vertical="center"/>
    </xf>
    <xf numFmtId="0" fontId="1" fillId="51" borderId="602" applyFont="0" applyAlignment="0">
      <alignment horizontal="left" indent="2"/>
    </xf>
    <xf numFmtId="0" fontId="1" fillId="53" borderId="602" applyFont="0" applyAlignment="0">
      <alignment horizontal="left" indent="2"/>
    </xf>
    <xf numFmtId="0" fontId="49" fillId="0" borderId="600" applyNumberFormat="0" applyFill="0" applyAlignment="0" applyProtection="0"/>
    <xf numFmtId="0" fontId="106" fillId="14" borderId="593" applyNumberFormat="0" applyAlignment="0" applyProtection="0">
      <alignment vertical="center"/>
    </xf>
    <xf numFmtId="0" fontId="109" fillId="18" borderId="593" applyNumberFormat="0" applyAlignment="0" applyProtection="0">
      <alignment vertical="center"/>
    </xf>
    <xf numFmtId="0" fontId="110" fillId="14" borderId="596" applyNumberFormat="0" applyAlignment="0" applyProtection="0">
      <alignment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4" fontId="36" fillId="2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88" fillId="14" borderId="647" applyNumberFormat="0" applyAlignment="0" applyProtection="0"/>
    <xf numFmtId="4" fontId="37" fillId="7" borderId="609" applyNumberFormat="0" applyProtection="0">
      <alignment horizontal="right" vertical="center"/>
    </xf>
    <xf numFmtId="4" fontId="70" fillId="2" borderId="644" applyNumberFormat="0" applyProtection="0">
      <alignment vertical="center"/>
    </xf>
    <xf numFmtId="0" fontId="2" fillId="4" borderId="609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4" fontId="36" fillId="2" borderId="644" applyNumberFormat="0" applyProtection="0">
      <alignment horizontal="left" vertical="center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4" fontId="37" fillId="7" borderId="609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4" fontId="37" fillId="8" borderId="644" applyNumberFormat="0" applyProtection="0">
      <alignment horizontal="right" vertical="center"/>
    </xf>
    <xf numFmtId="0" fontId="88" fillId="14" borderId="605" applyNumberFormat="0" applyAlignment="0" applyProtection="0"/>
    <xf numFmtId="4" fontId="37" fillId="8" borderId="644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13" borderId="609" applyNumberFormat="0" applyProtection="0">
      <alignment horizontal="right" vertical="center"/>
    </xf>
    <xf numFmtId="4" fontId="37" fillId="7" borderId="609" applyNumberFormat="0" applyProtection="0">
      <alignment horizontal="left" vertical="center" indent="1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0" borderId="609" applyNumberFormat="0" applyProtection="0">
      <alignment horizontal="right" vertical="center"/>
    </xf>
    <xf numFmtId="0" fontId="2" fillId="17" borderId="607" applyNumberFormat="0" applyFont="0" applyAlignment="0" applyProtection="0">
      <alignment vertical="center"/>
    </xf>
    <xf numFmtId="4" fontId="70" fillId="2" borderId="609" applyNumberFormat="0" applyProtection="0">
      <alignment vertical="center"/>
    </xf>
    <xf numFmtId="0" fontId="47" fillId="14" borderId="608" applyNumberFormat="0" applyAlignment="0" applyProtection="0"/>
    <xf numFmtId="0" fontId="2" fillId="4" borderId="609" applyNumberFormat="0" applyProtection="0">
      <alignment horizontal="left" vertical="top" indent="1"/>
    </xf>
    <xf numFmtId="4" fontId="37" fillId="8" borderId="609" applyNumberFormat="0" applyProtection="0">
      <alignment horizontal="right" vertical="center"/>
    </xf>
    <xf numFmtId="0" fontId="84" fillId="0" borderId="612" applyNumberFormat="0" applyFill="0" applyAlignment="0" applyProtection="0">
      <alignment vertical="center"/>
    </xf>
    <xf numFmtId="4" fontId="37" fillId="7" borderId="609" applyNumberFormat="0" applyProtection="0">
      <alignment horizontal="right" vertical="center"/>
    </xf>
    <xf numFmtId="4" fontId="37" fillId="13" borderId="609" applyNumberFormat="0" applyProtection="0">
      <alignment horizontal="right" vertical="center"/>
    </xf>
    <xf numFmtId="4" fontId="37" fillId="7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top" indent="1"/>
    </xf>
    <xf numFmtId="0" fontId="2" fillId="17" borderId="607" applyNumberFormat="0" applyFont="0" applyAlignment="0" applyProtection="0"/>
    <xf numFmtId="4" fontId="37" fillId="2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4" fontId="37" fillId="13" borderId="609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2" fillId="7" borderId="674" applyNumberFormat="0" applyProtection="0">
      <alignment horizontal="left" vertical="top" indent="1"/>
    </xf>
    <xf numFmtId="0" fontId="88" fillId="14" borderId="605" applyNumberFormat="0" applyAlignment="0" applyProtection="0"/>
    <xf numFmtId="4" fontId="70" fillId="2" borderId="609" applyNumberFormat="0" applyProtection="0">
      <alignment vertical="center"/>
    </xf>
    <xf numFmtId="0" fontId="47" fillId="14" borderId="608" applyNumberFormat="0" applyAlignment="0" applyProtection="0"/>
    <xf numFmtId="4" fontId="37" fillId="7" borderId="609" applyNumberFormat="0" applyProtection="0">
      <alignment horizontal="right" vertical="center"/>
    </xf>
    <xf numFmtId="0" fontId="84" fillId="0" borderId="612" applyNumberFormat="0" applyFill="0" applyAlignment="0" applyProtection="0">
      <alignment vertical="center"/>
    </xf>
    <xf numFmtId="4" fontId="37" fillId="17" borderId="609" applyNumberFormat="0" applyProtection="0">
      <alignment horizontal="left" vertical="center" indent="1"/>
    </xf>
    <xf numFmtId="0" fontId="49" fillId="0" borderId="648" applyNumberFormat="0" applyFill="0" applyAlignment="0" applyProtection="0"/>
    <xf numFmtId="4" fontId="37" fillId="17" borderId="609" applyNumberFormat="0" applyProtection="0">
      <alignment horizontal="left" vertical="center" indent="1"/>
    </xf>
    <xf numFmtId="0" fontId="2" fillId="4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83" fillId="18" borderId="605" applyNumberFormat="0" applyAlignment="0" applyProtection="0"/>
    <xf numFmtId="4" fontId="37" fillId="7" borderId="609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0" fontId="37" fillId="7" borderId="644" applyNumberFormat="0" applyProtection="0">
      <alignment horizontal="left" vertical="top" indent="1"/>
    </xf>
    <xf numFmtId="4" fontId="37" fillId="23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4" fontId="37" fillId="3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4" fontId="67" fillId="10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7" fillId="8" borderId="609" applyNumberFormat="0" applyProtection="0">
      <alignment horizontal="right" vertical="center"/>
    </xf>
    <xf numFmtId="0" fontId="88" fillId="14" borderId="605" applyNumberFormat="0" applyAlignment="0" applyProtection="0"/>
    <xf numFmtId="0" fontId="110" fillId="14" borderId="645" applyNumberFormat="0" applyAlignment="0" applyProtection="0">
      <alignment vertical="center"/>
    </xf>
    <xf numFmtId="0" fontId="88" fillId="14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4" fontId="37" fillId="24" borderId="609" applyNumberFormat="0" applyProtection="0">
      <alignment horizontal="right" vertical="center"/>
    </xf>
    <xf numFmtId="4" fontId="36" fillId="28" borderId="585" applyNumberFormat="0" applyProtection="0">
      <alignment horizontal="left" vertical="center" indent="1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7" fillId="21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2" fillId="7" borderId="644" applyNumberFormat="0" applyProtection="0">
      <alignment horizontal="left" vertical="center" indent="1"/>
    </xf>
    <xf numFmtId="4" fontId="37" fillId="23" borderId="644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44" applyNumberFormat="0" applyProtection="0">
      <alignment vertical="center"/>
    </xf>
    <xf numFmtId="4" fontId="37" fillId="10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4" fontId="70" fillId="2" borderId="609" applyNumberFormat="0" applyProtection="0">
      <alignment vertical="center"/>
    </xf>
    <xf numFmtId="4" fontId="37" fillId="3" borderId="609" applyNumberFormat="0" applyProtection="0">
      <alignment horizontal="right" vertical="center"/>
    </xf>
    <xf numFmtId="4" fontId="37" fillId="13" borderId="609" applyNumberFormat="0" applyProtection="0">
      <alignment horizontal="right" vertical="center"/>
    </xf>
    <xf numFmtId="0" fontId="84" fillId="0" borderId="612" applyNumberFormat="0" applyFill="0" applyAlignment="0" applyProtection="0">
      <alignment vertical="center"/>
    </xf>
    <xf numFmtId="0" fontId="84" fillId="0" borderId="612" applyNumberFormat="0" applyFill="0" applyAlignmen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6" fillId="2" borderId="609" applyNumberFormat="0" applyProtection="0">
      <alignment horizontal="left" vertical="center" indent="1"/>
    </xf>
    <xf numFmtId="0" fontId="83" fillId="18" borderId="605" applyNumberFormat="0" applyAlignment="0" applyProtection="0"/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0" fontId="2" fillId="17" borderId="607" applyNumberFormat="0" applyFont="0" applyAlignment="0" applyProtection="0"/>
    <xf numFmtId="0" fontId="2" fillId="17" borderId="607" applyNumberFormat="0" applyFont="0" applyAlignment="0" applyProtection="0">
      <alignment vertical="center"/>
    </xf>
    <xf numFmtId="4" fontId="36" fillId="2" borderId="609" applyNumberFormat="0" applyProtection="0">
      <alignment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67" fillId="10" borderId="609" applyNumberFormat="0" applyProtection="0">
      <alignment horizontal="right" vertical="center"/>
    </xf>
    <xf numFmtId="0" fontId="47" fillId="14" borderId="608" applyNumberFormat="0" applyAlignment="0" applyProtection="0"/>
    <xf numFmtId="4" fontId="37" fillId="21" borderId="609" applyNumberFormat="0" applyProtection="0">
      <alignment horizontal="right" vertical="center"/>
    </xf>
    <xf numFmtId="4" fontId="37" fillId="21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4" fontId="37" fillId="7" borderId="609" applyNumberFormat="0" applyProtection="0">
      <alignment horizontal="right" vertical="center"/>
    </xf>
    <xf numFmtId="0" fontId="47" fillId="14" borderId="608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67" fillId="10" borderId="609" applyNumberFormat="0" applyProtection="0">
      <alignment horizontal="right" vertical="center"/>
    </xf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47" fillId="14" borderId="645" applyNumberFormat="0" applyAlignment="0" applyProtection="0"/>
    <xf numFmtId="0" fontId="37" fillId="17" borderId="644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4" fontId="37" fillId="8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37" fillId="7" borderId="609" applyNumberFormat="0" applyProtection="0">
      <alignment horizontal="right" vertical="center"/>
    </xf>
    <xf numFmtId="0" fontId="2" fillId="17" borderId="646" applyNumberFormat="0" applyFont="0" applyAlignment="0" applyProtection="0"/>
    <xf numFmtId="4" fontId="37" fillId="7" borderId="609" applyNumberFormat="0" applyProtection="0">
      <alignment horizontal="right" vertical="center"/>
    </xf>
    <xf numFmtId="0" fontId="2" fillId="4" borderId="609" applyNumberFormat="0" applyProtection="0">
      <alignment horizontal="left" vertical="top" indent="1"/>
    </xf>
    <xf numFmtId="4" fontId="100" fillId="10" borderId="644" applyNumberFormat="0" applyProtection="0">
      <alignment horizontal="right"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0" fontId="83" fillId="18" borderId="605" applyNumberFormat="0" applyAlignment="0" applyProtection="0"/>
    <xf numFmtId="4" fontId="36" fillId="2" borderId="609" applyNumberFormat="0" applyProtection="0">
      <alignment vertical="center"/>
    </xf>
    <xf numFmtId="4" fontId="37" fillId="17" borderId="609" applyNumberFormat="0" applyProtection="0">
      <alignment horizontal="left" vertical="center" indent="1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7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83" fillId="18" borderId="605" applyNumberFormat="0" applyAlignment="0" applyProtection="0"/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0" fontId="2" fillId="17" borderId="607" applyNumberFormat="0" applyFont="0" applyAlignment="0" applyProtection="0"/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7" fillId="14" borderId="608" applyNumberFormat="0" applyAlignment="0" applyProtection="0"/>
    <xf numFmtId="0" fontId="49" fillId="0" borderId="612" applyNumberFormat="0" applyFill="0" applyAlignment="0" applyProtection="0"/>
    <xf numFmtId="0" fontId="36" fillId="2" borderId="609" applyNumberFormat="0" applyProtection="0">
      <alignment horizontal="left" vertical="top" indent="1"/>
    </xf>
    <xf numFmtId="0" fontId="37" fillId="7" borderId="609" applyNumberFormat="0" applyProtection="0">
      <alignment horizontal="left" vertical="top" indent="1"/>
    </xf>
    <xf numFmtId="4" fontId="37" fillId="8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106" fillId="14" borderId="605" applyNumberFormat="0" applyAlignment="0" applyProtection="0">
      <alignment vertical="center"/>
    </xf>
    <xf numFmtId="4" fontId="36" fillId="2" borderId="609" applyNumberFormat="0" applyProtection="0">
      <alignment horizontal="left" vertical="center" indent="1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4" fontId="37" fillId="7" borderId="609" applyNumberFormat="0" applyProtection="0">
      <alignment horizontal="right"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0" fontId="47" fillId="14" borderId="645" applyNumberFormat="0" applyAlignment="0" applyProtection="0"/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0" fontId="88" fillId="14" borderId="647" applyNumberFormat="0" applyAlignment="0" applyProtection="0"/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6" fillId="28" borderId="585" applyNumberFormat="0" applyProtection="0">
      <alignment horizontal="left" vertical="center" indent="1"/>
    </xf>
    <xf numFmtId="4" fontId="37" fillId="23" borderId="609" applyNumberFormat="0" applyProtection="0">
      <alignment horizontal="right" vertical="center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4" fontId="37" fillId="21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2" fillId="17" borderId="607" applyNumberFormat="0" applyFont="0" applyAlignment="0" applyProtection="0">
      <alignment vertical="center"/>
    </xf>
    <xf numFmtId="0" fontId="49" fillId="0" borderId="612" applyNumberFormat="0" applyFill="0" applyAlignment="0" applyProtection="0"/>
    <xf numFmtId="4" fontId="67" fillId="10" borderId="609" applyNumberFormat="0" applyProtection="0">
      <alignment horizontal="right" vertical="center"/>
    </xf>
    <xf numFmtId="0" fontId="36" fillId="2" borderId="609" applyNumberFormat="0" applyProtection="0">
      <alignment horizontal="left" vertical="top" indent="1"/>
    </xf>
    <xf numFmtId="0" fontId="37" fillId="7" borderId="609" applyNumberFormat="0" applyProtection="0">
      <alignment horizontal="left" vertical="top" indent="1"/>
    </xf>
    <xf numFmtId="0" fontId="2" fillId="17" borderId="607" applyNumberFormat="0" applyFont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88" fillId="14" borderId="647" applyNumberFormat="0" applyAlignment="0" applyProtection="0"/>
    <xf numFmtId="4" fontId="37" fillId="7" borderId="609" applyNumberFormat="0" applyProtection="0">
      <alignment horizontal="right" vertical="center"/>
    </xf>
    <xf numFmtId="4" fontId="37" fillId="7" borderId="644" applyNumberFormat="0" applyProtection="0">
      <alignment horizontal="left" vertical="center" indent="1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4" fontId="37" fillId="21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36" fillId="2" borderId="609" applyNumberFormat="0" applyProtection="0">
      <alignment horizontal="left" vertical="top" indent="1"/>
    </xf>
    <xf numFmtId="0" fontId="37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top" indent="1"/>
    </xf>
    <xf numFmtId="0" fontId="106" fillId="14" borderId="605" applyNumberFormat="0" applyAlignment="0" applyProtection="0">
      <alignment vertical="center"/>
    </xf>
    <xf numFmtId="4" fontId="37" fillId="8" borderId="609" applyNumberFormat="0" applyProtection="0">
      <alignment horizontal="right" vertical="center"/>
    </xf>
    <xf numFmtId="4" fontId="37" fillId="13" borderId="609" applyNumberFormat="0" applyProtection="0">
      <alignment horizontal="right" vertical="center"/>
    </xf>
    <xf numFmtId="0" fontId="2" fillId="17" borderId="607" applyNumberFormat="0" applyFon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7" borderId="609" applyNumberFormat="0" applyProtection="0">
      <alignment horizontal="left" vertical="center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2" fillId="4" borderId="644" applyNumberFormat="0" applyProtection="0">
      <alignment horizontal="left" vertical="top" indent="1"/>
    </xf>
    <xf numFmtId="4" fontId="37" fillId="7" borderId="609" applyNumberFormat="0" applyProtection="0">
      <alignment horizontal="right"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36" fillId="2" borderId="609" applyNumberFormat="0" applyProtection="0">
      <alignment horizontal="left" vertical="top" indent="1"/>
    </xf>
    <xf numFmtId="0" fontId="37" fillId="7" borderId="609" applyNumberFormat="0" applyProtection="0">
      <alignment horizontal="left" vertical="top" indent="1"/>
    </xf>
    <xf numFmtId="4" fontId="37" fillId="17" borderId="609" applyNumberFormat="0" applyProtection="0">
      <alignment horizontal="left" vertical="center" indent="1"/>
    </xf>
    <xf numFmtId="0" fontId="106" fillId="14" borderId="605" applyNumberFormat="0" applyAlignment="0" applyProtection="0">
      <alignment vertical="center"/>
    </xf>
    <xf numFmtId="4" fontId="37" fillId="8" borderId="609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2" fillId="5" borderId="644" applyNumberFormat="0" applyProtection="0">
      <alignment horizontal="left" vertical="center" indent="1"/>
    </xf>
    <xf numFmtId="4" fontId="37" fillId="7" borderId="609" applyNumberFormat="0" applyProtection="0">
      <alignment horizontal="right" vertical="center"/>
    </xf>
    <xf numFmtId="4" fontId="37" fillId="8" borderId="644" applyNumberFormat="0" applyProtection="0">
      <alignment horizontal="right"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36" fillId="2" borderId="609" applyNumberFormat="0" applyProtection="0">
      <alignment horizontal="left" vertical="top" indent="1"/>
    </xf>
    <xf numFmtId="0" fontId="37" fillId="7" borderId="609" applyNumberFormat="0" applyProtection="0">
      <alignment horizontal="left" vertical="top" indent="1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2" fillId="5" borderId="644" applyNumberFormat="0" applyProtection="0">
      <alignment horizontal="left" vertical="top" indent="1"/>
    </xf>
    <xf numFmtId="4" fontId="37" fillId="7" borderId="609" applyNumberFormat="0" applyProtection="0">
      <alignment horizontal="right" vertical="center"/>
    </xf>
    <xf numFmtId="4" fontId="36" fillId="2" borderId="644" applyNumberFormat="0" applyProtection="0">
      <alignment vertical="center"/>
    </xf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37" fillId="7" borderId="609" applyNumberFormat="0" applyProtection="0">
      <alignment horizontal="left" vertical="top" indent="1"/>
    </xf>
    <xf numFmtId="0" fontId="36" fillId="2" borderId="609" applyNumberFormat="0" applyProtection="0">
      <alignment horizontal="left" vertical="top" indent="1"/>
    </xf>
    <xf numFmtId="4" fontId="37" fillId="13" borderId="609" applyNumberFormat="0" applyProtection="0">
      <alignment horizontal="right" vertical="center"/>
    </xf>
    <xf numFmtId="4" fontId="37" fillId="23" borderId="609" applyNumberFormat="0" applyProtection="0">
      <alignment horizontal="right" vertical="center"/>
    </xf>
    <xf numFmtId="4" fontId="37" fillId="3" borderId="609" applyNumberFormat="0" applyProtection="0">
      <alignment horizontal="right" vertical="center"/>
    </xf>
    <xf numFmtId="4" fontId="37" fillId="17" borderId="609" applyNumberFormat="0" applyProtection="0">
      <alignment horizontal="left" vertical="center" indent="1"/>
    </xf>
    <xf numFmtId="4" fontId="37" fillId="8" borderId="609" applyNumberFormat="0" applyProtection="0">
      <alignment horizontal="right" vertical="center"/>
    </xf>
    <xf numFmtId="4" fontId="37" fillId="24" borderId="609" applyNumberFormat="0" applyProtection="0">
      <alignment horizontal="right" vertical="center"/>
    </xf>
    <xf numFmtId="4" fontId="37" fillId="10" borderId="609" applyNumberFormat="0" applyProtection="0">
      <alignment horizontal="right" vertical="center"/>
    </xf>
    <xf numFmtId="4" fontId="36" fillId="2" borderId="609" applyNumberFormat="0" applyProtection="0">
      <alignment vertical="center"/>
    </xf>
    <xf numFmtId="0" fontId="83" fillId="18" borderId="605" applyNumberFormat="0" applyAlignment="0" applyProtection="0"/>
    <xf numFmtId="0" fontId="84" fillId="0" borderId="612" applyNumberFormat="0" applyFill="0" applyAlignment="0" applyProtection="0">
      <alignment vertical="center"/>
    </xf>
    <xf numFmtId="4" fontId="37" fillId="21" borderId="609" applyNumberFormat="0" applyProtection="0">
      <alignment horizontal="right" vertical="center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0" borderId="609" applyNumberFormat="0" applyProtection="0">
      <alignment horizontal="right" vertical="center"/>
    </xf>
    <xf numFmtId="4" fontId="70" fillId="2" borderId="609" applyNumberFormat="0" applyProtection="0">
      <alignment vertical="center"/>
    </xf>
    <xf numFmtId="0" fontId="1" fillId="51" borderId="650" applyFont="0" applyAlignment="0">
      <alignment horizontal="left" indent="2"/>
    </xf>
    <xf numFmtId="4" fontId="37" fillId="7" borderId="609" applyNumberFormat="0" applyProtection="0">
      <alignment horizontal="right" vertical="center"/>
    </xf>
    <xf numFmtId="0" fontId="83" fillId="18" borderId="647" applyNumberFormat="0" applyAlignment="0" applyProtection="0"/>
    <xf numFmtId="0" fontId="2" fillId="4" borderId="609" applyNumberFormat="0" applyProtection="0">
      <alignment horizontal="left" vertical="top" indent="1"/>
    </xf>
    <xf numFmtId="0" fontId="47" fillId="14" borderId="608" applyNumberFormat="0" applyAlignment="0" applyProtection="0"/>
    <xf numFmtId="0" fontId="2" fillId="17" borderId="607" applyNumberFormat="0" applyFont="0" applyAlignment="0" applyProtection="0">
      <alignment vertical="center"/>
    </xf>
    <xf numFmtId="4" fontId="37" fillId="7" borderId="609" applyNumberFormat="0" applyProtection="0">
      <alignment horizontal="left" vertical="center" indent="1"/>
    </xf>
    <xf numFmtId="4" fontId="36" fillId="2" borderId="609" applyNumberFormat="0" applyProtection="0">
      <alignment horizontal="left" vertical="center" indent="1"/>
    </xf>
    <xf numFmtId="4" fontId="37" fillId="25" borderId="609" applyNumberFormat="0" applyProtection="0">
      <alignment horizontal="right" vertical="center"/>
    </xf>
    <xf numFmtId="4" fontId="37" fillId="26" borderId="609" applyNumberFormat="0" applyProtection="0">
      <alignment horizontal="right" vertical="center"/>
    </xf>
    <xf numFmtId="4" fontId="37" fillId="27" borderId="609" applyNumberFormat="0" applyProtection="0">
      <alignment horizontal="right" vertical="center"/>
    </xf>
    <xf numFmtId="0" fontId="2" fillId="5" borderId="609" applyNumberFormat="0" applyProtection="0">
      <alignment horizontal="left" vertical="center" indent="1"/>
    </xf>
    <xf numFmtId="0" fontId="2" fillId="5" borderId="609" applyNumberFormat="0" applyProtection="0">
      <alignment horizontal="left" vertical="top" indent="1"/>
    </xf>
    <xf numFmtId="0" fontId="2" fillId="7" borderId="609" applyNumberFormat="0" applyProtection="0">
      <alignment horizontal="left" vertical="center" indent="1"/>
    </xf>
    <xf numFmtId="0" fontId="2" fillId="7" borderId="609" applyNumberFormat="0" applyProtection="0">
      <alignment horizontal="left" vertical="top" indent="1"/>
    </xf>
    <xf numFmtId="0" fontId="2" fillId="4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center" indent="1"/>
    </xf>
    <xf numFmtId="0" fontId="2" fillId="10" borderId="609" applyNumberFormat="0" applyProtection="0">
      <alignment horizontal="left" vertical="top" indent="1"/>
    </xf>
    <xf numFmtId="0" fontId="98" fillId="5" borderId="613" applyBorder="0"/>
    <xf numFmtId="4" fontId="37" fillId="17" borderId="609" applyNumberFormat="0" applyProtection="0">
      <alignment vertical="center"/>
    </xf>
    <xf numFmtId="4" fontId="67" fillId="17" borderId="609" applyNumberFormat="0" applyProtection="0">
      <alignment vertical="center"/>
    </xf>
    <xf numFmtId="0" fontId="37" fillId="17" borderId="609" applyNumberFormat="0" applyProtection="0">
      <alignment horizontal="left" vertical="top" indent="1"/>
    </xf>
    <xf numFmtId="4" fontId="100" fillId="10" borderId="609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579"/>
    <xf numFmtId="0" fontId="1" fillId="53" borderId="614" applyFont="0" applyAlignment="0">
      <alignment horizontal="left" indent="2"/>
    </xf>
    <xf numFmtId="0" fontId="49" fillId="0" borderId="612" applyNumberFormat="0" applyFill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110" fillId="14" borderId="608" applyNumberFormat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4" fontId="37" fillId="89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0" fontId="2" fillId="10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176" fontId="2" fillId="14" borderId="643" applyNumberFormat="0" applyFill="0" applyBorder="0">
      <alignment vertical="top" wrapText="1"/>
    </xf>
    <xf numFmtId="0" fontId="2" fillId="10" borderId="64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4" borderId="674" applyNumberFormat="0" applyProtection="0">
      <alignment horizontal="left" vertical="center" indent="1"/>
    </xf>
    <xf numFmtId="0" fontId="47" fillId="14" borderId="645" applyNumberFormat="0" applyAlignment="0" applyProtection="0"/>
    <xf numFmtId="0" fontId="2" fillId="4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0" fontId="2" fillId="4" borderId="67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0" fontId="35" fillId="0" borderId="616" applyNumberFormat="0" applyAlignment="0" applyProtection="0">
      <alignment horizontal="left" vertical="center"/>
    </xf>
    <xf numFmtId="0" fontId="2" fillId="10" borderId="644" applyNumberFormat="0" applyProtection="0">
      <alignment horizontal="left" vertical="center" indent="1"/>
    </xf>
    <xf numFmtId="0" fontId="2" fillId="4" borderId="674" applyNumberFormat="0" applyProtection="0">
      <alignment horizontal="left" vertical="center" indent="1"/>
    </xf>
    <xf numFmtId="0" fontId="106" fillId="14" borderId="647" applyNumberFormat="0" applyAlignment="0" applyProtection="0">
      <alignment vertical="center"/>
    </xf>
    <xf numFmtId="0" fontId="2" fillId="4" borderId="67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0" fontId="2" fillId="4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7" fillId="23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2" fillId="5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0" fontId="2" fillId="7" borderId="67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83" fillId="18" borderId="647" applyNumberFormat="0" applyAlignment="0" applyProtection="0"/>
    <xf numFmtId="4" fontId="37" fillId="8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0" fontId="2" fillId="7" borderId="644" applyNumberFormat="0" applyProtection="0">
      <alignment horizontal="left" vertical="center" indent="1"/>
    </xf>
    <xf numFmtId="0" fontId="47" fillId="73" borderId="645" applyNumberFormat="0" applyAlignment="0" applyProtection="0"/>
    <xf numFmtId="0" fontId="47" fillId="73" borderId="645" applyNumberFormat="0" applyAlignment="0" applyProtection="0"/>
    <xf numFmtId="4" fontId="37" fillId="10" borderId="644" applyNumberFormat="0" applyProtection="0">
      <alignment horizontal="right" vertical="center"/>
    </xf>
    <xf numFmtId="0" fontId="83" fillId="60" borderId="647" applyNumberFormat="0" applyAlignment="0" applyProtection="0"/>
    <xf numFmtId="4" fontId="37" fillId="17" borderId="644" applyNumberFormat="0" applyProtection="0">
      <alignment vertical="center"/>
    </xf>
    <xf numFmtId="0" fontId="2" fillId="4" borderId="644" applyNumberFormat="0" applyProtection="0">
      <alignment horizontal="left" vertical="center" indent="1"/>
    </xf>
    <xf numFmtId="4" fontId="37" fillId="26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0" fontId="2" fillId="17" borderId="646" applyNumberFormat="0" applyFont="0" applyAlignment="0" applyProtection="0"/>
    <xf numFmtId="0" fontId="83" fillId="18" borderId="647" applyNumberFormat="0" applyAlignment="0" applyProtection="0"/>
    <xf numFmtId="4" fontId="36" fillId="2" borderId="644" applyNumberFormat="0" applyProtection="0">
      <alignment vertical="center"/>
    </xf>
    <xf numFmtId="4" fontId="70" fillId="2" borderId="644" applyNumberFormat="0" applyProtection="0">
      <alignment vertical="center"/>
    </xf>
    <xf numFmtId="4" fontId="70" fillId="2" borderId="644" applyNumberFormat="0" applyProtection="0">
      <alignment vertical="center"/>
    </xf>
    <xf numFmtId="0" fontId="84" fillId="0" borderId="648" applyNumberFormat="0" applyFill="0" applyAlignment="0" applyProtection="0">
      <alignment vertical="center"/>
    </xf>
    <xf numFmtId="0" fontId="36" fillId="2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0" fontId="2" fillId="4" borderId="644" applyNumberFormat="0" applyProtection="0">
      <alignment horizontal="left" vertical="center" indent="1"/>
    </xf>
    <xf numFmtId="0" fontId="37" fillId="7" borderId="644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0" fontId="88" fillId="73" borderId="647" applyNumberFormat="0" applyAlignment="0" applyProtection="0"/>
    <xf numFmtId="0" fontId="37" fillId="7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4" fontId="70" fillId="2" borderId="644" applyNumberFormat="0" applyProtection="0">
      <alignment vertical="center"/>
    </xf>
    <xf numFmtId="4" fontId="37" fillId="7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0" fontId="109" fillId="18" borderId="647" applyNumberFormat="0" applyAlignment="0" applyProtection="0">
      <alignment vertical="center"/>
    </xf>
    <xf numFmtId="4" fontId="67" fillId="17" borderId="644" applyNumberFormat="0" applyProtection="0">
      <alignment vertical="center"/>
    </xf>
    <xf numFmtId="200" fontId="49" fillId="0" borderId="648" applyNumberFormat="0" applyFill="0" applyAlignment="0" applyProtection="0"/>
    <xf numFmtId="4" fontId="100" fillId="9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200" fontId="36" fillId="88" borderId="644" applyNumberFormat="0">
      <alignment horizontal="left" vertical="top" indent="1"/>
    </xf>
    <xf numFmtId="4" fontId="37" fillId="72" borderId="644" applyNumberFormat="0" applyProtection="0">
      <alignment horizontal="right" vertical="center"/>
    </xf>
    <xf numFmtId="0" fontId="2" fillId="17" borderId="607" applyNumberFormat="0" applyFon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0" fontId="1" fillId="53" borderId="650" applyFont="0" applyAlignment="0">
      <alignment horizontal="left" indent="2"/>
    </xf>
    <xf numFmtId="0" fontId="110" fillId="14" borderId="645" applyNumberFormat="0" applyAlignment="0" applyProtection="0">
      <alignment vertical="center"/>
    </xf>
    <xf numFmtId="0" fontId="98" fillId="5" borderId="649" applyBorder="0"/>
    <xf numFmtId="4" fontId="37" fillId="21" borderId="644" applyNumberFormat="0" applyProtection="0">
      <alignment horizontal="right" vertical="center"/>
    </xf>
    <xf numFmtId="43" fontId="1" fillId="52" borderId="615"/>
    <xf numFmtId="4" fontId="37" fillId="23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2" fillId="4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8" borderId="644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1" fillId="51" borderId="650" applyFont="0" applyAlignment="0">
      <alignment horizontal="left" indent="2"/>
    </xf>
    <xf numFmtId="4" fontId="37" fillId="7" borderId="64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2" fillId="7" borderId="644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37" fillId="23" borderId="644" applyNumberFormat="0" applyProtection="0">
      <alignment horizontal="right" vertical="center"/>
    </xf>
    <xf numFmtId="0" fontId="110" fillId="14" borderId="645" applyNumberFormat="0" applyAlignment="0" applyProtection="0">
      <alignment vertical="center"/>
    </xf>
    <xf numFmtId="0" fontId="2" fillId="17" borderId="646" applyNumberFormat="0" applyFont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5" borderId="644" applyNumberFormat="0" applyProtection="0">
      <alignment horizontal="left" vertical="top" indent="1"/>
    </xf>
    <xf numFmtId="4" fontId="100" fillId="10" borderId="644" applyNumberFormat="0" applyProtection="0">
      <alignment horizontal="right" vertical="center"/>
    </xf>
    <xf numFmtId="4" fontId="36" fillId="28" borderId="617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0" fontId="2" fillId="17" borderId="607" applyNumberFormat="0" applyFont="0" applyAlignment="0" applyProtection="0">
      <alignment vertical="center"/>
    </xf>
    <xf numFmtId="41" fontId="2" fillId="0" borderId="0" applyFont="0" applyFill="0" applyBorder="0" applyAlignment="0" applyProtection="0"/>
    <xf numFmtId="0" fontId="2" fillId="5" borderId="644" applyNumberFormat="0" applyProtection="0">
      <alignment horizontal="left" vertical="top" indent="1"/>
    </xf>
    <xf numFmtId="0" fontId="47" fillId="14" borderId="645" applyNumberFormat="0" applyAlignment="0" applyProtection="0"/>
    <xf numFmtId="4" fontId="37" fillId="8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0" fontId="109" fillId="18" borderId="647" applyNumberFormat="0" applyAlignment="0" applyProtection="0">
      <alignment vertical="center"/>
    </xf>
    <xf numFmtId="4" fontId="70" fillId="2" borderId="644" applyNumberFormat="0" applyProtection="0">
      <alignment vertical="center"/>
    </xf>
    <xf numFmtId="0" fontId="35" fillId="0" borderId="616" applyNumberFormat="0" applyAlignment="0" applyProtection="0">
      <alignment horizontal="left" vertical="center"/>
    </xf>
    <xf numFmtId="0" fontId="2" fillId="17" borderId="646" applyNumberFormat="0" applyFont="0" applyAlignment="0" applyProtection="0">
      <alignment vertical="center"/>
    </xf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46" applyNumberFormat="0" applyFont="0" applyAlignment="0" applyProtection="0"/>
    <xf numFmtId="0" fontId="2" fillId="17" borderId="607" applyNumberFormat="0" applyFont="0" applyAlignment="0" applyProtection="0"/>
    <xf numFmtId="176" fontId="2" fillId="14" borderId="643" applyNumberFormat="0" applyFill="0" applyBorder="0">
      <alignment vertical="top" wrapText="1"/>
    </xf>
    <xf numFmtId="4" fontId="36" fillId="28" borderId="617" applyNumberFormat="0" applyProtection="0">
      <alignment horizontal="left" vertical="center" indent="1"/>
    </xf>
    <xf numFmtId="0" fontId="37" fillId="7" borderId="64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4" fontId="37" fillId="21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47" fillId="14" borderId="645" applyNumberFormat="0" applyAlignment="0" applyProtection="0"/>
    <xf numFmtId="0" fontId="47" fillId="14" borderId="645" applyNumberFormat="0" applyAlignment="0" applyProtection="0"/>
    <xf numFmtId="0" fontId="2" fillId="17" borderId="607" applyNumberFormat="0" applyFont="0" applyAlignment="0" applyProtection="0">
      <alignment vertical="center"/>
    </xf>
    <xf numFmtId="4" fontId="36" fillId="28" borderId="617" applyNumberFormat="0" applyProtection="0">
      <alignment horizontal="left" vertical="center" indent="1"/>
    </xf>
    <xf numFmtId="176" fontId="2" fillId="14" borderId="643" applyNumberFormat="0" applyFill="0" applyBorder="0">
      <alignment vertical="top" wrapText="1"/>
    </xf>
    <xf numFmtId="0" fontId="36" fillId="2" borderId="644" applyNumberFormat="0" applyProtection="0">
      <alignment horizontal="left" vertical="top" indent="1"/>
    </xf>
    <xf numFmtId="0" fontId="2" fillId="17" borderId="607" applyNumberFormat="0" applyFont="0" applyAlignment="0" applyProtection="0"/>
    <xf numFmtId="4" fontId="37" fillId="21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0" fontId="2" fillId="17" borderId="646" applyNumberFormat="0" applyFont="0" applyAlignment="0" applyProtection="0"/>
    <xf numFmtId="0" fontId="2" fillId="4" borderId="644" applyNumberFormat="0" applyProtection="0">
      <alignment horizontal="left" vertical="top" indent="1"/>
    </xf>
    <xf numFmtId="0" fontId="35" fillId="0" borderId="616" applyNumberFormat="0" applyAlignment="0" applyProtection="0">
      <alignment horizontal="left" vertical="center"/>
    </xf>
    <xf numFmtId="0" fontId="35" fillId="0" borderId="616" applyNumberFormat="0" applyAlignment="0" applyProtection="0">
      <alignment horizontal="left" vertical="center"/>
    </xf>
    <xf numFmtId="0" fontId="2" fillId="17" borderId="646" applyNumberFormat="0" applyFon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0" fontId="73" fillId="50" borderId="651"/>
    <xf numFmtId="0" fontId="2" fillId="48" borderId="651" applyNumberFormat="0">
      <protection locked="0"/>
    </xf>
    <xf numFmtId="0" fontId="49" fillId="0" borderId="648" applyNumberFormat="0" applyFill="0" applyAlignment="0" applyProtection="0"/>
    <xf numFmtId="4" fontId="100" fillId="10" borderId="644" applyNumberFormat="0" applyProtection="0">
      <alignment horizontal="right" vertical="center"/>
    </xf>
    <xf numFmtId="0" fontId="88" fillId="14" borderId="647" applyNumberFormat="0" applyAlignment="0" applyProtection="0"/>
    <xf numFmtId="0" fontId="2" fillId="5" borderId="644" applyNumberFormat="0" applyProtection="0">
      <alignment horizontal="left" vertical="top" indent="1"/>
    </xf>
    <xf numFmtId="0" fontId="88" fillId="14" borderId="647" applyNumberFormat="0" applyAlignment="0" applyProtection="0"/>
    <xf numFmtId="0" fontId="2" fillId="17" borderId="646" applyNumberFormat="0" applyFont="0" applyAlignment="0" applyProtection="0"/>
    <xf numFmtId="0" fontId="2" fillId="17" borderId="607" applyNumberFormat="0" applyFont="0" applyAlignment="0" applyProtection="0"/>
    <xf numFmtId="4" fontId="37" fillId="24" borderId="644" applyNumberFormat="0" applyProtection="0">
      <alignment horizontal="right" vertical="center"/>
    </xf>
    <xf numFmtId="0" fontId="2" fillId="4" borderId="644" applyNumberFormat="0" applyProtection="0">
      <alignment horizontal="left" vertical="top" indent="1"/>
    </xf>
    <xf numFmtId="0" fontId="49" fillId="0" borderId="648" applyNumberFormat="0" applyFill="0" applyAlignment="0" applyProtection="0"/>
    <xf numFmtId="43" fontId="1" fillId="52" borderId="615"/>
    <xf numFmtId="4" fontId="37" fillId="21" borderId="644" applyNumberFormat="0" applyProtection="0">
      <alignment horizontal="right" vertical="center"/>
    </xf>
    <xf numFmtId="4" fontId="37" fillId="24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6" fillId="2" borderId="644" applyNumberFormat="0" applyProtection="0">
      <alignment vertical="center"/>
    </xf>
    <xf numFmtId="4" fontId="37" fillId="8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37" fillId="17" borderId="644" applyNumberFormat="0" applyProtection="0">
      <alignment horizontal="left" vertical="top" indent="1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37" fillId="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4" fontId="67" fillId="17" borderId="644" applyNumberFormat="0" applyProtection="0">
      <alignment vertical="center"/>
    </xf>
    <xf numFmtId="4" fontId="36" fillId="28" borderId="617" applyNumberFormat="0" applyProtection="0">
      <alignment horizontal="left" vertical="center" indent="1"/>
    </xf>
    <xf numFmtId="0" fontId="1" fillId="51" borderId="650" applyFont="0" applyAlignment="0">
      <alignment horizontal="left" indent="2"/>
    </xf>
    <xf numFmtId="0" fontId="98" fillId="5" borderId="649" applyBorder="0"/>
    <xf numFmtId="0" fontId="83" fillId="18" borderId="647" applyNumberFormat="0" applyAlignment="0" applyProtection="0"/>
    <xf numFmtId="4" fontId="37" fillId="26" borderId="644" applyNumberFormat="0" applyProtection="0">
      <alignment horizontal="right" vertical="center"/>
    </xf>
    <xf numFmtId="0" fontId="83" fillId="18" borderId="647" applyNumberFormat="0" applyAlignment="0" applyProtection="0"/>
    <xf numFmtId="0" fontId="84" fillId="0" borderId="648" applyNumberFormat="0" applyFill="0" applyAlignment="0" applyProtection="0">
      <alignment vertical="center"/>
    </xf>
    <xf numFmtId="0" fontId="88" fillId="14" borderId="647" applyNumberFormat="0" applyAlignment="0" applyProtection="0"/>
    <xf numFmtId="4" fontId="37" fillId="7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43" fontId="1" fillId="52" borderId="615"/>
    <xf numFmtId="0" fontId="2" fillId="17" borderId="607" applyNumberFormat="0" applyFont="0" applyAlignment="0" applyProtection="0">
      <alignment vertical="center"/>
    </xf>
    <xf numFmtId="4" fontId="37" fillId="24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35" fillId="0" borderId="616" applyNumberFormat="0" applyAlignment="0" applyProtection="0">
      <alignment horizontal="left" vertical="center"/>
    </xf>
    <xf numFmtId="0" fontId="109" fillId="18" borderId="605" applyNumberFormat="0" applyAlignment="0" applyProtection="0">
      <alignment vertical="center"/>
    </xf>
    <xf numFmtId="0" fontId="47" fillId="14" borderId="645" applyNumberFormat="0" applyAlignment="0" applyProtection="0"/>
    <xf numFmtId="0" fontId="37" fillId="7" borderId="644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98" fillId="5" borderId="649" applyBorder="0"/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109" fillId="18" borderId="647" applyNumberFormat="0" applyAlignment="0" applyProtection="0">
      <alignment vertical="center"/>
    </xf>
    <xf numFmtId="4" fontId="37" fillId="17" borderId="644" applyNumberFormat="0" applyProtection="0">
      <alignment vertical="center"/>
    </xf>
    <xf numFmtId="4" fontId="37" fillId="17" borderId="644" applyNumberFormat="0" applyProtection="0">
      <alignment vertical="center"/>
    </xf>
    <xf numFmtId="0" fontId="2" fillId="17" borderId="646" applyNumberFormat="0" applyFont="0" applyAlignment="0" applyProtection="0"/>
    <xf numFmtId="0" fontId="2" fillId="5" borderId="644" applyNumberFormat="0" applyProtection="0">
      <alignment horizontal="left" vertical="center" indent="1"/>
    </xf>
    <xf numFmtId="0" fontId="36" fillId="2" borderId="644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top" indent="1"/>
    </xf>
    <xf numFmtId="4" fontId="37" fillId="17" borderId="644" applyNumberFormat="0" applyProtection="0">
      <alignment horizontal="left" vertical="center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17" borderId="646" applyNumberFormat="0" applyFont="0" applyAlignment="0" applyProtection="0"/>
    <xf numFmtId="4" fontId="67" fillId="17" borderId="644" applyNumberFormat="0" applyProtection="0">
      <alignment vertical="center"/>
    </xf>
    <xf numFmtId="0" fontId="2" fillId="7" borderId="644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0" fontId="109" fillId="18" borderId="647" applyNumberFormat="0" applyAlignment="0" applyProtection="0">
      <alignment vertical="center"/>
    </xf>
    <xf numFmtId="4" fontId="37" fillId="10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0" fontId="37" fillId="17" borderId="644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106" fillId="14" borderId="605" applyNumberForma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1" fillId="53" borderId="650" applyFont="0" applyAlignment="0">
      <alignment horizontal="left" indent="2"/>
    </xf>
    <xf numFmtId="4" fontId="37" fillId="7" borderId="644" applyNumberFormat="0" applyProtection="0">
      <alignment horizontal="right"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0" borderId="644" applyNumberFormat="0" applyProtection="0">
      <alignment horizontal="left" vertical="center" indent="1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106" fillId="14" borderId="647" applyNumberFormat="0" applyAlignment="0" applyProtection="0">
      <alignment vertical="center"/>
    </xf>
    <xf numFmtId="0" fontId="2" fillId="10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4" fontId="37" fillId="25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4" fontId="37" fillId="25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7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83" fillId="18" borderId="647" applyNumberFormat="0" applyAlignment="0" applyProtection="0"/>
    <xf numFmtId="0" fontId="2" fillId="10" borderId="644" applyNumberFormat="0" applyProtection="0">
      <alignment horizontal="left" vertical="top" indent="1"/>
    </xf>
    <xf numFmtId="4" fontId="37" fillId="26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" fontId="37" fillId="8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4" fontId="70" fillId="2" borderId="644" applyNumberFormat="0" applyProtection="0">
      <alignment vertical="center"/>
    </xf>
    <xf numFmtId="0" fontId="98" fillId="5" borderId="649" applyBorder="0"/>
    <xf numFmtId="0" fontId="1" fillId="53" borderId="614" applyFont="0" applyAlignment="0">
      <alignment horizontal="left" indent="2"/>
    </xf>
    <xf numFmtId="4" fontId="37" fillId="7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7" borderId="644" applyNumberFormat="0" applyProtection="0">
      <alignment horizontal="left" vertical="center" indent="1"/>
    </xf>
    <xf numFmtId="0" fontId="2" fillId="17" borderId="607" applyNumberFormat="0" applyFont="0" applyAlignment="0" applyProtection="0">
      <alignment vertical="center"/>
    </xf>
    <xf numFmtId="0" fontId="37" fillId="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37" fillId="17" borderId="64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4" fontId="37" fillId="25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0" fontId="88" fillId="14" borderId="647" applyNumberFormat="0" applyAlignment="0" applyProtection="0"/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24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0" fontId="49" fillId="0" borderId="648" applyNumberFormat="0" applyFill="0" applyAlignment="0" applyProtection="0"/>
    <xf numFmtId="4" fontId="37" fillId="23" borderId="644" applyNumberFormat="0" applyProtection="0">
      <alignment horizontal="right" vertical="center"/>
    </xf>
    <xf numFmtId="4" fontId="100" fillId="10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3" fontId="1" fillId="52" borderId="615"/>
    <xf numFmtId="0" fontId="1" fillId="53" borderId="614" applyFont="0" applyAlignment="0">
      <alignment horizontal="left" indent="2"/>
    </xf>
    <xf numFmtId="4" fontId="37" fillId="21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17" borderId="644" applyNumberFormat="0" applyProtection="0">
      <alignment vertical="center"/>
    </xf>
    <xf numFmtId="4" fontId="37" fillId="23" borderId="644" applyNumberFormat="0" applyProtection="0">
      <alignment horizontal="right" vertical="center"/>
    </xf>
    <xf numFmtId="4" fontId="37" fillId="17" borderId="644" applyNumberFormat="0" applyProtection="0">
      <alignment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7" fillId="27" borderId="644" applyNumberFormat="0" applyProtection="0">
      <alignment horizontal="right" vertical="center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2" fillId="5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center" indent="1"/>
    </xf>
    <xf numFmtId="0" fontId="98" fillId="5" borderId="649" applyBorder="0"/>
    <xf numFmtId="4" fontId="37" fillId="7" borderId="644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4" fontId="37" fillId="10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27" borderId="644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4" fontId="37" fillId="26" borderId="644" applyNumberFormat="0" applyProtection="0">
      <alignment horizontal="right" vertical="center"/>
    </xf>
    <xf numFmtId="0" fontId="37" fillId="17" borderId="644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36" fillId="2" borderId="644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10" borderId="644" applyNumberFormat="0" applyProtection="0">
      <alignment horizontal="left" vertical="top" indent="1"/>
    </xf>
    <xf numFmtId="4" fontId="37" fillId="13" borderId="644" applyNumberFormat="0" applyProtection="0">
      <alignment horizontal="right" vertical="center"/>
    </xf>
    <xf numFmtId="0" fontId="2" fillId="10" borderId="644" applyNumberFormat="0" applyProtection="0">
      <alignment horizontal="left" vertical="top" indent="1"/>
    </xf>
    <xf numFmtId="4" fontId="37" fillId="23" borderId="644" applyNumberFormat="0" applyProtection="0">
      <alignment horizontal="right"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6" fillId="2" borderId="644" applyNumberFormat="0" applyProtection="0">
      <alignment horizontal="left" vertical="center" indent="1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1" fillId="53" borderId="650" applyFont="0" applyAlignment="0">
      <alignment horizontal="left" indent="2"/>
    </xf>
    <xf numFmtId="4" fontId="37" fillId="25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70" fillId="2" borderId="644" applyNumberFormat="0" applyProtection="0">
      <alignment vertical="center"/>
    </xf>
    <xf numFmtId="0" fontId="2" fillId="10" borderId="644" applyNumberFormat="0" applyProtection="0">
      <alignment horizontal="left" vertical="center" indent="1"/>
    </xf>
    <xf numFmtId="4" fontId="70" fillId="2" borderId="644" applyNumberFormat="0" applyProtection="0">
      <alignment vertical="center"/>
    </xf>
    <xf numFmtId="4" fontId="37" fillId="3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4" borderId="64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10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88" fillId="14" borderId="647" applyNumberFormat="0" applyAlignment="0" applyProtection="0"/>
    <xf numFmtId="0" fontId="88" fillId="14" borderId="647" applyNumberFormat="0" applyAlignment="0" applyProtection="0"/>
    <xf numFmtId="4" fontId="37" fillId="3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2" fillId="17" borderId="646" applyNumberFormat="0" applyFont="0" applyAlignment="0" applyProtection="0"/>
    <xf numFmtId="4" fontId="37" fillId="3" borderId="644" applyNumberFormat="0" applyProtection="0">
      <alignment horizontal="right" vertical="center"/>
    </xf>
    <xf numFmtId="4" fontId="37" fillId="3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200" fontId="35" fillId="0" borderId="616" applyNumberFormat="0" applyAlignment="0" applyProtection="0">
      <alignment horizontal="left" vertical="center"/>
    </xf>
    <xf numFmtId="200" fontId="35" fillId="0" borderId="616" applyNumberFormat="0" applyAlignment="0" applyProtection="0">
      <alignment horizontal="left" vertical="center"/>
    </xf>
    <xf numFmtId="0" fontId="83" fillId="60" borderId="647" applyNumberFormat="0" applyAlignment="0" applyProtection="0"/>
    <xf numFmtId="0" fontId="222" fillId="48" borderId="618">
      <alignment horizontal="left" vertical="top" indent="2"/>
    </xf>
    <xf numFmtId="200" fontId="222" fillId="48" borderId="618">
      <alignment horizontal="left" vertical="top" indent="2"/>
    </xf>
    <xf numFmtId="200" fontId="222" fillId="48" borderId="618">
      <alignment horizontal="left" vertical="top" indent="2"/>
    </xf>
    <xf numFmtId="0" fontId="2" fillId="17" borderId="610"/>
    <xf numFmtId="0" fontId="200" fillId="94" borderId="611" applyNumberFormat="0" applyProtection="0">
      <alignment horizontal="center" wrapText="1"/>
    </xf>
    <xf numFmtId="200" fontId="200" fillId="94" borderId="611" applyNumberFormat="0" applyProtection="0">
      <alignment horizontal="center" wrapText="1"/>
    </xf>
    <xf numFmtId="200" fontId="200" fillId="94" borderId="611" applyNumberFormat="0" applyProtection="0">
      <alignment horizontal="center" wrapText="1"/>
    </xf>
    <xf numFmtId="0" fontId="109" fillId="18" borderId="647" applyNumberFormat="0" applyAlignment="0" applyProtection="0">
      <alignment vertical="center"/>
    </xf>
    <xf numFmtId="0" fontId="49" fillId="0" borderId="648" applyNumberFormat="0" applyFill="0" applyAlignment="0" applyProtection="0"/>
    <xf numFmtId="4" fontId="67" fillId="17" borderId="644" applyNumberFormat="0" applyProtection="0">
      <alignment vertical="center"/>
    </xf>
    <xf numFmtId="0" fontId="1" fillId="53" borderId="650" applyFont="0" applyAlignment="0">
      <alignment horizontal="left" indent="2"/>
    </xf>
    <xf numFmtId="0" fontId="83" fillId="18" borderId="605" applyNumberFormat="0" applyAlignment="0" applyProtection="0"/>
    <xf numFmtId="0" fontId="88" fillId="14" borderId="605" applyNumberFormat="0" applyAlignment="0" applyProtection="0"/>
    <xf numFmtId="4" fontId="36" fillId="2" borderId="644" applyNumberFormat="0" applyProtection="0">
      <alignment vertical="center"/>
    </xf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7" fillId="17" borderId="644" applyNumberFormat="0" applyProtection="0">
      <alignment horizontal="left" vertical="center" indent="1"/>
    </xf>
    <xf numFmtId="4" fontId="37" fillId="7" borderId="644" applyNumberFormat="0" applyProtection="0">
      <alignment horizontal="left" vertical="center" indent="1"/>
    </xf>
    <xf numFmtId="0" fontId="110" fillId="14" borderId="645" applyNumberFormat="0" applyAlignment="0" applyProtection="0">
      <alignment vertical="center"/>
    </xf>
    <xf numFmtId="0" fontId="110" fillId="14" borderId="645" applyNumberFormat="0" applyAlignment="0" applyProtection="0">
      <alignment vertical="center"/>
    </xf>
    <xf numFmtId="4" fontId="37" fillId="13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437"/>
    <xf numFmtId="0" fontId="1" fillId="53" borderId="614" applyFont="0" applyAlignment="0">
      <alignment horizontal="left" indent="2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35" fillId="0" borderId="616" applyNumberFormat="0" applyAlignment="0" applyProtection="0">
      <alignment horizontal="left" vertical="center"/>
    </xf>
    <xf numFmtId="0" fontId="2" fillId="17" borderId="646" applyNumberFormat="0" applyFont="0" applyAlignment="0" applyProtection="0">
      <alignment vertical="center"/>
    </xf>
    <xf numFmtId="0" fontId="110" fillId="14" borderId="645" applyNumberFormat="0" applyAlignment="0" applyProtection="0">
      <alignment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88" fillId="14" borderId="605" applyNumberFormat="0" applyAlignment="0" applyProtection="0"/>
    <xf numFmtId="4" fontId="36" fillId="28" borderId="617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2" fillId="7" borderId="64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0" fontId="2" fillId="5" borderId="644" applyNumberFormat="0" applyProtection="0">
      <alignment horizontal="left" vertical="center" indent="1"/>
    </xf>
    <xf numFmtId="0" fontId="2" fillId="17" borderId="607" applyNumberFormat="0" applyFont="0" applyAlignment="0" applyProtection="0"/>
    <xf numFmtId="0" fontId="88" fillId="14" borderId="605" applyNumberFormat="0" applyAlignment="0" applyProtection="0"/>
    <xf numFmtId="4" fontId="37" fillId="17" borderId="644" applyNumberFormat="0" applyProtection="0">
      <alignment horizontal="left" vertical="center" indent="1"/>
    </xf>
    <xf numFmtId="0" fontId="2" fillId="5" borderId="644" applyNumberFormat="0" applyProtection="0">
      <alignment horizontal="left" vertical="top" indent="1"/>
    </xf>
    <xf numFmtId="0" fontId="106" fillId="14" borderId="647" applyNumberFormat="0" applyAlignment="0" applyProtection="0">
      <alignment vertical="center"/>
    </xf>
    <xf numFmtId="0" fontId="83" fillId="18" borderId="605" applyNumberFormat="0" applyAlignment="0" applyProtection="0"/>
    <xf numFmtId="0" fontId="35" fillId="0" borderId="616" applyNumberFormat="0" applyAlignment="0" applyProtection="0">
      <alignment horizontal="left" vertical="center"/>
    </xf>
    <xf numFmtId="4" fontId="70" fillId="2" borderId="644" applyNumberFormat="0" applyProtection="0">
      <alignment vertical="center"/>
    </xf>
    <xf numFmtId="0" fontId="2" fillId="17" borderId="607" applyNumberFormat="0" applyFont="0" applyAlignment="0" applyProtection="0"/>
    <xf numFmtId="0" fontId="84" fillId="0" borderId="648" applyNumberFormat="0" applyFill="0" applyAlignment="0" applyProtection="0">
      <alignment vertical="center"/>
    </xf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88" fillId="14" borderId="605" applyNumberFormat="0" applyAlignment="0" applyProtection="0"/>
    <xf numFmtId="0" fontId="88" fillId="14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176" fontId="2" fillId="14" borderId="643" applyNumberFormat="0" applyFill="0" applyBorder="0">
      <alignment vertical="top" wrapText="1"/>
    </xf>
    <xf numFmtId="4" fontId="36" fillId="28" borderId="617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0" fontId="83" fillId="18" borderId="605" applyNumberFormat="0" applyAlignment="0" applyProtection="0"/>
    <xf numFmtId="0" fontId="83" fillId="18" borderId="605" applyNumberFormat="0" applyAlignment="0" applyProtection="0"/>
    <xf numFmtId="4" fontId="67" fillId="10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0" fontId="83" fillId="18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>
      <alignment vertical="center"/>
    </xf>
    <xf numFmtId="4" fontId="36" fillId="2" borderId="644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176" fontId="2" fillId="14" borderId="643" applyNumberFormat="0" applyFill="0" applyBorder="0">
      <alignment vertical="top" wrapText="1"/>
    </xf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84" fillId="0" borderId="648" applyNumberFormat="0" applyFill="0" applyAlignment="0" applyProtection="0">
      <alignment vertical="center"/>
    </xf>
    <xf numFmtId="0" fontId="106" fillId="14" borderId="647" applyNumberFormat="0" applyAlignment="0" applyProtection="0">
      <alignment vertical="center"/>
    </xf>
    <xf numFmtId="0" fontId="2" fillId="17" borderId="646" applyNumberFormat="0" applyFont="0" applyAlignment="0" applyProtection="0"/>
    <xf numFmtId="4" fontId="37" fillId="7" borderId="644" applyNumberFormat="0" applyProtection="0">
      <alignment horizontal="right" vertical="center"/>
    </xf>
    <xf numFmtId="0" fontId="35" fillId="0" borderId="616" applyNumberFormat="0" applyAlignment="0" applyProtection="0">
      <alignment horizontal="left" vertical="center"/>
    </xf>
    <xf numFmtId="0" fontId="2" fillId="17" borderId="646" applyNumberFormat="0" applyFont="0" applyAlignment="0" applyProtection="0"/>
    <xf numFmtId="0" fontId="2" fillId="17" borderId="607" applyNumberFormat="0" applyFont="0" applyAlignment="0" applyProtection="0">
      <alignment vertical="center"/>
    </xf>
    <xf numFmtId="0" fontId="83" fillId="18" borderId="605" applyNumberFormat="0" applyAlignment="0" applyProtection="0"/>
    <xf numFmtId="4" fontId="36" fillId="2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0" fontId="2" fillId="10" borderId="644" applyNumberFormat="0" applyProtection="0">
      <alignment horizontal="left" vertical="top" indent="1"/>
    </xf>
    <xf numFmtId="0" fontId="83" fillId="18" borderId="605" applyNumberFormat="0" applyAlignment="0" applyProtection="0"/>
    <xf numFmtId="4" fontId="37" fillId="7" borderId="644" applyNumberFormat="0" applyProtection="0">
      <alignment horizontal="right" vertical="center"/>
    </xf>
    <xf numFmtId="0" fontId="1" fillId="53" borderId="650" applyFont="0" applyAlignment="0">
      <alignment horizontal="left" indent="2"/>
    </xf>
    <xf numFmtId="4" fontId="37" fillId="21" borderId="644" applyNumberFormat="0" applyProtection="0">
      <alignment horizontal="right" vertical="center"/>
    </xf>
    <xf numFmtId="0" fontId="2" fillId="5" borderId="644" applyNumberFormat="0" applyProtection="0">
      <alignment horizontal="left" vertical="center" indent="1"/>
    </xf>
    <xf numFmtId="4" fontId="37" fillId="21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2" fillId="17" borderId="607" applyNumberFormat="0" applyFont="0" applyAlignment="0" applyProtection="0"/>
    <xf numFmtId="0" fontId="2" fillId="17" borderId="646" applyNumberFormat="0" applyFont="0" applyAlignment="0" applyProtection="0"/>
    <xf numFmtId="4" fontId="37" fillId="7" borderId="644" applyNumberFormat="0" applyProtection="0">
      <alignment horizontal="left" vertical="center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4" fontId="37" fillId="23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83" fillId="18" borderId="647" applyNumberFormat="0" applyAlignment="0" applyProtection="0"/>
    <xf numFmtId="0" fontId="106" fillId="14" borderId="647" applyNumberFormat="0" applyAlignment="0" applyProtection="0">
      <alignment vertical="center"/>
    </xf>
    <xf numFmtId="4" fontId="67" fillId="10" borderId="644" applyNumberFormat="0" applyProtection="0">
      <alignment horizontal="right" vertical="center"/>
    </xf>
    <xf numFmtId="0" fontId="83" fillId="18" borderId="647" applyNumberFormat="0" applyAlignment="0" applyProtection="0"/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67" fillId="17" borderId="644" applyNumberFormat="0" applyProtection="0">
      <alignment vertical="center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0" fontId="37" fillId="17" borderId="644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17" borderId="644" applyNumberFormat="0" applyProtection="0">
      <alignment horizontal="left" vertical="center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4" fontId="37" fillId="17" borderId="644" applyNumberFormat="0" applyProtection="0">
      <alignment vertical="center"/>
    </xf>
    <xf numFmtId="4" fontId="36" fillId="28" borderId="617" applyNumberFormat="0" applyProtection="0">
      <alignment horizontal="left" vertical="center" indent="1"/>
    </xf>
    <xf numFmtId="0" fontId="83" fillId="18" borderId="647" applyNumberFormat="0" applyAlignment="0" applyProtection="0"/>
    <xf numFmtId="4" fontId="70" fillId="2" borderId="644" applyNumberFormat="0" applyProtection="0">
      <alignment vertical="center"/>
    </xf>
    <xf numFmtId="4" fontId="100" fillId="10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0" fontId="83" fillId="18" borderId="647" applyNumberFormat="0" applyAlignment="0" applyProtection="0"/>
    <xf numFmtId="4" fontId="37" fillId="8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2" fillId="17" borderId="607" applyNumberFormat="0" applyFont="0" applyAlignment="0" applyProtection="0">
      <alignment vertical="center"/>
    </xf>
    <xf numFmtId="4" fontId="37" fillId="8" borderId="644" applyNumberFormat="0" applyProtection="0">
      <alignment horizontal="right" vertical="center"/>
    </xf>
    <xf numFmtId="4" fontId="67" fillId="10" borderId="644" applyNumberFormat="0" applyProtection="0">
      <alignment horizontal="right" vertical="center"/>
    </xf>
    <xf numFmtId="0" fontId="2" fillId="17" borderId="607" applyNumberFormat="0" applyFont="0" applyAlignment="0" applyProtection="0"/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0" fontId="2" fillId="17" borderId="646" applyNumberFormat="0" applyFont="0" applyAlignment="0" applyProtection="0">
      <alignment vertical="center"/>
    </xf>
    <xf numFmtId="0" fontId="2" fillId="4" borderId="644" applyNumberFormat="0" applyProtection="0">
      <alignment horizontal="left" vertical="top" indent="1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>
      <alignment vertical="center"/>
    </xf>
    <xf numFmtId="4" fontId="36" fillId="2" borderId="644" applyNumberFormat="0" applyProtection="0">
      <alignment horizontal="left" vertical="center" indent="1"/>
    </xf>
    <xf numFmtId="0" fontId="98" fillId="5" borderId="649" applyBorder="0"/>
    <xf numFmtId="0" fontId="98" fillId="5" borderId="649" applyBorder="0"/>
    <xf numFmtId="0" fontId="88" fillId="14" borderId="647" applyNumberFormat="0" applyAlignment="0" applyProtection="0"/>
    <xf numFmtId="4" fontId="37" fillId="27" borderId="644" applyNumberFormat="0" applyProtection="0">
      <alignment horizontal="right" vertical="center"/>
    </xf>
    <xf numFmtId="0" fontId="49" fillId="0" borderId="648" applyNumberFormat="0" applyFill="0" applyAlignment="0" applyProtection="0"/>
    <xf numFmtId="4" fontId="37" fillId="27" borderId="644" applyNumberFormat="0" applyProtection="0">
      <alignment horizontal="right" vertical="center"/>
    </xf>
    <xf numFmtId="0" fontId="2" fillId="7" borderId="644" applyNumberFormat="0" applyProtection="0">
      <alignment horizontal="left" vertical="center" indent="1"/>
    </xf>
    <xf numFmtId="0" fontId="83" fillId="18" borderId="647" applyNumberFormat="0" applyAlignment="0" applyProtection="0"/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88" fillId="14" borderId="647" applyNumberFormat="0" applyAlignment="0" applyProtection="0"/>
    <xf numFmtId="4" fontId="37" fillId="17" borderId="644" applyNumberFormat="0" applyProtection="0">
      <alignment vertical="center"/>
    </xf>
    <xf numFmtId="0" fontId="2" fillId="7" borderId="644" applyNumberFormat="0" applyProtection="0">
      <alignment horizontal="left" vertical="center" indent="1"/>
    </xf>
    <xf numFmtId="4" fontId="37" fillId="24" borderId="644" applyNumberFormat="0" applyProtection="0">
      <alignment horizontal="right" vertical="center"/>
    </xf>
    <xf numFmtId="0" fontId="106" fillId="14" borderId="647" applyNumberFormat="0" applyAlignment="0" applyProtection="0">
      <alignment vertical="center"/>
    </xf>
    <xf numFmtId="4" fontId="37" fillId="24" borderId="644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2" fillId="17" borderId="646" applyNumberFormat="0" applyFont="0" applyAlignment="0" applyProtection="0"/>
    <xf numFmtId="0" fontId="2" fillId="4" borderId="644" applyNumberFormat="0" applyProtection="0">
      <alignment horizontal="left" vertical="top" indent="1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2" fillId="17" borderId="646" applyNumberFormat="0" applyFont="0" applyAlignment="0" applyProtection="0"/>
    <xf numFmtId="0" fontId="106" fillId="14" borderId="605" applyNumberFormat="0" applyAlignment="0" applyProtection="0">
      <alignment vertical="center"/>
    </xf>
    <xf numFmtId="0" fontId="2" fillId="17" borderId="607" applyNumberFormat="0" applyFon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7" borderId="644" applyNumberFormat="0" applyProtection="0">
      <alignment horizontal="right" vertical="center"/>
    </xf>
    <xf numFmtId="0" fontId="1" fillId="51" borderId="650" applyFont="0" applyAlignment="0">
      <alignment horizontal="left" indent="2"/>
    </xf>
    <xf numFmtId="0" fontId="47" fillId="14" borderId="645" applyNumberFormat="0" applyAlignment="0" applyProtection="0"/>
    <xf numFmtId="0" fontId="1" fillId="51" borderId="650" applyFont="0" applyAlignment="0">
      <alignment horizontal="left" indent="2"/>
    </xf>
    <xf numFmtId="4" fontId="37" fillId="7" borderId="644" applyNumberFormat="0" applyProtection="0">
      <alignment horizontal="right"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4" borderId="644" applyNumberFormat="0" applyProtection="0">
      <alignment horizontal="left" vertical="center" indent="1"/>
    </xf>
    <xf numFmtId="0" fontId="35" fillId="0" borderId="616" applyNumberFormat="0" applyAlignment="0" applyProtection="0">
      <alignment horizontal="left" vertical="center"/>
    </xf>
    <xf numFmtId="0" fontId="2" fillId="17" borderId="607" applyNumberFormat="0" applyFont="0" applyAlignment="0" applyProtection="0">
      <alignment vertical="center"/>
    </xf>
    <xf numFmtId="4" fontId="36" fillId="2" borderId="644" applyNumberFormat="0" applyProtection="0">
      <alignment vertical="center"/>
    </xf>
    <xf numFmtId="0" fontId="2" fillId="10" borderId="644" applyNumberFormat="0" applyProtection="0">
      <alignment horizontal="left" vertical="center" indent="1"/>
    </xf>
    <xf numFmtId="0" fontId="2" fillId="10" borderId="644" applyNumberFormat="0" applyProtection="0">
      <alignment horizontal="left" vertical="center" indent="1"/>
    </xf>
    <xf numFmtId="4" fontId="36" fillId="2" borderId="644" applyNumberFormat="0" applyProtection="0">
      <alignment vertical="center"/>
    </xf>
    <xf numFmtId="4" fontId="36" fillId="2" borderId="644" applyNumberFormat="0" applyProtection="0">
      <alignment horizontal="left" vertical="center" indent="1"/>
    </xf>
    <xf numFmtId="4" fontId="100" fillId="10" borderId="644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4" fontId="37" fillId="27" borderId="644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0" fontId="47" fillId="14" borderId="645" applyNumberFormat="0" applyAlignment="0" applyProtection="0"/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36" fillId="2" borderId="644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4" fontId="37" fillId="25" borderId="644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37" fillId="17" borderId="644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0" fontId="2" fillId="5" borderId="644" applyNumberFormat="0" applyProtection="0">
      <alignment horizontal="left" vertical="top" indent="1"/>
    </xf>
    <xf numFmtId="0" fontId="2" fillId="17" borderId="607" applyNumberFormat="0" applyFont="0" applyAlignment="0" applyProtection="0">
      <alignment vertical="center"/>
    </xf>
    <xf numFmtId="0" fontId="36" fillId="2" borderId="644" applyNumberFormat="0" applyProtection="0">
      <alignment horizontal="left" vertical="top" indent="1"/>
    </xf>
    <xf numFmtId="0" fontId="2" fillId="7" borderId="644" applyNumberFormat="0" applyProtection="0">
      <alignment horizontal="left" vertical="center" indent="1"/>
    </xf>
    <xf numFmtId="0" fontId="2" fillId="7" borderId="644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0" fontId="47" fillId="14" borderId="645" applyNumberFormat="0" applyAlignment="0" applyProtection="0"/>
    <xf numFmtId="4" fontId="67" fillId="17" borderId="644" applyNumberFormat="0" applyProtection="0">
      <alignment vertical="center"/>
    </xf>
    <xf numFmtId="0" fontId="47" fillId="14" borderId="645" applyNumberFormat="0" applyAlignment="0" applyProtection="0"/>
    <xf numFmtId="4" fontId="36" fillId="2" borderId="644" applyNumberFormat="0" applyProtection="0">
      <alignment horizontal="left" vertical="center" indent="1"/>
    </xf>
    <xf numFmtId="4" fontId="37" fillId="3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8" borderId="644" applyNumberFormat="0" applyProtection="0">
      <alignment horizontal="right" vertical="center"/>
    </xf>
    <xf numFmtId="0" fontId="2" fillId="5" borderId="644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4" fontId="37" fillId="13" borderId="644" applyNumberFormat="0" applyProtection="0">
      <alignment horizontal="right" vertical="center"/>
    </xf>
    <xf numFmtId="4" fontId="37" fillId="13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4" fontId="37" fillId="24" borderId="644" applyNumberFormat="0" applyProtection="0">
      <alignment horizontal="right" vertical="center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10" fontId="73" fillId="17" borderId="651" applyNumberFormat="0" applyBorder="0" applyAlignment="0" applyProtection="0"/>
    <xf numFmtId="0" fontId="98" fillId="5" borderId="649" applyBorder="0"/>
    <xf numFmtId="4" fontId="37" fillId="23" borderId="644" applyNumberFormat="0" applyProtection="0">
      <alignment horizontal="right" vertical="center"/>
    </xf>
    <xf numFmtId="0" fontId="98" fillId="5" borderId="649" applyBorder="0"/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7" fillId="26" borderId="644" applyNumberFormat="0" applyProtection="0">
      <alignment horizontal="right" vertical="center"/>
    </xf>
    <xf numFmtId="0" fontId="2" fillId="17" borderId="607" applyNumberFormat="0" applyFont="0" applyAlignment="0" applyProtection="0">
      <alignment vertical="center"/>
    </xf>
    <xf numFmtId="0" fontId="49" fillId="0" borderId="648" applyNumberFormat="0" applyFill="0" applyAlignment="0" applyProtection="0"/>
    <xf numFmtId="4" fontId="37" fillId="27" borderId="644" applyNumberFormat="0" applyProtection="0">
      <alignment horizontal="right" vertical="center"/>
    </xf>
    <xf numFmtId="4" fontId="37" fillId="27" borderId="644" applyNumberFormat="0" applyProtection="0">
      <alignment horizontal="right" vertical="center"/>
    </xf>
    <xf numFmtId="0" fontId="36" fillId="2" borderId="644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47" fillId="14" borderId="645" applyNumberFormat="0" applyAlignment="0" applyProtection="0"/>
    <xf numFmtId="4" fontId="37" fillId="13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4" fontId="37" fillId="26" borderId="644" applyNumberFormat="0" applyProtection="0">
      <alignment horizontal="right" vertical="center"/>
    </xf>
    <xf numFmtId="4" fontId="37" fillId="23" borderId="644" applyNumberFormat="0" applyProtection="0">
      <alignment horizontal="right" vertical="center"/>
    </xf>
    <xf numFmtId="4" fontId="37" fillId="25" borderId="644" applyNumberFormat="0" applyProtection="0">
      <alignment horizontal="right" vertical="center"/>
    </xf>
    <xf numFmtId="4" fontId="67" fillId="17" borderId="644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0" fontId="37" fillId="7" borderId="644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4" fontId="37" fillId="7" borderId="644" applyNumberFormat="0" applyProtection="0">
      <alignment horizontal="left" vertical="center" indent="1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10" borderId="644" applyNumberFormat="0" applyProtection="0">
      <alignment horizontal="left" vertical="center" indent="1"/>
    </xf>
    <xf numFmtId="4" fontId="37" fillId="7" borderId="644" applyNumberFormat="0" applyProtection="0">
      <alignment horizontal="right" vertical="center"/>
    </xf>
    <xf numFmtId="0" fontId="2" fillId="10" borderId="644" applyNumberFormat="0" applyProtection="0">
      <alignment horizontal="left" vertical="center" indent="1"/>
    </xf>
    <xf numFmtId="4" fontId="37" fillId="23" borderId="644" applyNumberFormat="0" applyProtection="0">
      <alignment horizontal="right" vertical="center"/>
    </xf>
    <xf numFmtId="0" fontId="83" fillId="18" borderId="605" applyNumberFormat="0" applyAlignment="0" applyProtection="0"/>
    <xf numFmtId="0" fontId="88" fillId="14" borderId="605" applyNumberFormat="0" applyAlignment="0" applyProtection="0"/>
    <xf numFmtId="0" fontId="2" fillId="17" borderId="607" applyNumberFormat="0" applyFont="0" applyAlignment="0" applyProtection="0"/>
    <xf numFmtId="0" fontId="2" fillId="17" borderId="607" applyNumberFormat="0" applyFont="0" applyAlignment="0" applyProtection="0"/>
    <xf numFmtId="4" fontId="37" fillId="7" borderId="644" applyNumberFormat="0" applyProtection="0">
      <alignment horizontal="left" vertical="center" indent="1"/>
    </xf>
    <xf numFmtId="0" fontId="2" fillId="17" borderId="607" applyNumberFormat="0" applyFont="0" applyAlignment="0" applyProtection="0">
      <alignment vertical="center"/>
    </xf>
    <xf numFmtId="4" fontId="36" fillId="2" borderId="644" applyNumberFormat="0" applyProtection="0">
      <alignment horizontal="left" vertical="center" indent="1"/>
    </xf>
    <xf numFmtId="4" fontId="36" fillId="2" borderId="644" applyNumberFormat="0" applyProtection="0">
      <alignment horizontal="left" vertical="center" indent="1"/>
    </xf>
    <xf numFmtId="0" fontId="37" fillId="7" borderId="644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0" fontId="2" fillId="4" borderId="644" applyNumberFormat="0" applyProtection="0">
      <alignment horizontal="left" vertical="center" indent="1"/>
    </xf>
    <xf numFmtId="4" fontId="67" fillId="10" borderId="644" applyNumberFormat="0" applyProtection="0">
      <alignment horizontal="right" vertical="center"/>
    </xf>
    <xf numFmtId="4" fontId="37" fillId="7" borderId="644" applyNumberFormat="0" applyProtection="0">
      <alignment horizontal="right" vertical="center"/>
    </xf>
    <xf numFmtId="4" fontId="36" fillId="2" borderId="644" applyNumberFormat="0" applyProtection="0">
      <alignment vertical="center"/>
    </xf>
    <xf numFmtId="4" fontId="37" fillId="23" borderId="644" applyNumberFormat="0" applyProtection="0">
      <alignment horizontal="right" vertical="center"/>
    </xf>
    <xf numFmtId="0" fontId="1" fillId="51" borderId="614" applyFont="0" applyAlignment="0">
      <alignment horizontal="left" indent="2"/>
    </xf>
    <xf numFmtId="43" fontId="1" fillId="52" borderId="615"/>
    <xf numFmtId="0" fontId="1" fillId="53" borderId="614" applyFont="0" applyAlignment="0">
      <alignment horizontal="left" indent="2"/>
    </xf>
    <xf numFmtId="0" fontId="106" fillId="14" borderId="605" applyNumberFormat="0" applyAlignment="0" applyProtection="0">
      <alignment vertical="center"/>
    </xf>
    <xf numFmtId="0" fontId="109" fillId="18" borderId="605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0" fontId="83" fillId="60" borderId="633" applyNumberFormat="0" applyAlignment="0" applyProtection="0"/>
    <xf numFmtId="0" fontId="2" fillId="7" borderId="674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0" fontId="36" fillId="2" borderId="637" applyNumberFormat="0" applyProtection="0">
      <alignment horizontal="left" vertical="top" indent="1"/>
    </xf>
    <xf numFmtId="0" fontId="49" fillId="0" borderId="640" applyNumberFormat="0" applyFill="0" applyAlignment="0" applyProtection="0"/>
    <xf numFmtId="200" fontId="49" fillId="0" borderId="640" applyNumberFormat="0" applyFill="0" applyAlignment="0" applyProtection="0"/>
    <xf numFmtId="20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20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0" fontId="49" fillId="0" borderId="640" applyNumberFormat="0" applyFill="0" applyAlignment="0" applyProtection="0"/>
    <xf numFmtId="200" fontId="49" fillId="0" borderId="640" applyNumberFormat="0" applyFill="0" applyAlignment="0" applyProtection="0"/>
    <xf numFmtId="0" fontId="49" fillId="0" borderId="640" applyNumberFormat="0" applyFill="0" applyAlignment="0" applyProtection="0"/>
    <xf numFmtId="200" fontId="200" fillId="94" borderId="639" applyNumberFormat="0" applyProtection="0">
      <alignment horizontal="center" wrapText="1"/>
    </xf>
    <xf numFmtId="200" fontId="200" fillId="94" borderId="639" applyNumberFormat="0" applyProtection="0">
      <alignment horizontal="center" wrapText="1"/>
    </xf>
    <xf numFmtId="0" fontId="200" fillId="94" borderId="639" applyNumberFormat="0" applyProtection="0">
      <alignment horizontal="center" wrapText="1"/>
    </xf>
    <xf numFmtId="0" fontId="2" fillId="17" borderId="638"/>
    <xf numFmtId="200" fontId="2" fillId="30" borderId="636" applyNumberFormat="0" applyProtection="0">
      <alignment horizontal="left" vertical="center" indent="1"/>
    </xf>
    <xf numFmtId="200" fontId="2" fillId="30" borderId="636" applyNumberFormat="0" applyProtection="0">
      <alignment horizontal="left" vertical="center" indent="1"/>
    </xf>
    <xf numFmtId="0" fontId="37" fillId="7" borderId="637" applyNumberFormat="0" applyProtection="0">
      <alignment horizontal="left" vertical="top" indent="1"/>
    </xf>
    <xf numFmtId="4" fontId="37" fillId="90" borderId="637" applyNumberFormat="0" applyProtection="0">
      <alignment horizontal="right" vertical="center"/>
    </xf>
    <xf numFmtId="200" fontId="37" fillId="17" borderId="637" applyNumberFormat="0">
      <alignment horizontal="left" vertical="top" indent="1"/>
    </xf>
    <xf numFmtId="200" fontId="37" fillId="17" borderId="637" applyNumberFormat="0">
      <alignment horizontal="left" vertical="top" indent="1"/>
    </xf>
    <xf numFmtId="0" fontId="37" fillId="17" borderId="637" applyNumberFormat="0" applyProtection="0">
      <alignment horizontal="left" vertical="top" indent="1"/>
    </xf>
    <xf numFmtId="4" fontId="37" fillId="17" borderId="637" applyNumberFormat="0" applyProtection="0">
      <alignment horizontal="left" vertical="center" indent="1"/>
    </xf>
    <xf numFmtId="4" fontId="67" fillId="17" borderId="637" applyNumberFormat="0" applyProtection="0">
      <alignment vertical="center"/>
    </xf>
    <xf numFmtId="4" fontId="37" fillId="17" borderId="637" applyNumberFormat="0" applyProtection="0">
      <alignment vertical="center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4" fontId="37" fillId="68" borderId="637" applyNumberFormat="0" applyProtection="0">
      <alignment horizontal="right" vertical="center"/>
    </xf>
    <xf numFmtId="4" fontId="37" fillId="64" borderId="637" applyNumberFormat="0" applyProtection="0">
      <alignment horizontal="right" vertical="center"/>
    </xf>
    <xf numFmtId="4" fontId="37" fillId="70" borderId="637" applyNumberFormat="0" applyProtection="0">
      <alignment horizontal="right" vertical="center"/>
    </xf>
    <xf numFmtId="4" fontId="37" fillId="62" borderId="637" applyNumberFormat="0" applyProtection="0">
      <alignment horizontal="right" vertical="center"/>
    </xf>
    <xf numFmtId="4" fontId="37" fillId="56" borderId="637" applyNumberFormat="0" applyProtection="0">
      <alignment horizontal="right" vertical="center"/>
    </xf>
    <xf numFmtId="200" fontId="36" fillId="88" borderId="637" applyNumberFormat="0">
      <alignment horizontal="left" vertical="top" indent="1"/>
    </xf>
    <xf numFmtId="200" fontId="36" fillId="88" borderId="637" applyNumberFormat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6" fillId="2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70" fillId="2" borderId="637" applyNumberFormat="0" applyProtection="0">
      <alignment vertical="center"/>
    </xf>
    <xf numFmtId="4" fontId="36" fillId="83" borderId="637" applyNumberFormat="0" applyProtection="0">
      <alignment vertical="center"/>
    </xf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20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0" fontId="47" fillId="73" borderId="636" applyNumberFormat="0" applyAlignment="0" applyProtection="0"/>
    <xf numFmtId="200" fontId="47" fillId="73" borderId="636" applyNumberFormat="0" applyAlignment="0" applyProtection="0"/>
    <xf numFmtId="200" fontId="47" fillId="73" borderId="636" applyNumberFormat="0" applyAlignment="0" applyProtection="0"/>
    <xf numFmtId="0" fontId="2" fillId="84" borderId="635" applyNumberFormat="0" applyFont="0" applyAlignment="0" applyProtection="0"/>
    <xf numFmtId="20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2" fillId="84" borderId="635" applyNumberFormat="0" applyFont="0" applyAlignment="0" applyProtection="0"/>
    <xf numFmtId="20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0" fontId="3" fillId="84" borderId="635" applyNumberFormat="0" applyFont="0" applyAlignment="0" applyProtection="0"/>
    <xf numFmtId="200" fontId="3" fillId="84" borderId="635" applyNumberFormat="0" applyFont="0" applyAlignment="0" applyProtection="0"/>
    <xf numFmtId="0" fontId="2" fillId="84" borderId="635" applyNumberFormat="0" applyFont="0" applyAlignment="0" applyProtection="0"/>
    <xf numFmtId="0" fontId="2" fillId="84" borderId="635" applyNumberFormat="0" applyFont="0" applyAlignment="0" applyProtection="0"/>
    <xf numFmtId="0" fontId="2" fillId="84" borderId="635" applyNumberFormat="0" applyFont="0" applyAlignment="0" applyProtection="0"/>
    <xf numFmtId="0" fontId="3" fillId="84" borderId="635" applyNumberFormat="0" applyFont="0" applyAlignment="0" applyProtection="0"/>
    <xf numFmtId="176" fontId="2" fillId="14" borderId="619" applyNumberFormat="0" applyFill="0" applyBorder="0">
      <alignment vertical="top" wrapText="1"/>
    </xf>
    <xf numFmtId="176" fontId="2" fillId="14" borderId="619" applyNumberFormat="0" applyFill="0" applyBorder="0">
      <alignment vertical="top" wrapText="1"/>
    </xf>
    <xf numFmtId="176" fontId="2" fillId="14" borderId="619" applyNumberFormat="0" applyFill="0" applyBorder="0">
      <alignment vertical="top" wrapText="1"/>
    </xf>
    <xf numFmtId="176" fontId="2" fillId="14" borderId="619" applyNumberFormat="0" applyFill="0" applyBorder="0">
      <alignment vertical="top" wrapText="1"/>
    </xf>
    <xf numFmtId="176" fontId="2" fillId="14" borderId="619" applyNumberFormat="0" applyFill="0" applyBorder="0">
      <alignment vertical="top" wrapText="1"/>
    </xf>
    <xf numFmtId="0" fontId="37" fillId="17" borderId="644" applyNumberFormat="0" applyProtection="0">
      <alignment horizontal="left" vertical="top" indent="1"/>
    </xf>
    <xf numFmtId="218" fontId="160" fillId="0" borderId="620" applyFont="0" applyFill="0" applyBorder="0" applyAlignment="0" applyProtection="0">
      <protection locked="0"/>
    </xf>
    <xf numFmtId="0" fontId="88" fillId="73" borderId="621" applyNumberFormat="0" applyAlignment="0" applyProtection="0"/>
    <xf numFmtId="200" fontId="88" fillId="73" borderId="621" applyNumberFormat="0" applyAlignment="0" applyProtection="0"/>
    <xf numFmtId="20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200" fontId="88" fillId="73" borderId="621" applyNumberFormat="0" applyAlignment="0" applyProtection="0"/>
    <xf numFmtId="20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88" fillId="73" borderId="621" applyNumberFormat="0" applyAlignment="0" applyProtection="0"/>
    <xf numFmtId="0" fontId="210" fillId="2" borderId="634">
      <alignment vertical="center" wrapText="1"/>
    </xf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200" fontId="83" fillId="60" borderId="633" applyNumberFormat="0" applyAlignment="0" applyProtection="0"/>
    <xf numFmtId="20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200" fontId="83" fillId="60" borderId="633" applyNumberFormat="0" applyAlignment="0" applyProtection="0"/>
    <xf numFmtId="20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200" fontId="83" fillId="60" borderId="621" applyNumberFormat="0" applyAlignment="0" applyProtection="0"/>
    <xf numFmtId="20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200" fontId="83" fillId="60" borderId="621" applyNumberFormat="0" applyAlignment="0" applyProtection="0"/>
    <xf numFmtId="20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83" fillId="60" borderId="621" applyNumberFormat="0" applyAlignment="0" applyProtection="0"/>
    <xf numFmtId="0" fontId="210" fillId="2" borderId="622">
      <alignment vertical="center" wrapText="1"/>
    </xf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200" fontId="88" fillId="73" borderId="633" applyNumberFormat="0" applyAlignment="0" applyProtection="0"/>
    <xf numFmtId="20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0" fontId="88" fillId="73" borderId="633" applyNumberFormat="0" applyAlignment="0" applyProtection="0"/>
    <xf numFmtId="218" fontId="160" fillId="0" borderId="632" applyFont="0" applyFill="0" applyBorder="0" applyAlignment="0" applyProtection="0">
      <protection locked="0"/>
    </xf>
    <xf numFmtId="4" fontId="67" fillId="17" borderId="644" applyNumberFormat="0" applyProtection="0">
      <alignment vertical="center"/>
    </xf>
    <xf numFmtId="176" fontId="2" fillId="14" borderId="631" applyNumberFormat="0" applyFill="0" applyBorder="0">
      <alignment vertical="top" wrapText="1"/>
    </xf>
    <xf numFmtId="176" fontId="2" fillId="14" borderId="631" applyNumberFormat="0" applyFill="0" applyBorder="0">
      <alignment vertical="top" wrapText="1"/>
    </xf>
    <xf numFmtId="176" fontId="2" fillId="14" borderId="631" applyNumberFormat="0" applyFill="0" applyBorder="0">
      <alignment vertical="top" wrapText="1"/>
    </xf>
    <xf numFmtId="176" fontId="2" fillId="14" borderId="631" applyNumberFormat="0" applyFill="0" applyBorder="0">
      <alignment vertical="top" wrapText="1"/>
    </xf>
    <xf numFmtId="0" fontId="3" fillId="84" borderId="623" applyNumberFormat="0" applyFont="0" applyAlignment="0" applyProtection="0"/>
    <xf numFmtId="0" fontId="2" fillId="84" borderId="623" applyNumberFormat="0" applyFont="0" applyAlignment="0" applyProtection="0"/>
    <xf numFmtId="0" fontId="2" fillId="84" borderId="623" applyNumberFormat="0" applyFont="0" applyAlignment="0" applyProtection="0"/>
    <xf numFmtId="0" fontId="2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3" fillId="84" borderId="623" applyNumberFormat="0" applyFont="0" applyAlignment="0" applyProtection="0"/>
    <xf numFmtId="0" fontId="2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2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3" fillId="84" borderId="623" applyNumberFormat="0" applyFont="0" applyAlignment="0" applyProtection="0"/>
    <xf numFmtId="200" fontId="3" fillId="84" borderId="623" applyNumberFormat="0" applyFont="0" applyAlignment="0" applyProtection="0"/>
    <xf numFmtId="200" fontId="3" fillId="84" borderId="623" applyNumberFormat="0" applyFont="0" applyAlignment="0" applyProtection="0"/>
    <xf numFmtId="0" fontId="2" fillId="84" borderId="623" applyNumberFormat="0" applyFont="0" applyAlignment="0" applyProtection="0"/>
    <xf numFmtId="0" fontId="47" fillId="73" borderId="624" applyNumberFormat="0" applyAlignment="0" applyProtection="0"/>
    <xf numFmtId="200" fontId="47" fillId="73" borderId="624" applyNumberFormat="0" applyAlignment="0" applyProtection="0"/>
    <xf numFmtId="20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200" fontId="47" fillId="73" borderId="624" applyNumberFormat="0" applyAlignment="0" applyProtection="0"/>
    <xf numFmtId="20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0" fontId="47" fillId="73" borderId="624" applyNumberFormat="0" applyAlignment="0" applyProtection="0"/>
    <xf numFmtId="4" fontId="36" fillId="83" borderId="625" applyNumberFormat="0" applyProtection="0">
      <alignment vertical="center"/>
    </xf>
    <xf numFmtId="4" fontId="70" fillId="2" borderId="625" applyNumberFormat="0" applyProtection="0">
      <alignment vertical="center"/>
    </xf>
    <xf numFmtId="4" fontId="36" fillId="2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0" fontId="36" fillId="2" borderId="625" applyNumberFormat="0" applyProtection="0">
      <alignment horizontal="left" vertical="top" indent="1"/>
    </xf>
    <xf numFmtId="200" fontId="36" fillId="88" borderId="625" applyNumberFormat="0">
      <alignment horizontal="left" vertical="top" indent="1"/>
    </xf>
    <xf numFmtId="200" fontId="36" fillId="88" borderId="625" applyNumberFormat="0">
      <alignment horizontal="left" vertical="top" indent="1"/>
    </xf>
    <xf numFmtId="4" fontId="37" fillId="56" borderId="625" applyNumberFormat="0" applyProtection="0">
      <alignment horizontal="right" vertical="center"/>
    </xf>
    <xf numFmtId="4" fontId="37" fillId="62" borderId="625" applyNumberFormat="0" applyProtection="0">
      <alignment horizontal="right" vertical="center"/>
    </xf>
    <xf numFmtId="4" fontId="37" fillId="70" borderId="625" applyNumberFormat="0" applyProtection="0">
      <alignment horizontal="right" vertical="center"/>
    </xf>
    <xf numFmtId="4" fontId="37" fillId="64" borderId="625" applyNumberFormat="0" applyProtection="0">
      <alignment horizontal="right" vertical="center"/>
    </xf>
    <xf numFmtId="4" fontId="37" fillId="68" borderId="625" applyNumberFormat="0" applyProtection="0">
      <alignment horizontal="right" vertical="center"/>
    </xf>
    <xf numFmtId="4" fontId="37" fillId="72" borderId="625" applyNumberFormat="0" applyProtection="0">
      <alignment horizontal="right" vertical="center"/>
    </xf>
    <xf numFmtId="4" fontId="37" fillId="71" borderId="625" applyNumberFormat="0" applyProtection="0">
      <alignment horizontal="right" vertical="center"/>
    </xf>
    <xf numFmtId="4" fontId="37" fillId="89" borderId="625" applyNumberFormat="0" applyProtection="0">
      <alignment horizontal="right" vertical="center"/>
    </xf>
    <xf numFmtId="4" fontId="37" fillId="63" borderId="625" applyNumberFormat="0" applyProtection="0">
      <alignment horizontal="right" vertical="center"/>
    </xf>
    <xf numFmtId="4" fontId="37" fillId="91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0" fontId="2" fillId="10" borderId="625" applyNumberFormat="0" applyProtection="0">
      <alignment horizontal="left" vertical="top" indent="1"/>
    </xf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4" fontId="37" fillId="17" borderId="625" applyNumberFormat="0" applyProtection="0">
      <alignment horizontal="left" vertical="center" indent="1"/>
    </xf>
    <xf numFmtId="0" fontId="37" fillId="17" borderId="625" applyNumberFormat="0" applyProtection="0">
      <alignment horizontal="left" vertical="top" indent="1"/>
    </xf>
    <xf numFmtId="200" fontId="37" fillId="17" borderId="625" applyNumberFormat="0">
      <alignment horizontal="left" vertical="top" indent="1"/>
    </xf>
    <xf numFmtId="200" fontId="37" fillId="17" borderId="625" applyNumberFormat="0">
      <alignment horizontal="left" vertical="top" indent="1"/>
    </xf>
    <xf numFmtId="4" fontId="37" fillId="90" borderId="625" applyNumberFormat="0" applyProtection="0">
      <alignment horizontal="right" vertical="center"/>
    </xf>
    <xf numFmtId="4" fontId="67" fillId="90" borderId="625" applyNumberFormat="0" applyProtection="0">
      <alignment horizontal="right" vertical="center"/>
    </xf>
    <xf numFmtId="4" fontId="37" fillId="91" borderId="625" applyNumberFormat="0" applyProtection="0">
      <alignment horizontal="left" vertical="center" indent="1"/>
    </xf>
    <xf numFmtId="0" fontId="37" fillId="7" borderId="625" applyNumberFormat="0" applyProtection="0">
      <alignment horizontal="left" vertical="top" indent="1"/>
    </xf>
    <xf numFmtId="200" fontId="2" fillId="30" borderId="624" applyNumberFormat="0" applyProtection="0">
      <alignment horizontal="left" vertical="center" indent="1"/>
    </xf>
    <xf numFmtId="200" fontId="2" fillId="30" borderId="624" applyNumberFormat="0" applyProtection="0">
      <alignment horizontal="left" vertical="center" indent="1"/>
    </xf>
    <xf numFmtId="4" fontId="100" fillId="90" borderId="625" applyNumberFormat="0" applyProtection="0">
      <alignment horizontal="right" vertical="center"/>
    </xf>
    <xf numFmtId="0" fontId="2" fillId="17" borderId="626"/>
    <xf numFmtId="0" fontId="200" fillId="94" borderId="627" applyNumberFormat="0" applyProtection="0">
      <alignment horizontal="center" wrapText="1"/>
    </xf>
    <xf numFmtId="200" fontId="200" fillId="94" borderId="627" applyNumberFormat="0" applyProtection="0">
      <alignment horizontal="center" wrapText="1"/>
    </xf>
    <xf numFmtId="200" fontId="200" fillId="94" borderId="627" applyNumberFormat="0" applyProtection="0">
      <alignment horizontal="center" wrapText="1"/>
    </xf>
    <xf numFmtId="0" fontId="106" fillId="14" borderId="647" applyNumberFormat="0" applyAlignment="0" applyProtection="0">
      <alignment vertical="center"/>
    </xf>
    <xf numFmtId="0" fontId="49" fillId="0" borderId="628" applyNumberFormat="0" applyFill="0" applyAlignment="0" applyProtection="0"/>
    <xf numFmtId="20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20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49" fillId="0" borderId="628" applyNumberFormat="0" applyFill="0" applyAlignment="0" applyProtection="0"/>
    <xf numFmtId="200" fontId="49" fillId="0" borderId="628" applyNumberFormat="0" applyFill="0" applyAlignment="0" applyProtection="0"/>
    <xf numFmtId="200" fontId="49" fillId="0" borderId="628" applyNumberFormat="0" applyFill="0" applyAlignment="0" applyProtection="0"/>
    <xf numFmtId="0" fontId="49" fillId="0" borderId="628" applyNumberFormat="0" applyFill="0" applyAlignment="0" applyProtection="0"/>
    <xf numFmtId="0" fontId="2" fillId="7" borderId="674" applyNumberFormat="0" applyProtection="0">
      <alignment horizontal="left" vertical="top" indent="1"/>
    </xf>
    <xf numFmtId="4" fontId="37" fillId="63" borderId="637" applyNumberFormat="0" applyProtection="0">
      <alignment horizontal="right"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0" fontId="2" fillId="10" borderId="637" applyNumberFormat="0" applyProtection="0">
      <alignment horizontal="left" vertical="top" indent="1"/>
    </xf>
    <xf numFmtId="0" fontId="3" fillId="84" borderId="635" applyNumberFormat="0" applyFont="0" applyAlignment="0" applyProtection="0"/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100" fillId="90" borderId="637" applyNumberFormat="0" applyProtection="0">
      <alignment horizontal="right" vertical="center"/>
    </xf>
    <xf numFmtId="0" fontId="37" fillId="7" borderId="637" applyNumberFormat="0" applyProtection="0">
      <alignment horizontal="left" vertical="top" indent="1"/>
    </xf>
    <xf numFmtId="4" fontId="37" fillId="17" borderId="625" applyNumberFormat="0" applyProtection="0">
      <alignment horizontal="left" vertical="center" indent="1"/>
    </xf>
    <xf numFmtId="4" fontId="37" fillId="91" borderId="637" applyNumberFormat="0" applyProtection="0">
      <alignment horizontal="left" vertical="center" indent="1"/>
    </xf>
    <xf numFmtId="4" fontId="67" fillId="90" borderId="637" applyNumberFormat="0" applyProtection="0">
      <alignment horizontal="right" vertical="center"/>
    </xf>
    <xf numFmtId="0" fontId="2" fillId="10" borderId="637" applyNumberFormat="0" applyProtection="0">
      <alignment horizontal="left" vertical="top" indent="1"/>
    </xf>
    <xf numFmtId="0" fontId="2" fillId="10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84" borderId="635" applyNumberFormat="0" applyFont="0" applyAlignment="0" applyProtection="0"/>
    <xf numFmtId="200" fontId="3" fillId="84" borderId="635" applyNumberFormat="0" applyFont="0" applyAlignment="0" applyProtection="0"/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176" fontId="2" fillId="14" borderId="631" applyNumberFormat="0" applyFill="0" applyBorder="0">
      <alignment vertical="top" wrapTex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top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center" indent="1"/>
    </xf>
    <xf numFmtId="4" fontId="37" fillId="91" borderId="637" applyNumberFormat="0" applyProtection="0">
      <alignment horizontal="right" vertical="center"/>
    </xf>
    <xf numFmtId="4" fontId="37" fillId="89" borderId="637" applyNumberFormat="0" applyProtection="0">
      <alignment horizontal="right" vertical="center"/>
    </xf>
    <xf numFmtId="4" fontId="37" fillId="71" borderId="637" applyNumberFormat="0" applyProtection="0">
      <alignment horizontal="right" vertical="center"/>
    </xf>
    <xf numFmtId="4" fontId="37" fillId="72" borderId="637" applyNumberFormat="0" applyProtection="0">
      <alignment horizontal="right" vertical="center"/>
    </xf>
    <xf numFmtId="4" fontId="37" fillId="8" borderId="625" applyNumberFormat="0" applyProtection="0">
      <alignment horizontal="right" vertical="center"/>
    </xf>
    <xf numFmtId="4" fontId="36" fillId="2" borderId="637" applyNumberFormat="0" applyProtection="0">
      <alignment horizontal="left" vertical="center" indent="1"/>
    </xf>
    <xf numFmtId="4" fontId="37" fillId="24" borderId="625" applyNumberFormat="0" applyProtection="0">
      <alignment horizontal="right" vertical="center"/>
    </xf>
    <xf numFmtId="0" fontId="83" fillId="60" borderId="633" applyNumberFormat="0" applyAlignment="0" applyProtection="0"/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200" fontId="47" fillId="73" borderId="636" applyNumberFormat="0" applyAlignment="0" applyProtection="0"/>
    <xf numFmtId="0" fontId="47" fillId="73" borderId="636" applyNumberFormat="0" applyAlignment="0" applyProtection="0"/>
    <xf numFmtId="4" fontId="37" fillId="25" borderId="644" applyNumberFormat="0" applyProtection="0">
      <alignment horizontal="right"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83" fillId="60" borderId="633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88" fillId="73" borderId="633" applyNumberFormat="0" applyAlignment="0" applyProtection="0"/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0" fontId="83" fillId="18" borderId="647" applyNumberFormat="0" applyAlignment="0" applyProtection="0"/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43" fontId="1" fillId="52" borderId="615"/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2" fillId="7" borderId="644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0" fontId="2" fillId="17" borderId="646" applyNumberFormat="0" applyFont="0" applyAlignment="0" applyProtection="0"/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1" fillId="53" borderId="650" applyFont="0" applyAlignment="0">
      <alignment horizontal="left" indent="2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88" fillId="14" borderId="621" applyNumberFormat="0" applyAlignment="0" applyProtection="0"/>
    <xf numFmtId="0" fontId="88" fillId="73" borderId="633" applyNumberFormat="0" applyAlignment="0" applyProtection="0"/>
    <xf numFmtId="4" fontId="37" fillId="17" borderId="625" applyNumberFormat="0" applyProtection="0">
      <alignment horizontal="left" vertical="center" indent="1"/>
    </xf>
    <xf numFmtId="4" fontId="37" fillId="8" borderId="625" applyNumberFormat="0" applyProtection="0">
      <alignment horizontal="right" vertical="center"/>
    </xf>
    <xf numFmtId="4" fontId="37" fillId="13" borderId="625" applyNumberFormat="0" applyProtection="0">
      <alignment horizontal="right" vertical="center"/>
    </xf>
    <xf numFmtId="4" fontId="37" fillId="7" borderId="625" applyNumberFormat="0" applyProtection="0">
      <alignment horizontal="left" vertical="center" indent="1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0" borderId="625" applyNumberFormat="0" applyProtection="0">
      <alignment horizontal="right" vertical="center"/>
    </xf>
    <xf numFmtId="0" fontId="2" fillId="17" borderId="623" applyNumberFormat="0" applyFont="0" applyAlignment="0" applyProtection="0">
      <alignment vertical="center"/>
    </xf>
    <xf numFmtId="4" fontId="70" fillId="2" borderId="625" applyNumberFormat="0" applyProtection="0">
      <alignment vertical="center"/>
    </xf>
    <xf numFmtId="0" fontId="47" fillId="14" borderId="624" applyNumberFormat="0" applyAlignment="0" applyProtection="0"/>
    <xf numFmtId="0" fontId="2" fillId="4" borderId="625" applyNumberFormat="0" applyProtection="0">
      <alignment horizontal="left" vertical="top" indent="1"/>
    </xf>
    <xf numFmtId="4" fontId="37" fillId="8" borderId="625" applyNumberFormat="0" applyProtection="0">
      <alignment horizontal="right" vertical="center"/>
    </xf>
    <xf numFmtId="0" fontId="84" fillId="0" borderId="628" applyNumberFormat="0" applyFill="0" applyAlignment="0" applyProtection="0">
      <alignment vertical="center"/>
    </xf>
    <xf numFmtId="4" fontId="37" fillId="7" borderId="625" applyNumberFormat="0" applyProtection="0">
      <alignment horizontal="right" vertical="center"/>
    </xf>
    <xf numFmtId="4" fontId="37" fillId="13" borderId="625" applyNumberFormat="0" applyProtection="0">
      <alignment horizontal="right" vertical="center"/>
    </xf>
    <xf numFmtId="4" fontId="37" fillId="7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top" indent="1"/>
    </xf>
    <xf numFmtId="0" fontId="2" fillId="17" borderId="623" applyNumberFormat="0" applyFont="0" applyAlignment="0" applyProtection="0"/>
    <xf numFmtId="4" fontId="37" fillId="2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13" borderId="625" applyNumberFormat="0" applyProtection="0">
      <alignment horizontal="right" vertical="center"/>
    </xf>
    <xf numFmtId="0" fontId="88" fillId="14" borderId="621" applyNumberFormat="0" applyAlignment="0" applyProtection="0"/>
    <xf numFmtId="4" fontId="70" fillId="2" borderId="625" applyNumberFormat="0" applyProtection="0">
      <alignment vertical="center"/>
    </xf>
    <xf numFmtId="0" fontId="47" fillId="14" borderId="624" applyNumberFormat="0" applyAlignment="0" applyProtection="0"/>
    <xf numFmtId="4" fontId="37" fillId="7" borderId="625" applyNumberFormat="0" applyProtection="0">
      <alignment horizontal="right" vertical="center"/>
    </xf>
    <xf numFmtId="0" fontId="84" fillId="0" borderId="628" applyNumberFormat="0" applyFill="0" applyAlignment="0" applyProtection="0">
      <alignment vertical="center"/>
    </xf>
    <xf numFmtId="4" fontId="37" fillId="17" borderId="625" applyNumberFormat="0" applyProtection="0">
      <alignment horizontal="left" vertical="center" indent="1"/>
    </xf>
    <xf numFmtId="200" fontId="88" fillId="73" borderId="633" applyNumberFormat="0" applyAlignment="0" applyProtection="0"/>
    <xf numFmtId="4" fontId="37" fillId="17" borderId="625" applyNumberFormat="0" applyProtection="0">
      <alignment horizontal="left" vertical="center" indent="1"/>
    </xf>
    <xf numFmtId="0" fontId="2" fillId="4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0" fontId="2" fillId="17" borderId="646" applyNumberFormat="0" applyFont="0" applyAlignment="0" applyProtection="0">
      <alignment vertical="center"/>
    </xf>
    <xf numFmtId="0" fontId="83" fillId="18" borderId="621" applyNumberFormat="0" applyAlignment="0" applyProtection="0"/>
    <xf numFmtId="4" fontId="37" fillId="7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37" fillId="3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67" fillId="10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0" fontId="2" fillId="17" borderId="623" applyNumberFormat="0" applyFont="0" applyAlignment="0" applyProtection="0"/>
    <xf numFmtId="0" fontId="83" fillId="18" borderId="647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37" fillId="8" borderId="625" applyNumberFormat="0" applyProtection="0">
      <alignment horizontal="right" vertical="center"/>
    </xf>
    <xf numFmtId="0" fontId="88" fillId="14" borderId="621" applyNumberFormat="0" applyAlignment="0" applyProtection="0"/>
    <xf numFmtId="0" fontId="88" fillId="14" borderId="621" applyNumberFormat="0" applyAlignment="0" applyProtection="0"/>
    <xf numFmtId="0" fontId="88" fillId="14" borderId="621" applyNumberFormat="0" applyAlignment="0" applyProtection="0"/>
    <xf numFmtId="0" fontId="2" fillId="17" borderId="623" applyNumberFormat="0" applyFont="0" applyAlignment="0" applyProtection="0"/>
    <xf numFmtId="4" fontId="37" fillId="24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7" fillId="21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37" fillId="7" borderId="644" applyNumberFormat="0" applyProtection="0">
      <alignment horizontal="left" vertical="center" indent="1"/>
    </xf>
    <xf numFmtId="4" fontId="37" fillId="3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70" fillId="2" borderId="625" applyNumberFormat="0" applyProtection="0">
      <alignment vertical="center"/>
    </xf>
    <xf numFmtId="4" fontId="37" fillId="3" borderId="625" applyNumberFormat="0" applyProtection="0">
      <alignment horizontal="right" vertical="center"/>
    </xf>
    <xf numFmtId="4" fontId="37" fillId="13" borderId="625" applyNumberFormat="0" applyProtection="0">
      <alignment horizontal="right" vertical="center"/>
    </xf>
    <xf numFmtId="0" fontId="84" fillId="0" borderId="628" applyNumberFormat="0" applyFill="0" applyAlignment="0" applyProtection="0">
      <alignment vertical="center"/>
    </xf>
    <xf numFmtId="0" fontId="84" fillId="0" borderId="628" applyNumberFormat="0" applyFill="0" applyAlignment="0" applyProtection="0">
      <alignment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4" borderId="644" applyNumberFormat="0" applyProtection="0">
      <alignment horizontal="right" vertical="center"/>
    </xf>
    <xf numFmtId="4" fontId="36" fillId="2" borderId="625" applyNumberFormat="0" applyProtection="0">
      <alignment horizontal="left" vertical="center" indent="1"/>
    </xf>
    <xf numFmtId="0" fontId="83" fillId="18" borderId="621" applyNumberFormat="0" applyAlignment="0" applyProtection="0"/>
    <xf numFmtId="4" fontId="37" fillId="10" borderId="644" applyNumberFormat="0" applyProtection="0">
      <alignment horizontal="right"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0" fontId="2" fillId="17" borderId="623" applyNumberFormat="0" applyFont="0" applyAlignment="0" applyProtection="0"/>
    <xf numFmtId="0" fontId="2" fillId="17" borderId="623" applyNumberFormat="0" applyFont="0" applyAlignment="0" applyProtection="0">
      <alignment vertical="center"/>
    </xf>
    <xf numFmtId="4" fontId="36" fillId="2" borderId="625" applyNumberFormat="0" applyProtection="0">
      <alignment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67" fillId="10" borderId="625" applyNumberFormat="0" applyProtection="0">
      <alignment horizontal="right" vertical="center"/>
    </xf>
    <xf numFmtId="0" fontId="47" fillId="14" borderId="624" applyNumberFormat="0" applyAlignment="0" applyProtection="0"/>
    <xf numFmtId="4" fontId="37" fillId="21" borderId="625" applyNumberFormat="0" applyProtection="0">
      <alignment horizontal="right" vertical="center"/>
    </xf>
    <xf numFmtId="4" fontId="37" fillId="21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4" fontId="37" fillId="7" borderId="625" applyNumberFormat="0" applyProtection="0">
      <alignment horizontal="right" vertical="center"/>
    </xf>
    <xf numFmtId="0" fontId="47" fillId="14" borderId="624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67" fillId="10" borderId="625" applyNumberFormat="0" applyProtection="0">
      <alignment horizontal="right" vertical="center"/>
    </xf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84" fillId="0" borderId="648" applyNumberFormat="0" applyFill="0" applyAlignmen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200" fontId="88" fillId="73" borderId="633" applyNumberFormat="0" applyAlignment="0" applyProtection="0"/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0" fontId="83" fillId="18" borderId="621" applyNumberFormat="0" applyAlignment="0" applyProtection="0"/>
    <xf numFmtId="4" fontId="36" fillId="2" borderId="625" applyNumberFormat="0" applyProtection="0">
      <alignment vertical="center"/>
    </xf>
    <xf numFmtId="4" fontId="37" fillId="17" borderId="625" applyNumberFormat="0" applyProtection="0">
      <alignment horizontal="left" vertical="center" indent="1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7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83" fillId="18" borderId="621" applyNumberFormat="0" applyAlignment="0" applyProtection="0"/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37" fillId="17" borderId="644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0" fontId="2" fillId="17" borderId="623" applyNumberFormat="0" applyFont="0" applyAlignment="0" applyProtection="0"/>
    <xf numFmtId="0" fontId="88" fillId="14" borderId="647" applyNumberFormat="0" applyAlignment="0" applyProtection="0"/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7" fillId="14" borderId="624" applyNumberFormat="0" applyAlignment="0" applyProtection="0"/>
    <xf numFmtId="0" fontId="49" fillId="0" borderId="628" applyNumberFormat="0" applyFill="0" applyAlignment="0" applyProtection="0"/>
    <xf numFmtId="0" fontId="36" fillId="2" borderId="625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4" fontId="37" fillId="8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0" fontId="106" fillId="14" borderId="621" applyNumberFormat="0" applyAlignment="0" applyProtection="0">
      <alignment vertical="center"/>
    </xf>
    <xf numFmtId="4" fontId="36" fillId="2" borderId="625" applyNumberFormat="0" applyProtection="0">
      <alignment horizontal="left" vertical="center" indent="1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0" fontId="2" fillId="17" borderId="646" applyNumberFormat="0" applyFont="0" applyAlignment="0" applyProtection="0">
      <alignment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3" borderId="625" applyNumberFormat="0" applyProtection="0">
      <alignment horizontal="right" vertical="center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4" fontId="37" fillId="21" borderId="625" applyNumberFormat="0" applyProtection="0">
      <alignment horizontal="right" vertical="center"/>
    </xf>
    <xf numFmtId="4" fontId="36" fillId="2" borderId="644" applyNumberFormat="0" applyProtection="0">
      <alignment horizontal="left" vertical="center" indent="1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2" fillId="10" borderId="644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43" fontId="1" fillId="52" borderId="615"/>
    <xf numFmtId="0" fontId="1" fillId="53" borderId="630" applyFont="0" applyAlignment="0">
      <alignment horizontal="left" indent="2"/>
    </xf>
    <xf numFmtId="0" fontId="2" fillId="17" borderId="623" applyNumberFormat="0" applyFont="0" applyAlignment="0" applyProtection="0">
      <alignment vertical="center"/>
    </xf>
    <xf numFmtId="0" fontId="49" fillId="0" borderId="628" applyNumberFormat="0" applyFill="0" applyAlignment="0" applyProtection="0"/>
    <xf numFmtId="4" fontId="67" fillId="10" borderId="625" applyNumberFormat="0" applyProtection="0">
      <alignment horizontal="right" vertical="center"/>
    </xf>
    <xf numFmtId="0" fontId="36" fillId="2" borderId="625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0" fontId="2" fillId="17" borderId="623" applyNumberFormat="0" applyFont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4" fontId="37" fillId="17" borderId="644" applyNumberFormat="0" applyProtection="0">
      <alignment horizontal="left" vertical="center" indent="1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37" fillId="7" borderId="644" applyNumberFormat="0" applyProtection="0">
      <alignment horizontal="right"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4" fontId="37" fillId="21" borderId="644" applyNumberFormat="0" applyProtection="0">
      <alignment horizontal="right"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6" fillId="2" borderId="644" applyNumberFormat="0" applyProtection="0">
      <alignment horizontal="left" vertical="center" indent="1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4" fontId="37" fillId="21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2" fillId="5" borderId="644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36" fillId="2" borderId="625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top" indent="1"/>
    </xf>
    <xf numFmtId="0" fontId="106" fillId="14" borderId="621" applyNumberFormat="0" applyAlignment="0" applyProtection="0">
      <alignment vertical="center"/>
    </xf>
    <xf numFmtId="4" fontId="37" fillId="8" borderId="625" applyNumberFormat="0" applyProtection="0">
      <alignment horizontal="right" vertical="center"/>
    </xf>
    <xf numFmtId="4" fontId="37" fillId="13" borderId="625" applyNumberFormat="0" applyProtection="0">
      <alignment horizontal="right" vertical="center"/>
    </xf>
    <xf numFmtId="0" fontId="2" fillId="17" borderId="623" applyNumberFormat="0" applyFon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7" borderId="625" applyNumberFormat="0" applyProtection="0">
      <alignment horizontal="left" vertical="center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4" fontId="70" fillId="2" borderId="644" applyNumberFormat="0" applyProtection="0">
      <alignment vertical="center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0" fontId="83" fillId="18" borderId="647" applyNumberFormat="0" applyAlignment="0" applyProtection="0"/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43" fontId="1" fillId="52" borderId="615"/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36" fillId="2" borderId="625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4" fontId="37" fillId="17" borderId="625" applyNumberFormat="0" applyProtection="0">
      <alignment horizontal="left" vertical="center" indent="1"/>
    </xf>
    <xf numFmtId="0" fontId="106" fillId="14" borderId="621" applyNumberFormat="0" applyAlignment="0" applyProtection="0">
      <alignment vertical="center"/>
    </xf>
    <xf numFmtId="4" fontId="37" fillId="8" borderId="625" applyNumberFormat="0" applyProtection="0">
      <alignment horizontal="right"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4" fontId="37" fillId="13" borderId="644" applyNumberFormat="0" applyProtection="0">
      <alignment horizontal="right" vertical="center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70" fillId="2" borderId="644" applyNumberFormat="0" applyProtection="0">
      <alignment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1" fillId="51" borderId="650" applyFont="0" applyAlignment="0">
      <alignment horizontal="left" indent="2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23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36" fillId="2" borderId="625" applyNumberFormat="0" applyProtection="0">
      <alignment horizontal="left" vertical="top" indent="1"/>
    </xf>
    <xf numFmtId="0" fontId="37" fillId="7" borderId="625" applyNumberFormat="0" applyProtection="0">
      <alignment horizontal="left" vertical="top" indent="1"/>
    </xf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0" fontId="2" fillId="17" borderId="646" applyNumberFormat="0" applyFont="0" applyAlignment="0" applyProtection="0"/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70" fillId="2" borderId="644" applyNumberFormat="0" applyProtection="0">
      <alignment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37" fillId="7" borderId="644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4" fontId="37" fillId="17" borderId="644" applyNumberFormat="0" applyProtection="0">
      <alignment vertical="center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7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0" fontId="37" fillId="7" borderId="625" applyNumberFormat="0" applyProtection="0">
      <alignment horizontal="left" vertical="top" indent="1"/>
    </xf>
    <xf numFmtId="0" fontId="36" fillId="2" borderId="625" applyNumberFormat="0" applyProtection="0">
      <alignment horizontal="left" vertical="top" indent="1"/>
    </xf>
    <xf numFmtId="4" fontId="37" fillId="13" borderId="625" applyNumberFormat="0" applyProtection="0">
      <alignment horizontal="right" vertical="center"/>
    </xf>
    <xf numFmtId="4" fontId="37" fillId="23" borderId="625" applyNumberFormat="0" applyProtection="0">
      <alignment horizontal="right" vertical="center"/>
    </xf>
    <xf numFmtId="4" fontId="37" fillId="3" borderId="625" applyNumberFormat="0" applyProtection="0">
      <alignment horizontal="right" vertical="center"/>
    </xf>
    <xf numFmtId="4" fontId="37" fillId="17" borderId="625" applyNumberFormat="0" applyProtection="0">
      <alignment horizontal="left" vertical="center" indent="1"/>
    </xf>
    <xf numFmtId="0" fontId="84" fillId="0" borderId="648" applyNumberFormat="0" applyFill="0" applyAlignment="0" applyProtection="0">
      <alignment vertical="center"/>
    </xf>
    <xf numFmtId="4" fontId="37" fillId="8" borderId="625" applyNumberFormat="0" applyProtection="0">
      <alignment horizontal="right" vertical="center"/>
    </xf>
    <xf numFmtId="4" fontId="37" fillId="24" borderId="625" applyNumberFormat="0" applyProtection="0">
      <alignment horizontal="right" vertical="center"/>
    </xf>
    <xf numFmtId="4" fontId="37" fillId="10" borderId="625" applyNumberFormat="0" applyProtection="0">
      <alignment horizontal="right" vertical="center"/>
    </xf>
    <xf numFmtId="4" fontId="36" fillId="2" borderId="625" applyNumberFormat="0" applyProtection="0">
      <alignment vertical="center"/>
    </xf>
    <xf numFmtId="4" fontId="37" fillId="10" borderId="644" applyNumberFormat="0" applyProtection="0">
      <alignment horizontal="right" vertical="center"/>
    </xf>
    <xf numFmtId="0" fontId="83" fillId="18" borderId="621" applyNumberFormat="0" applyAlignment="0" applyProtection="0"/>
    <xf numFmtId="0" fontId="84" fillId="0" borderId="628" applyNumberFormat="0" applyFill="0" applyAlignment="0" applyProtection="0">
      <alignment vertical="center"/>
    </xf>
    <xf numFmtId="4" fontId="37" fillId="21" borderId="625" applyNumberFormat="0" applyProtection="0">
      <alignment horizontal="right" vertical="center"/>
    </xf>
    <xf numFmtId="0" fontId="88" fillId="14" borderId="621" applyNumberFormat="0" applyAlignment="0" applyProtection="0"/>
    <xf numFmtId="0" fontId="2" fillId="17" borderId="623" applyNumberFormat="0" applyFont="0" applyAlignment="0" applyProtection="0"/>
    <xf numFmtId="0" fontId="2" fillId="17" borderId="623" applyNumberFormat="0" applyFont="0" applyAlignment="0" applyProtection="0"/>
    <xf numFmtId="4" fontId="67" fillId="10" borderId="625" applyNumberFormat="0" applyProtection="0">
      <alignment horizontal="right" vertical="center"/>
    </xf>
    <xf numFmtId="4" fontId="70" fillId="2" borderId="625" applyNumberFormat="0" applyProtection="0">
      <alignment vertical="center"/>
    </xf>
    <xf numFmtId="4" fontId="37" fillId="7" borderId="625" applyNumberFormat="0" applyProtection="0">
      <alignment horizontal="right" vertical="center"/>
    </xf>
    <xf numFmtId="0" fontId="2" fillId="4" borderId="625" applyNumberFormat="0" applyProtection="0">
      <alignment horizontal="left" vertical="top" indent="1"/>
    </xf>
    <xf numFmtId="0" fontId="47" fillId="14" borderId="624" applyNumberFormat="0" applyAlignment="0" applyProtection="0"/>
    <xf numFmtId="0" fontId="2" fillId="17" borderId="623" applyNumberFormat="0" applyFont="0" applyAlignment="0" applyProtection="0">
      <alignment vertical="center"/>
    </xf>
    <xf numFmtId="4" fontId="37" fillId="7" borderId="625" applyNumberFormat="0" applyProtection="0">
      <alignment horizontal="left" vertical="center" indent="1"/>
    </xf>
    <xf numFmtId="4" fontId="36" fillId="2" borderId="625" applyNumberFormat="0" applyProtection="0">
      <alignment horizontal="left" vertical="center" indent="1"/>
    </xf>
    <xf numFmtId="4" fontId="37" fillId="25" borderId="625" applyNumberFormat="0" applyProtection="0">
      <alignment horizontal="right" vertical="center"/>
    </xf>
    <xf numFmtId="4" fontId="37" fillId="26" borderId="625" applyNumberFormat="0" applyProtection="0">
      <alignment horizontal="right" vertical="center"/>
    </xf>
    <xf numFmtId="4" fontId="37" fillId="27" borderId="625" applyNumberFormat="0" applyProtection="0">
      <alignment horizontal="right" vertical="center"/>
    </xf>
    <xf numFmtId="0" fontId="2" fillId="5" borderId="625" applyNumberFormat="0" applyProtection="0">
      <alignment horizontal="left" vertical="center" indent="1"/>
    </xf>
    <xf numFmtId="0" fontId="2" fillId="5" borderId="625" applyNumberFormat="0" applyProtection="0">
      <alignment horizontal="left" vertical="top" indent="1"/>
    </xf>
    <xf numFmtId="0" fontId="2" fillId="7" borderId="625" applyNumberFormat="0" applyProtection="0">
      <alignment horizontal="left" vertical="center" indent="1"/>
    </xf>
    <xf numFmtId="0" fontId="2" fillId="7" borderId="625" applyNumberFormat="0" applyProtection="0">
      <alignment horizontal="left" vertical="top" indent="1"/>
    </xf>
    <xf numFmtId="0" fontId="2" fillId="4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center" indent="1"/>
    </xf>
    <xf numFmtId="0" fontId="2" fillId="10" borderId="625" applyNumberFormat="0" applyProtection="0">
      <alignment horizontal="left" vertical="top" indent="1"/>
    </xf>
    <xf numFmtId="0" fontId="36" fillId="2" borderId="644" applyNumberFormat="0" applyProtection="0">
      <alignment horizontal="left" vertical="top" indent="1"/>
    </xf>
    <xf numFmtId="0" fontId="98" fillId="5" borderId="629" applyBorder="0"/>
    <xf numFmtId="4" fontId="37" fillId="17" borderId="625" applyNumberFormat="0" applyProtection="0">
      <alignment vertical="center"/>
    </xf>
    <xf numFmtId="4" fontId="67" fillId="17" borderId="625" applyNumberFormat="0" applyProtection="0">
      <alignment vertical="center"/>
    </xf>
    <xf numFmtId="0" fontId="37" fillId="17" borderId="625" applyNumberFormat="0" applyProtection="0">
      <alignment horizontal="left" vertical="top" indent="1"/>
    </xf>
    <xf numFmtId="4" fontId="37" fillId="21" borderId="644" applyNumberFormat="0" applyProtection="0">
      <alignment horizontal="right" vertical="center"/>
    </xf>
    <xf numFmtId="4" fontId="100" fillId="10" borderId="625" applyNumberFormat="0" applyProtection="0">
      <alignment horizontal="right" vertical="center"/>
    </xf>
    <xf numFmtId="0" fontId="1" fillId="51" borderId="630" applyFont="0" applyAlignment="0">
      <alignment horizontal="left" indent="2"/>
    </xf>
    <xf numFmtId="0" fontId="1" fillId="53" borderId="630" applyFont="0" applyAlignment="0">
      <alignment horizontal="left" indent="2"/>
    </xf>
    <xf numFmtId="0" fontId="49" fillId="0" borderId="628" applyNumberFormat="0" applyFill="0" applyAlignment="0" applyProtection="0"/>
    <xf numFmtId="0" fontId="106" fillId="14" borderId="621" applyNumberFormat="0" applyAlignment="0" applyProtection="0">
      <alignment vertical="center"/>
    </xf>
    <xf numFmtId="0" fontId="109" fillId="18" borderId="621" applyNumberFormat="0" applyAlignment="0" applyProtection="0">
      <alignment vertical="center"/>
    </xf>
    <xf numFmtId="0" fontId="110" fillId="14" borderId="624" applyNumberFormat="0" applyAlignment="0" applyProtection="0">
      <alignment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4" fontId="37" fillId="7" borderId="644" applyNumberFormat="0" applyProtection="0">
      <alignment horizontal="right" vertical="center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2" fillId="4" borderId="644" applyNumberFormat="0" applyProtection="0">
      <alignment horizontal="left" vertical="top" indent="1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37" fillId="7" borderId="644" applyNumberFormat="0" applyProtection="0">
      <alignment horizontal="left" vertical="center" indent="1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88" fillId="14" borderId="633" applyNumberFormat="0" applyAlignment="0" applyProtection="0"/>
    <xf numFmtId="4" fontId="36" fillId="28" borderId="617" applyNumberFormat="0" applyProtection="0">
      <alignment horizontal="left" vertical="center" indent="1"/>
    </xf>
    <xf numFmtId="4" fontId="37" fillId="17" borderId="637" applyNumberFormat="0" applyProtection="0">
      <alignment horizontal="left" vertical="center" indent="1"/>
    </xf>
    <xf numFmtId="4" fontId="37" fillId="8" borderId="637" applyNumberFormat="0" applyProtection="0">
      <alignment horizontal="right" vertical="center"/>
    </xf>
    <xf numFmtId="4" fontId="37" fillId="13" borderId="637" applyNumberFormat="0" applyProtection="0">
      <alignment horizontal="right" vertical="center"/>
    </xf>
    <xf numFmtId="4" fontId="37" fillId="7" borderId="637" applyNumberFormat="0" applyProtection="0">
      <alignment horizontal="left" vertical="center" indent="1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0" borderId="637" applyNumberFormat="0" applyProtection="0">
      <alignment horizontal="right" vertical="center"/>
    </xf>
    <xf numFmtId="0" fontId="2" fillId="17" borderId="635" applyNumberFormat="0" applyFont="0" applyAlignment="0" applyProtection="0">
      <alignment vertical="center"/>
    </xf>
    <xf numFmtId="4" fontId="70" fillId="2" borderId="637" applyNumberFormat="0" applyProtection="0">
      <alignment vertical="center"/>
    </xf>
    <xf numFmtId="0" fontId="47" fillId="14" borderId="636" applyNumberFormat="0" applyAlignment="0" applyProtection="0"/>
    <xf numFmtId="0" fontId="2" fillId="4" borderId="637" applyNumberFormat="0" applyProtection="0">
      <alignment horizontal="left" vertical="top" indent="1"/>
    </xf>
    <xf numFmtId="4" fontId="37" fillId="8" borderId="637" applyNumberFormat="0" applyProtection="0">
      <alignment horizontal="right" vertical="center"/>
    </xf>
    <xf numFmtId="0" fontId="84" fillId="0" borderId="640" applyNumberFormat="0" applyFill="0" applyAlignment="0" applyProtection="0">
      <alignment vertical="center"/>
    </xf>
    <xf numFmtId="4" fontId="37" fillId="7" borderId="637" applyNumberFormat="0" applyProtection="0">
      <alignment horizontal="right" vertical="center"/>
    </xf>
    <xf numFmtId="4" fontId="37" fillId="13" borderId="637" applyNumberFormat="0" applyProtection="0">
      <alignment horizontal="right" vertical="center"/>
    </xf>
    <xf numFmtId="4" fontId="37" fillId="7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top" indent="1"/>
    </xf>
    <xf numFmtId="0" fontId="2" fillId="17" borderId="635" applyNumberFormat="0" applyFont="0" applyAlignment="0" applyProtection="0"/>
    <xf numFmtId="4" fontId="37" fillId="2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13" borderId="637" applyNumberFormat="0" applyProtection="0">
      <alignment horizontal="right" vertical="center"/>
    </xf>
    <xf numFmtId="0" fontId="88" fillId="14" borderId="633" applyNumberFormat="0" applyAlignment="0" applyProtection="0"/>
    <xf numFmtId="4" fontId="70" fillId="2" borderId="637" applyNumberFormat="0" applyProtection="0">
      <alignment vertical="center"/>
    </xf>
    <xf numFmtId="0" fontId="47" fillId="14" borderId="636" applyNumberFormat="0" applyAlignment="0" applyProtection="0"/>
    <xf numFmtId="4" fontId="37" fillId="7" borderId="637" applyNumberFormat="0" applyProtection="0">
      <alignment horizontal="right" vertical="center"/>
    </xf>
    <xf numFmtId="0" fontId="84" fillId="0" borderId="640" applyNumberFormat="0" applyFill="0" applyAlignment="0" applyProtection="0">
      <alignment vertical="center"/>
    </xf>
    <xf numFmtId="4" fontId="37" fillId="17" borderId="637" applyNumberFormat="0" applyProtection="0">
      <alignment horizontal="left" vertical="center" indent="1"/>
    </xf>
    <xf numFmtId="4" fontId="37" fillId="17" borderId="637" applyNumberFormat="0" applyProtection="0">
      <alignment horizontal="left" vertical="center" indent="1"/>
    </xf>
    <xf numFmtId="0" fontId="2" fillId="4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10" borderId="644" applyNumberFormat="0" applyProtection="0">
      <alignment horizontal="right" vertical="center"/>
    </xf>
    <xf numFmtId="0" fontId="83" fillId="18" borderId="633" applyNumberFormat="0" applyAlignment="0" applyProtection="0"/>
    <xf numFmtId="4" fontId="37" fillId="7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37" fillId="3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67" fillId="10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0" fontId="2" fillId="17" borderId="635" applyNumberFormat="0" applyFont="0" applyAlignment="0" applyProtection="0"/>
    <xf numFmtId="0" fontId="84" fillId="0" borderId="648" applyNumberFormat="0" applyFill="0" applyAlignment="0" applyProtection="0">
      <alignment vertical="center"/>
    </xf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37" fillId="8" borderId="637" applyNumberFormat="0" applyProtection="0">
      <alignment horizontal="right" vertical="center"/>
    </xf>
    <xf numFmtId="0" fontId="88" fillId="14" borderId="633" applyNumberFormat="0" applyAlignment="0" applyProtection="0"/>
    <xf numFmtId="0" fontId="88" fillId="14" borderId="633" applyNumberFormat="0" applyAlignment="0" applyProtection="0"/>
    <xf numFmtId="0" fontId="88" fillId="14" borderId="633" applyNumberFormat="0" applyAlignment="0" applyProtection="0"/>
    <xf numFmtId="0" fontId="2" fillId="17" borderId="635" applyNumberFormat="0" applyFont="0" applyAlignment="0" applyProtection="0"/>
    <xf numFmtId="4" fontId="37" fillId="24" borderId="637" applyNumberFormat="0" applyProtection="0">
      <alignment horizontal="right" vertical="center"/>
    </xf>
    <xf numFmtId="4" fontId="36" fillId="28" borderId="617" applyNumberFormat="0" applyProtection="0">
      <alignment horizontal="left" vertical="center" indent="1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7" fillId="21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37" fillId="3" borderId="637" applyNumberFormat="0" applyProtection="0">
      <alignment horizontal="right" vertical="center"/>
    </xf>
    <xf numFmtId="4" fontId="37" fillId="17" borderId="644" applyNumberFormat="0" applyProtection="0">
      <alignment horizontal="left" vertical="center" indent="1"/>
    </xf>
    <xf numFmtId="4" fontId="37" fillId="10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70" fillId="2" borderId="637" applyNumberFormat="0" applyProtection="0">
      <alignment vertical="center"/>
    </xf>
    <xf numFmtId="4" fontId="37" fillId="3" borderId="637" applyNumberFormat="0" applyProtection="0">
      <alignment horizontal="right" vertical="center"/>
    </xf>
    <xf numFmtId="4" fontId="37" fillId="13" borderId="637" applyNumberFormat="0" applyProtection="0">
      <alignment horizontal="right" vertical="center"/>
    </xf>
    <xf numFmtId="0" fontId="84" fillId="0" borderId="640" applyNumberFormat="0" applyFill="0" applyAlignment="0" applyProtection="0">
      <alignment vertical="center"/>
    </xf>
    <xf numFmtId="0" fontId="84" fillId="0" borderId="640" applyNumberFormat="0" applyFill="0" applyAlignment="0" applyProtection="0">
      <alignment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44" applyNumberFormat="0" applyProtection="0">
      <alignment horizontal="right" vertical="center"/>
    </xf>
    <xf numFmtId="4" fontId="36" fillId="2" borderId="637" applyNumberFormat="0" applyProtection="0">
      <alignment horizontal="left" vertical="center" indent="1"/>
    </xf>
    <xf numFmtId="0" fontId="83" fillId="18" borderId="633" applyNumberFormat="0" applyAlignment="0" applyProtection="0"/>
    <xf numFmtId="4" fontId="37" fillId="24" borderId="644" applyNumberFormat="0" applyProtection="0">
      <alignment horizontal="right" vertical="center"/>
    </xf>
    <xf numFmtId="0" fontId="88" fillId="14" borderId="647" applyNumberFormat="0" applyAlignment="0" applyProtection="0"/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0" fontId="2" fillId="17" borderId="635" applyNumberFormat="0" applyFont="0" applyAlignment="0" applyProtection="0"/>
    <xf numFmtId="0" fontId="2" fillId="17" borderId="635" applyNumberFormat="0" applyFont="0" applyAlignment="0" applyProtection="0">
      <alignment vertical="center"/>
    </xf>
    <xf numFmtId="4" fontId="36" fillId="2" borderId="637" applyNumberFormat="0" applyProtection="0">
      <alignment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67" fillId="10" borderId="637" applyNumberFormat="0" applyProtection="0">
      <alignment horizontal="right" vertical="center"/>
    </xf>
    <xf numFmtId="0" fontId="47" fillId="14" borderId="636" applyNumberFormat="0" applyAlignment="0" applyProtection="0"/>
    <xf numFmtId="4" fontId="37" fillId="21" borderId="637" applyNumberFormat="0" applyProtection="0">
      <alignment horizontal="right" vertical="center"/>
    </xf>
    <xf numFmtId="4" fontId="37" fillId="21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4" fontId="37" fillId="7" borderId="637" applyNumberFormat="0" applyProtection="0">
      <alignment horizontal="right" vertical="center"/>
    </xf>
    <xf numFmtId="0" fontId="47" fillId="14" borderId="636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67" fillId="10" borderId="637" applyNumberFormat="0" applyProtection="0">
      <alignment horizontal="right" vertical="center"/>
    </xf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83" fillId="18" borderId="647" applyNumberFormat="0" applyAlignment="0" applyProtection="0"/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0" fontId="83" fillId="18" borderId="633" applyNumberFormat="0" applyAlignment="0" applyProtection="0"/>
    <xf numFmtId="4" fontId="36" fillId="2" borderId="637" applyNumberFormat="0" applyProtection="0">
      <alignment vertical="center"/>
    </xf>
    <xf numFmtId="4" fontId="37" fillId="17" borderId="637" applyNumberFormat="0" applyProtection="0">
      <alignment horizontal="left" vertical="center" indent="1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7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83" fillId="18" borderId="633" applyNumberFormat="0" applyAlignment="0" applyProtection="0"/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4" fontId="67" fillId="17" borderId="644" applyNumberFormat="0" applyProtection="0">
      <alignment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0" fontId="2" fillId="17" borderId="635" applyNumberFormat="0" applyFont="0" applyAlignment="0" applyProtection="0"/>
    <xf numFmtId="0" fontId="88" fillId="14" borderId="647" applyNumberFormat="0" applyAlignment="0" applyProtection="0"/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7" fillId="14" borderId="636" applyNumberFormat="0" applyAlignment="0" applyProtection="0"/>
    <xf numFmtId="0" fontId="49" fillId="0" borderId="640" applyNumberFormat="0" applyFill="0" applyAlignment="0" applyProtection="0"/>
    <xf numFmtId="0" fontId="36" fillId="2" borderId="637" applyNumberFormat="0" applyProtection="0">
      <alignment horizontal="left" vertical="top" indent="1"/>
    </xf>
    <xf numFmtId="0" fontId="37" fillId="7" borderId="637" applyNumberFormat="0" applyProtection="0">
      <alignment horizontal="left" vertical="top" indent="1"/>
    </xf>
    <xf numFmtId="4" fontId="37" fillId="8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0" fontId="106" fillId="14" borderId="633" applyNumberFormat="0" applyAlignment="0" applyProtection="0">
      <alignment vertical="center"/>
    </xf>
    <xf numFmtId="4" fontId="36" fillId="2" borderId="637" applyNumberFormat="0" applyProtection="0">
      <alignment horizontal="left" vertical="center" indent="1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4" fontId="37" fillId="13" borderId="644" applyNumberFormat="0" applyProtection="0">
      <alignment horizontal="right" vertical="center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0" fontId="47" fillId="14" borderId="645" applyNumberFormat="0" applyAlignment="0" applyProtection="0"/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4" fontId="67" fillId="10" borderId="644" applyNumberFormat="0" applyProtection="0">
      <alignment horizontal="right"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0" fontId="83" fillId="18" borderId="647" applyNumberFormat="0" applyAlignment="0" applyProtection="0"/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6" fillId="28" borderId="617" applyNumberFormat="0" applyProtection="0">
      <alignment horizontal="left" vertical="center" indent="1"/>
    </xf>
    <xf numFmtId="4" fontId="37" fillId="23" borderId="637" applyNumberFormat="0" applyProtection="0">
      <alignment horizontal="right" vertical="center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4" fontId="37" fillId="21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2" fillId="10" borderId="644" applyNumberFormat="0" applyProtection="0">
      <alignment horizontal="left" vertical="center" indent="1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0" fontId="2" fillId="17" borderId="646" applyNumberFormat="0" applyFont="0" applyAlignment="0" applyProtection="0"/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2" fillId="17" borderId="635" applyNumberFormat="0" applyFont="0" applyAlignment="0" applyProtection="0">
      <alignment vertical="center"/>
    </xf>
    <xf numFmtId="0" fontId="49" fillId="0" borderId="640" applyNumberFormat="0" applyFill="0" applyAlignment="0" applyProtection="0"/>
    <xf numFmtId="4" fontId="67" fillId="10" borderId="637" applyNumberFormat="0" applyProtection="0">
      <alignment horizontal="right" vertical="center"/>
    </xf>
    <xf numFmtId="0" fontId="36" fillId="2" borderId="637" applyNumberFormat="0" applyProtection="0">
      <alignment horizontal="left" vertical="top" indent="1"/>
    </xf>
    <xf numFmtId="0" fontId="37" fillId="7" borderId="637" applyNumberFormat="0" applyProtection="0">
      <alignment horizontal="left" vertical="top" indent="1"/>
    </xf>
    <xf numFmtId="0" fontId="2" fillId="17" borderId="635" applyNumberFormat="0" applyFont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4" fontId="37" fillId="21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2" fillId="5" borderId="644" applyNumberFormat="0" applyProtection="0">
      <alignment horizontal="left" vertical="center" indent="1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36" fillId="2" borderId="637" applyNumberFormat="0" applyProtection="0">
      <alignment horizontal="left" vertical="top" indent="1"/>
    </xf>
    <xf numFmtId="0" fontId="37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top" indent="1"/>
    </xf>
    <xf numFmtId="0" fontId="106" fillId="14" borderId="633" applyNumberFormat="0" applyAlignment="0" applyProtection="0">
      <alignment vertical="center"/>
    </xf>
    <xf numFmtId="4" fontId="37" fillId="8" borderId="637" applyNumberFormat="0" applyProtection="0">
      <alignment horizontal="right" vertical="center"/>
    </xf>
    <xf numFmtId="4" fontId="37" fillId="13" borderId="637" applyNumberFormat="0" applyProtection="0">
      <alignment horizontal="right" vertical="center"/>
    </xf>
    <xf numFmtId="0" fontId="2" fillId="17" borderId="635" applyNumberFormat="0" applyFon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7" borderId="637" applyNumberFormat="0" applyProtection="0">
      <alignment horizontal="left" vertical="center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0" fontId="88" fillId="14" borderId="647" applyNumberFormat="0" applyAlignment="0" applyProtection="0"/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4" fontId="37" fillId="24" borderId="644" applyNumberFormat="0" applyProtection="0">
      <alignment horizontal="right"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0" fontId="84" fillId="0" borderId="648" applyNumberFormat="0" applyFill="0" applyAlignment="0" applyProtection="0">
      <alignment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109" fillId="18" borderId="647" applyNumberFormat="0" applyAlignment="0" applyProtection="0">
      <alignment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37" fillId="3" borderId="644" applyNumberFormat="0" applyProtection="0">
      <alignment horizontal="right"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36" fillId="2" borderId="637" applyNumberFormat="0" applyProtection="0">
      <alignment horizontal="left" vertical="top" indent="1"/>
    </xf>
    <xf numFmtId="0" fontId="37" fillId="7" borderId="637" applyNumberFormat="0" applyProtection="0">
      <alignment horizontal="left" vertical="top" indent="1"/>
    </xf>
    <xf numFmtId="4" fontId="37" fillId="17" borderId="637" applyNumberFormat="0" applyProtection="0">
      <alignment horizontal="left" vertical="center" indent="1"/>
    </xf>
    <xf numFmtId="0" fontId="106" fillId="14" borderId="633" applyNumberFormat="0" applyAlignment="0" applyProtection="0">
      <alignment vertical="center"/>
    </xf>
    <xf numFmtId="4" fontId="37" fillId="8" borderId="637" applyNumberFormat="0" applyProtection="0">
      <alignment horizontal="right"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4" fontId="70" fillId="2" borderId="644" applyNumberFormat="0" applyProtection="0">
      <alignment vertical="center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4" fontId="37" fillId="23" borderId="644" applyNumberFormat="0" applyProtection="0">
      <alignment horizontal="right"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36" fillId="2" borderId="644" applyNumberFormat="0" applyProtection="0">
      <alignment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4" fontId="100" fillId="10" borderId="644" applyNumberFormat="0" applyProtection="0">
      <alignment horizontal="right"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36" fillId="2" borderId="637" applyNumberFormat="0" applyProtection="0">
      <alignment horizontal="left" vertical="top" indent="1"/>
    </xf>
    <xf numFmtId="0" fontId="37" fillId="7" borderId="637" applyNumberFormat="0" applyProtection="0">
      <alignment horizontal="left" vertical="top" indent="1"/>
    </xf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0" fontId="2" fillId="4" borderId="644" applyNumberFormat="0" applyProtection="0">
      <alignment horizontal="left" vertical="top" indent="1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67" fillId="10" borderId="644" applyNumberFormat="0" applyProtection="0">
      <alignment horizontal="right"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110" fillId="14" borderId="645" applyNumberFormat="0" applyAlignment="0" applyProtection="0">
      <alignment vertical="center"/>
    </xf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98" fillId="5" borderId="649" applyBorder="0"/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37" fillId="7" borderId="637" applyNumberFormat="0" applyProtection="0">
      <alignment horizontal="left" vertical="top" indent="1"/>
    </xf>
    <xf numFmtId="0" fontId="36" fillId="2" borderId="637" applyNumberFormat="0" applyProtection="0">
      <alignment horizontal="left" vertical="top" indent="1"/>
    </xf>
    <xf numFmtId="4" fontId="37" fillId="13" borderId="637" applyNumberFormat="0" applyProtection="0">
      <alignment horizontal="right" vertical="center"/>
    </xf>
    <xf numFmtId="4" fontId="37" fillId="23" borderId="637" applyNumberFormat="0" applyProtection="0">
      <alignment horizontal="right" vertical="center"/>
    </xf>
    <xf numFmtId="4" fontId="37" fillId="3" borderId="637" applyNumberFormat="0" applyProtection="0">
      <alignment horizontal="right" vertical="center"/>
    </xf>
    <xf numFmtId="4" fontId="37" fillId="17" borderId="637" applyNumberFormat="0" applyProtection="0">
      <alignment horizontal="left" vertical="center" indent="1"/>
    </xf>
    <xf numFmtId="4" fontId="37" fillId="8" borderId="644" applyNumberFormat="0" applyProtection="0">
      <alignment horizontal="right" vertical="center"/>
    </xf>
    <xf numFmtId="4" fontId="37" fillId="8" borderId="637" applyNumberFormat="0" applyProtection="0">
      <alignment horizontal="right" vertical="center"/>
    </xf>
    <xf numFmtId="4" fontId="37" fillId="24" borderId="637" applyNumberFormat="0" applyProtection="0">
      <alignment horizontal="right" vertical="center"/>
    </xf>
    <xf numFmtId="4" fontId="37" fillId="10" borderId="637" applyNumberFormat="0" applyProtection="0">
      <alignment horizontal="right" vertical="center"/>
    </xf>
    <xf numFmtId="4" fontId="36" fillId="2" borderId="637" applyNumberFormat="0" applyProtection="0">
      <alignment vertical="center"/>
    </xf>
    <xf numFmtId="4" fontId="67" fillId="10" borderId="644" applyNumberFormat="0" applyProtection="0">
      <alignment horizontal="right" vertical="center"/>
    </xf>
    <xf numFmtId="0" fontId="83" fillId="18" borderId="633" applyNumberFormat="0" applyAlignment="0" applyProtection="0"/>
    <xf numFmtId="0" fontId="84" fillId="0" borderId="640" applyNumberFormat="0" applyFill="0" applyAlignment="0" applyProtection="0">
      <alignment vertical="center"/>
    </xf>
    <xf numFmtId="4" fontId="37" fillId="21" borderId="637" applyNumberFormat="0" applyProtection="0">
      <alignment horizontal="right" vertical="center"/>
    </xf>
    <xf numFmtId="0" fontId="88" fillId="14" borderId="633" applyNumberFormat="0" applyAlignment="0" applyProtection="0"/>
    <xf numFmtId="0" fontId="2" fillId="17" borderId="635" applyNumberFormat="0" applyFont="0" applyAlignment="0" applyProtection="0"/>
    <xf numFmtId="0" fontId="2" fillId="17" borderId="635" applyNumberFormat="0" applyFont="0" applyAlignment="0" applyProtection="0"/>
    <xf numFmtId="4" fontId="67" fillId="10" borderId="637" applyNumberFormat="0" applyProtection="0">
      <alignment horizontal="right" vertical="center"/>
    </xf>
    <xf numFmtId="4" fontId="70" fillId="2" borderId="637" applyNumberFormat="0" applyProtection="0">
      <alignment vertical="center"/>
    </xf>
    <xf numFmtId="4" fontId="37" fillId="7" borderId="637" applyNumberFormat="0" applyProtection="0">
      <alignment horizontal="right" vertical="center"/>
    </xf>
    <xf numFmtId="0" fontId="2" fillId="4" borderId="637" applyNumberFormat="0" applyProtection="0">
      <alignment horizontal="left" vertical="top" indent="1"/>
    </xf>
    <xf numFmtId="0" fontId="47" fillId="14" borderId="636" applyNumberFormat="0" applyAlignment="0" applyProtection="0"/>
    <xf numFmtId="0" fontId="2" fillId="17" borderId="635" applyNumberFormat="0" applyFont="0" applyAlignment="0" applyProtection="0">
      <alignment vertical="center"/>
    </xf>
    <xf numFmtId="4" fontId="37" fillId="7" borderId="637" applyNumberFormat="0" applyProtection="0">
      <alignment horizontal="left" vertical="center" indent="1"/>
    </xf>
    <xf numFmtId="4" fontId="36" fillId="2" borderId="637" applyNumberFormat="0" applyProtection="0">
      <alignment horizontal="left" vertical="center" indent="1"/>
    </xf>
    <xf numFmtId="4" fontId="37" fillId="25" borderId="637" applyNumberFormat="0" applyProtection="0">
      <alignment horizontal="right" vertical="center"/>
    </xf>
    <xf numFmtId="4" fontId="37" fillId="26" borderId="637" applyNumberFormat="0" applyProtection="0">
      <alignment horizontal="right" vertical="center"/>
    </xf>
    <xf numFmtId="4" fontId="37" fillId="27" borderId="637" applyNumberFormat="0" applyProtection="0">
      <alignment horizontal="right" vertical="center"/>
    </xf>
    <xf numFmtId="0" fontId="2" fillId="5" borderId="637" applyNumberFormat="0" applyProtection="0">
      <alignment horizontal="left" vertical="center" indent="1"/>
    </xf>
    <xf numFmtId="0" fontId="2" fillId="5" borderId="637" applyNumberFormat="0" applyProtection="0">
      <alignment horizontal="left" vertical="top" indent="1"/>
    </xf>
    <xf numFmtId="0" fontId="2" fillId="7" borderId="637" applyNumberFormat="0" applyProtection="0">
      <alignment horizontal="left" vertical="center" indent="1"/>
    </xf>
    <xf numFmtId="0" fontId="2" fillId="7" borderId="637" applyNumberFormat="0" applyProtection="0">
      <alignment horizontal="left" vertical="top" indent="1"/>
    </xf>
    <xf numFmtId="0" fontId="2" fillId="4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center" indent="1"/>
    </xf>
    <xf numFmtId="0" fontId="2" fillId="10" borderId="637" applyNumberFormat="0" applyProtection="0">
      <alignment horizontal="left" vertical="top" indent="1"/>
    </xf>
    <xf numFmtId="0" fontId="49" fillId="0" borderId="648" applyNumberFormat="0" applyFill="0" applyAlignment="0" applyProtection="0"/>
    <xf numFmtId="0" fontId="98" fillId="5" borderId="641" applyBorder="0"/>
    <xf numFmtId="4" fontId="37" fillId="17" borderId="637" applyNumberFormat="0" applyProtection="0">
      <alignment vertical="center"/>
    </xf>
    <xf numFmtId="4" fontId="67" fillId="17" borderId="637" applyNumberFormat="0" applyProtection="0">
      <alignment vertical="center"/>
    </xf>
    <xf numFmtId="0" fontId="37" fillId="17" borderId="637" applyNumberFormat="0" applyProtection="0">
      <alignment horizontal="left" vertical="top" indent="1"/>
    </xf>
    <xf numFmtId="4" fontId="37" fillId="10" borderId="644" applyNumberFormat="0" applyProtection="0">
      <alignment horizontal="right" vertical="center"/>
    </xf>
    <xf numFmtId="4" fontId="100" fillId="10" borderId="637" applyNumberFormat="0" applyProtection="0">
      <alignment horizontal="right" vertical="center"/>
    </xf>
    <xf numFmtId="0" fontId="1" fillId="51" borderId="642" applyFont="0" applyAlignment="0">
      <alignment horizontal="left" indent="2"/>
    </xf>
    <xf numFmtId="43" fontId="1" fillId="52" borderId="615"/>
    <xf numFmtId="0" fontId="1" fillId="53" borderId="642" applyFont="0" applyAlignment="0">
      <alignment horizontal="left" indent="2"/>
    </xf>
    <xf numFmtId="0" fontId="49" fillId="0" borderId="640" applyNumberFormat="0" applyFill="0" applyAlignment="0" applyProtection="0"/>
    <xf numFmtId="0" fontId="106" fillId="14" borderId="633" applyNumberFormat="0" applyAlignment="0" applyProtection="0">
      <alignment vertical="center"/>
    </xf>
    <xf numFmtId="0" fontId="109" fillId="18" borderId="633" applyNumberFormat="0" applyAlignment="0" applyProtection="0">
      <alignment vertical="center"/>
    </xf>
    <xf numFmtId="0" fontId="110" fillId="14" borderId="636" applyNumberFormat="0" applyAlignment="0" applyProtection="0">
      <alignment vertical="center"/>
    </xf>
    <xf numFmtId="0" fontId="49" fillId="0" borderId="648" applyNumberFormat="0" applyFill="0" applyAlignment="0" applyProtection="0"/>
    <xf numFmtId="0" fontId="49" fillId="0" borderId="648" applyNumberFormat="0" applyFill="0" applyAlignment="0" applyProtection="0"/>
    <xf numFmtId="0" fontId="2" fillId="7" borderId="644" applyNumberFormat="0" applyProtection="0">
      <alignment horizontal="left" vertical="center" indent="1"/>
    </xf>
    <xf numFmtId="4" fontId="37" fillId="70" borderId="644" applyNumberFormat="0" applyProtection="0">
      <alignment horizontal="right" vertical="center"/>
    </xf>
    <xf numFmtId="4" fontId="37" fillId="91" borderId="644" applyNumberFormat="0" applyProtection="0">
      <alignment horizontal="left" vertical="center" indent="1"/>
    </xf>
    <xf numFmtId="4" fontId="37" fillId="90" borderId="644" applyNumberFormat="0" applyProtection="0">
      <alignment horizontal="right" vertical="center"/>
    </xf>
    <xf numFmtId="0" fontId="2" fillId="17" borderId="654"/>
    <xf numFmtId="4" fontId="37" fillId="68" borderId="644" applyNumberFormat="0" applyProtection="0">
      <alignment horizontal="right" vertical="center"/>
    </xf>
    <xf numFmtId="200" fontId="2" fillId="30" borderId="645" applyNumberFormat="0" applyProtection="0">
      <alignment horizontal="left" vertical="center" indent="1"/>
    </xf>
    <xf numFmtId="4" fontId="36" fillId="83" borderId="644" applyNumberFormat="0" applyProtection="0">
      <alignment vertical="center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4" fontId="37" fillId="68" borderId="674" applyNumberFormat="0" applyProtection="0">
      <alignment horizontal="right" vertical="center"/>
    </xf>
    <xf numFmtId="4" fontId="37" fillId="64" borderId="674" applyNumberFormat="0" applyProtection="0">
      <alignment horizontal="right" vertical="center"/>
    </xf>
    <xf numFmtId="4" fontId="37" fillId="70" borderId="674" applyNumberFormat="0" applyProtection="0">
      <alignment horizontal="right" vertical="center"/>
    </xf>
    <xf numFmtId="4" fontId="37" fillId="62" borderId="674" applyNumberFormat="0" applyProtection="0">
      <alignment horizontal="right" vertical="center"/>
    </xf>
    <xf numFmtId="4" fontId="37" fillId="56" borderId="674" applyNumberFormat="0" applyProtection="0">
      <alignment horizontal="right" vertical="center"/>
    </xf>
    <xf numFmtId="200" fontId="36" fillId="88" borderId="674" applyNumberFormat="0">
      <alignment horizontal="left" vertical="top" indent="1"/>
    </xf>
    <xf numFmtId="200" fontId="36" fillId="88" borderId="674" applyNumberFormat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6" fillId="2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70" fillId="2" borderId="674" applyNumberFormat="0" applyProtection="0">
      <alignment vertical="center"/>
    </xf>
    <xf numFmtId="4" fontId="36" fillId="83" borderId="674" applyNumberFormat="0" applyProtection="0">
      <alignment vertical="center"/>
    </xf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20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0" fontId="47" fillId="73" borderId="673" applyNumberFormat="0" applyAlignment="0" applyProtection="0"/>
    <xf numFmtId="200" fontId="47" fillId="73" borderId="673" applyNumberFormat="0" applyAlignment="0" applyProtection="0"/>
    <xf numFmtId="200" fontId="47" fillId="73" borderId="673" applyNumberFormat="0" applyAlignment="0" applyProtection="0"/>
    <xf numFmtId="0" fontId="2" fillId="84" borderId="672" applyNumberFormat="0" applyFont="0" applyAlignment="0" applyProtection="0"/>
    <xf numFmtId="20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2" fillId="84" borderId="672" applyNumberFormat="0" applyFont="0" applyAlignment="0" applyProtection="0"/>
    <xf numFmtId="20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0" fontId="3" fillId="84" borderId="672" applyNumberFormat="0" applyFont="0" applyAlignment="0" applyProtection="0"/>
    <xf numFmtId="200" fontId="3" fillId="84" borderId="672" applyNumberFormat="0" applyFont="0" applyAlignment="0" applyProtection="0"/>
    <xf numFmtId="0" fontId="2" fillId="84" borderId="672" applyNumberFormat="0" applyFont="0" applyAlignment="0" applyProtection="0"/>
    <xf numFmtId="0" fontId="2" fillId="84" borderId="672" applyNumberFormat="0" applyFont="0" applyAlignment="0" applyProtection="0"/>
    <xf numFmtId="0" fontId="2" fillId="84" borderId="672" applyNumberFormat="0" applyFont="0" applyAlignment="0" applyProtection="0"/>
    <xf numFmtId="0" fontId="3" fillId="84" borderId="672" applyNumberFormat="0" applyFont="0" applyAlignment="0" applyProtection="0"/>
    <xf numFmtId="176" fontId="2" fillId="14" borderId="656" applyNumberFormat="0" applyFill="0" applyBorder="0">
      <alignment vertical="top" wrapText="1"/>
    </xf>
    <xf numFmtId="176" fontId="2" fillId="14" borderId="656" applyNumberFormat="0" applyFill="0" applyBorder="0">
      <alignment vertical="top" wrapText="1"/>
    </xf>
    <xf numFmtId="176" fontId="2" fillId="14" borderId="656" applyNumberFormat="0" applyFill="0" applyBorder="0">
      <alignment vertical="top" wrapText="1"/>
    </xf>
    <xf numFmtId="176" fontId="2" fillId="14" borderId="656" applyNumberFormat="0" applyFill="0" applyBorder="0">
      <alignment vertical="top" wrapText="1"/>
    </xf>
    <xf numFmtId="176" fontId="2" fillId="14" borderId="656" applyNumberFormat="0" applyFill="0" applyBorder="0">
      <alignment vertical="top" wrapText="1"/>
    </xf>
    <xf numFmtId="218" fontId="160" fillId="0" borderId="657" applyFont="0" applyFill="0" applyBorder="0" applyAlignment="0" applyProtection="0">
      <protection locked="0"/>
    </xf>
    <xf numFmtId="0" fontId="88" fillId="73" borderId="658" applyNumberFormat="0" applyAlignment="0" applyProtection="0"/>
    <xf numFmtId="200" fontId="88" fillId="73" borderId="658" applyNumberFormat="0" applyAlignment="0" applyProtection="0"/>
    <xf numFmtId="20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200" fontId="88" fillId="73" borderId="658" applyNumberFormat="0" applyAlignment="0" applyProtection="0"/>
    <xf numFmtId="20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88" fillId="73" borderId="658" applyNumberFormat="0" applyAlignment="0" applyProtection="0"/>
    <xf numFmtId="0" fontId="210" fillId="2" borderId="671">
      <alignment vertical="center" wrapText="1"/>
    </xf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200" fontId="83" fillId="60" borderId="670" applyNumberFormat="0" applyAlignment="0" applyProtection="0"/>
    <xf numFmtId="20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200" fontId="83" fillId="60" borderId="670" applyNumberFormat="0" applyAlignment="0" applyProtection="0"/>
    <xf numFmtId="20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200" fontId="83" fillId="60" borderId="658" applyNumberFormat="0" applyAlignment="0" applyProtection="0"/>
    <xf numFmtId="20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200" fontId="83" fillId="60" borderId="658" applyNumberFormat="0" applyAlignment="0" applyProtection="0"/>
    <xf numFmtId="20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83" fillId="60" borderId="658" applyNumberFormat="0" applyAlignment="0" applyProtection="0"/>
    <xf numFmtId="0" fontId="210" fillId="2" borderId="659">
      <alignment vertical="center" wrapText="1"/>
    </xf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200" fontId="88" fillId="73" borderId="670" applyNumberFormat="0" applyAlignment="0" applyProtection="0"/>
    <xf numFmtId="20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0" fontId="88" fillId="73" borderId="670" applyNumberFormat="0" applyAlignment="0" applyProtection="0"/>
    <xf numFmtId="218" fontId="160" fillId="0" borderId="669" applyFont="0" applyFill="0" applyBorder="0" applyAlignment="0" applyProtection="0">
      <protection locked="0"/>
    </xf>
    <xf numFmtId="176" fontId="2" fillId="14" borderId="668" applyNumberFormat="0" applyFill="0" applyBorder="0">
      <alignment vertical="top" wrapText="1"/>
    </xf>
    <xf numFmtId="176" fontId="2" fillId="14" borderId="668" applyNumberFormat="0" applyFill="0" applyBorder="0">
      <alignment vertical="top" wrapText="1"/>
    </xf>
    <xf numFmtId="176" fontId="2" fillId="14" borderId="668" applyNumberFormat="0" applyFill="0" applyBorder="0">
      <alignment vertical="top" wrapText="1"/>
    </xf>
    <xf numFmtId="176" fontId="2" fillId="14" borderId="668" applyNumberFormat="0" applyFill="0" applyBorder="0">
      <alignment vertical="top" wrapText="1"/>
    </xf>
    <xf numFmtId="0" fontId="3" fillId="84" borderId="660" applyNumberFormat="0" applyFont="0" applyAlignment="0" applyProtection="0"/>
    <xf numFmtId="0" fontId="2" fillId="84" borderId="660" applyNumberFormat="0" applyFont="0" applyAlignment="0" applyProtection="0"/>
    <xf numFmtId="0" fontId="2" fillId="84" borderId="660" applyNumberFormat="0" applyFont="0" applyAlignment="0" applyProtection="0"/>
    <xf numFmtId="0" fontId="2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3" fillId="84" borderId="660" applyNumberFormat="0" applyFont="0" applyAlignment="0" applyProtection="0"/>
    <xf numFmtId="0" fontId="2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2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3" fillId="84" borderId="660" applyNumberFormat="0" applyFont="0" applyAlignment="0" applyProtection="0"/>
    <xf numFmtId="200" fontId="3" fillId="84" borderId="660" applyNumberFormat="0" applyFont="0" applyAlignment="0" applyProtection="0"/>
    <xf numFmtId="200" fontId="3" fillId="84" borderId="660" applyNumberFormat="0" applyFont="0" applyAlignment="0" applyProtection="0"/>
    <xf numFmtId="0" fontId="2" fillId="84" borderId="660" applyNumberFormat="0" applyFont="0" applyAlignment="0" applyProtection="0"/>
    <xf numFmtId="0" fontId="47" fillId="73" borderId="661" applyNumberFormat="0" applyAlignment="0" applyProtection="0"/>
    <xf numFmtId="200" fontId="47" fillId="73" borderId="661" applyNumberFormat="0" applyAlignment="0" applyProtection="0"/>
    <xf numFmtId="20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200" fontId="47" fillId="73" borderId="661" applyNumberFormat="0" applyAlignment="0" applyProtection="0"/>
    <xf numFmtId="20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0" fontId="47" fillId="73" borderId="661" applyNumberFormat="0" applyAlignment="0" applyProtection="0"/>
    <xf numFmtId="4" fontId="36" fillId="83" borderId="662" applyNumberFormat="0" applyProtection="0">
      <alignment vertical="center"/>
    </xf>
    <xf numFmtId="4" fontId="70" fillId="2" borderId="662" applyNumberFormat="0" applyProtection="0">
      <alignment vertical="center"/>
    </xf>
    <xf numFmtId="4" fontId="36" fillId="2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0" fontId="36" fillId="2" borderId="662" applyNumberFormat="0" applyProtection="0">
      <alignment horizontal="left" vertical="top" indent="1"/>
    </xf>
    <xf numFmtId="200" fontId="36" fillId="88" borderId="662" applyNumberFormat="0">
      <alignment horizontal="left" vertical="top" indent="1"/>
    </xf>
    <xf numFmtId="200" fontId="36" fillId="88" borderId="662" applyNumberFormat="0">
      <alignment horizontal="left" vertical="top" indent="1"/>
    </xf>
    <xf numFmtId="4" fontId="37" fillId="56" borderId="662" applyNumberFormat="0" applyProtection="0">
      <alignment horizontal="right" vertical="center"/>
    </xf>
    <xf numFmtId="4" fontId="37" fillId="62" borderId="662" applyNumberFormat="0" applyProtection="0">
      <alignment horizontal="right" vertical="center"/>
    </xf>
    <xf numFmtId="4" fontId="37" fillId="70" borderId="662" applyNumberFormat="0" applyProtection="0">
      <alignment horizontal="right" vertical="center"/>
    </xf>
    <xf numFmtId="4" fontId="37" fillId="64" borderId="662" applyNumberFormat="0" applyProtection="0">
      <alignment horizontal="right" vertical="center"/>
    </xf>
    <xf numFmtId="4" fontId="37" fillId="68" borderId="662" applyNumberFormat="0" applyProtection="0">
      <alignment horizontal="right" vertical="center"/>
    </xf>
    <xf numFmtId="4" fontId="37" fillId="72" borderId="662" applyNumberFormat="0" applyProtection="0">
      <alignment horizontal="right" vertical="center"/>
    </xf>
    <xf numFmtId="4" fontId="37" fillId="71" borderId="662" applyNumberFormat="0" applyProtection="0">
      <alignment horizontal="right" vertical="center"/>
    </xf>
    <xf numFmtId="4" fontId="37" fillId="89" borderId="662" applyNumberFormat="0" applyProtection="0">
      <alignment horizontal="right" vertical="center"/>
    </xf>
    <xf numFmtId="4" fontId="37" fillId="63" borderId="662" applyNumberFormat="0" applyProtection="0">
      <alignment horizontal="right" vertical="center"/>
    </xf>
    <xf numFmtId="4" fontId="37" fillId="91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0" fontId="2" fillId="10" borderId="662" applyNumberFormat="0" applyProtection="0">
      <alignment horizontal="left" vertical="top" indent="1"/>
    </xf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4" fontId="37" fillId="17" borderId="662" applyNumberFormat="0" applyProtection="0">
      <alignment horizontal="left" vertical="center" indent="1"/>
    </xf>
    <xf numFmtId="0" fontId="37" fillId="17" borderId="662" applyNumberFormat="0" applyProtection="0">
      <alignment horizontal="left" vertical="top" indent="1"/>
    </xf>
    <xf numFmtId="200" fontId="37" fillId="17" borderId="662" applyNumberFormat="0">
      <alignment horizontal="left" vertical="top" indent="1"/>
    </xf>
    <xf numFmtId="200" fontId="37" fillId="17" borderId="662" applyNumberFormat="0">
      <alignment horizontal="left" vertical="top" indent="1"/>
    </xf>
    <xf numFmtId="4" fontId="37" fillId="90" borderId="662" applyNumberFormat="0" applyProtection="0">
      <alignment horizontal="right" vertical="center"/>
    </xf>
    <xf numFmtId="4" fontId="67" fillId="90" borderId="662" applyNumberFormat="0" applyProtection="0">
      <alignment horizontal="right" vertical="center"/>
    </xf>
    <xf numFmtId="4" fontId="37" fillId="91" borderId="662" applyNumberFormat="0" applyProtection="0">
      <alignment horizontal="left" vertical="center" indent="1"/>
    </xf>
    <xf numFmtId="0" fontId="37" fillId="7" borderId="662" applyNumberFormat="0" applyProtection="0">
      <alignment horizontal="left" vertical="top" indent="1"/>
    </xf>
    <xf numFmtId="200" fontId="2" fillId="30" borderId="661" applyNumberFormat="0" applyProtection="0">
      <alignment horizontal="left" vertical="center" indent="1"/>
    </xf>
    <xf numFmtId="200" fontId="2" fillId="30" borderId="661" applyNumberFormat="0" applyProtection="0">
      <alignment horizontal="left" vertical="center" indent="1"/>
    </xf>
    <xf numFmtId="4" fontId="100" fillId="90" borderId="662" applyNumberFormat="0" applyProtection="0">
      <alignment horizontal="right" vertical="center"/>
    </xf>
    <xf numFmtId="0" fontId="2" fillId="17" borderId="663"/>
    <xf numFmtId="0" fontId="200" fillId="94" borderId="664" applyNumberFormat="0" applyProtection="0">
      <alignment horizontal="center" wrapText="1"/>
    </xf>
    <xf numFmtId="200" fontId="200" fillId="94" borderId="664" applyNumberFormat="0" applyProtection="0">
      <alignment horizontal="center" wrapText="1"/>
    </xf>
    <xf numFmtId="200" fontId="200" fillId="94" borderId="664" applyNumberFormat="0" applyProtection="0">
      <alignment horizontal="center" wrapText="1"/>
    </xf>
    <xf numFmtId="0" fontId="49" fillId="0" borderId="665" applyNumberFormat="0" applyFill="0" applyAlignment="0" applyProtection="0"/>
    <xf numFmtId="20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20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0" fontId="49" fillId="0" borderId="665" applyNumberFormat="0" applyFill="0" applyAlignment="0" applyProtection="0"/>
    <xf numFmtId="200" fontId="49" fillId="0" borderId="665" applyNumberFormat="0" applyFill="0" applyAlignment="0" applyProtection="0"/>
    <xf numFmtId="200" fontId="49" fillId="0" borderId="665" applyNumberFormat="0" applyFill="0" applyAlignment="0" applyProtection="0"/>
    <xf numFmtId="0" fontId="49" fillId="0" borderId="665" applyNumberFormat="0" applyFill="0" applyAlignment="0" applyProtection="0"/>
    <xf numFmtId="4" fontId="37" fillId="63" borderId="674" applyNumberFormat="0" applyProtection="0">
      <alignment horizontal="right"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0" fontId="2" fillId="10" borderId="674" applyNumberFormat="0" applyProtection="0">
      <alignment horizontal="left" vertical="top" indent="1"/>
    </xf>
    <xf numFmtId="0" fontId="3" fillId="84" borderId="672" applyNumberFormat="0" applyFont="0" applyAlignment="0" applyProtection="0"/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100" fillId="90" borderId="674" applyNumberFormat="0" applyProtection="0">
      <alignment horizontal="right" vertical="center"/>
    </xf>
    <xf numFmtId="0" fontId="37" fillId="7" borderId="674" applyNumberFormat="0" applyProtection="0">
      <alignment horizontal="left" vertical="top" indent="1"/>
    </xf>
    <xf numFmtId="4" fontId="37" fillId="17" borderId="662" applyNumberFormat="0" applyProtection="0">
      <alignment horizontal="left" vertical="center" indent="1"/>
    </xf>
    <xf numFmtId="4" fontId="37" fillId="91" borderId="674" applyNumberFormat="0" applyProtection="0">
      <alignment horizontal="left" vertical="center" indent="1"/>
    </xf>
    <xf numFmtId="4" fontId="67" fillId="90" borderId="674" applyNumberFormat="0" applyProtection="0">
      <alignment horizontal="right" vertical="center"/>
    </xf>
    <xf numFmtId="0" fontId="2" fillId="10" borderId="674" applyNumberFormat="0" applyProtection="0">
      <alignment horizontal="left" vertical="top" indent="1"/>
    </xf>
    <xf numFmtId="0" fontId="2" fillId="10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84" borderId="672" applyNumberFormat="0" applyFont="0" applyAlignment="0" applyProtection="0"/>
    <xf numFmtId="200" fontId="3" fillId="84" borderId="672" applyNumberFormat="0" applyFont="0" applyAlignment="0" applyProtection="0"/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176" fontId="2" fillId="14" borderId="668" applyNumberFormat="0" applyFill="0" applyBorder="0">
      <alignment vertical="top" wrapTex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top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center" indent="1"/>
    </xf>
    <xf numFmtId="4" fontId="37" fillId="91" borderId="674" applyNumberFormat="0" applyProtection="0">
      <alignment horizontal="right" vertical="center"/>
    </xf>
    <xf numFmtId="4" fontId="37" fillId="89" borderId="674" applyNumberFormat="0" applyProtection="0">
      <alignment horizontal="right" vertical="center"/>
    </xf>
    <xf numFmtId="4" fontId="37" fillId="71" borderId="674" applyNumberFormat="0" applyProtection="0">
      <alignment horizontal="right" vertical="center"/>
    </xf>
    <xf numFmtId="4" fontId="37" fillId="72" borderId="674" applyNumberFormat="0" applyProtection="0">
      <alignment horizontal="right" vertical="center"/>
    </xf>
    <xf numFmtId="4" fontId="37" fillId="8" borderId="662" applyNumberFormat="0" applyProtection="0">
      <alignment horizontal="right" vertical="center"/>
    </xf>
    <xf numFmtId="4" fontId="36" fillId="2" borderId="674" applyNumberFormat="0" applyProtection="0">
      <alignment horizontal="left" vertical="center" indent="1"/>
    </xf>
    <xf numFmtId="4" fontId="37" fillId="24" borderId="662" applyNumberFormat="0" applyProtection="0">
      <alignment horizontal="right" vertical="center"/>
    </xf>
    <xf numFmtId="0" fontId="83" fillId="60" borderId="670" applyNumberFormat="0" applyAlignment="0" applyProtection="0"/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200" fontId="47" fillId="73" borderId="673" applyNumberFormat="0" applyAlignment="0" applyProtection="0"/>
    <xf numFmtId="0" fontId="47" fillId="73" borderId="673" applyNumberFormat="0" applyAlignment="0" applyProtection="0"/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83" fillId="60" borderId="670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88" fillId="73" borderId="670" applyNumberFormat="0" applyAlignment="0" applyProtection="0"/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88" fillId="14" borderId="658" applyNumberFormat="0" applyAlignment="0" applyProtection="0"/>
    <xf numFmtId="0" fontId="88" fillId="73" borderId="670" applyNumberFormat="0" applyAlignment="0" applyProtection="0"/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13" borderId="662" applyNumberFormat="0" applyProtection="0">
      <alignment horizontal="right" vertical="center"/>
    </xf>
    <xf numFmtId="4" fontId="37" fillId="7" borderId="662" applyNumberFormat="0" applyProtection="0">
      <alignment horizontal="left" vertical="center" indent="1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0" borderId="662" applyNumberFormat="0" applyProtection="0">
      <alignment horizontal="right" vertical="center"/>
    </xf>
    <xf numFmtId="0" fontId="2" fillId="17" borderId="660" applyNumberFormat="0" applyFont="0" applyAlignment="0" applyProtection="0">
      <alignment vertical="center"/>
    </xf>
    <xf numFmtId="4" fontId="70" fillId="2" borderId="662" applyNumberFormat="0" applyProtection="0">
      <alignment vertical="center"/>
    </xf>
    <xf numFmtId="0" fontId="47" fillId="14" borderId="661" applyNumberFormat="0" applyAlignment="0" applyProtection="0"/>
    <xf numFmtId="0" fontId="2" fillId="4" borderId="662" applyNumberFormat="0" applyProtection="0">
      <alignment horizontal="left" vertical="top" indent="1"/>
    </xf>
    <xf numFmtId="4" fontId="37" fillId="8" borderId="662" applyNumberFormat="0" applyProtection="0">
      <alignment horizontal="right" vertical="center"/>
    </xf>
    <xf numFmtId="0" fontId="84" fillId="0" borderId="665" applyNumberFormat="0" applyFill="0" applyAlignment="0" applyProtection="0">
      <alignment vertical="center"/>
    </xf>
    <xf numFmtId="4" fontId="37" fillId="7" borderId="662" applyNumberFormat="0" applyProtection="0">
      <alignment horizontal="right" vertical="center"/>
    </xf>
    <xf numFmtId="4" fontId="37" fillId="13" borderId="662" applyNumberFormat="0" applyProtection="0">
      <alignment horizontal="right" vertical="center"/>
    </xf>
    <xf numFmtId="4" fontId="37" fillId="7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top" indent="1"/>
    </xf>
    <xf numFmtId="0" fontId="2" fillId="17" borderId="660" applyNumberFormat="0" applyFont="0" applyAlignment="0" applyProtection="0"/>
    <xf numFmtId="4" fontId="37" fillId="2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13" borderId="662" applyNumberFormat="0" applyProtection="0">
      <alignment horizontal="right" vertical="center"/>
    </xf>
    <xf numFmtId="0" fontId="88" fillId="14" borderId="658" applyNumberFormat="0" applyAlignment="0" applyProtection="0"/>
    <xf numFmtId="4" fontId="70" fillId="2" borderId="662" applyNumberFormat="0" applyProtection="0">
      <alignment vertical="center"/>
    </xf>
    <xf numFmtId="0" fontId="47" fillId="14" borderId="661" applyNumberFormat="0" applyAlignment="0" applyProtection="0"/>
    <xf numFmtId="4" fontId="37" fillId="7" borderId="662" applyNumberFormat="0" applyProtection="0">
      <alignment horizontal="right" vertical="center"/>
    </xf>
    <xf numFmtId="0" fontId="84" fillId="0" borderId="665" applyNumberFormat="0" applyFill="0" applyAlignment="0" applyProtection="0">
      <alignment vertical="center"/>
    </xf>
    <xf numFmtId="4" fontId="37" fillId="17" borderId="662" applyNumberFormat="0" applyProtection="0">
      <alignment horizontal="left" vertical="center" indent="1"/>
    </xf>
    <xf numFmtId="200" fontId="88" fillId="73" borderId="670" applyNumberFormat="0" applyAlignment="0" applyProtection="0"/>
    <xf numFmtId="4" fontId="37" fillId="17" borderId="662" applyNumberFormat="0" applyProtection="0">
      <alignment horizontal="left" vertical="center" indent="1"/>
    </xf>
    <xf numFmtId="0" fontId="2" fillId="4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0" fontId="83" fillId="18" borderId="658" applyNumberFormat="0" applyAlignment="0" applyProtection="0"/>
    <xf numFmtId="4" fontId="37" fillId="7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4" fontId="37" fillId="3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67" fillId="10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37" fillId="8" borderId="662" applyNumberFormat="0" applyProtection="0">
      <alignment horizontal="right" vertical="center"/>
    </xf>
    <xf numFmtId="0" fontId="88" fillId="14" borderId="658" applyNumberFormat="0" applyAlignment="0" applyProtection="0"/>
    <xf numFmtId="0" fontId="88" fillId="14" borderId="658" applyNumberFormat="0" applyAlignment="0" applyProtection="0"/>
    <xf numFmtId="0" fontId="88" fillId="14" borderId="658" applyNumberFormat="0" applyAlignment="0" applyProtection="0"/>
    <xf numFmtId="0" fontId="2" fillId="17" borderId="660" applyNumberFormat="0" applyFont="0" applyAlignment="0" applyProtection="0"/>
    <xf numFmtId="4" fontId="37" fillId="24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7" fillId="21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4" fontId="37" fillId="3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4" fontId="70" fillId="2" borderId="662" applyNumberFormat="0" applyProtection="0">
      <alignment vertical="center"/>
    </xf>
    <xf numFmtId="4" fontId="37" fillId="3" borderId="662" applyNumberFormat="0" applyProtection="0">
      <alignment horizontal="right" vertical="center"/>
    </xf>
    <xf numFmtId="4" fontId="37" fillId="13" borderId="662" applyNumberFormat="0" applyProtection="0">
      <alignment horizontal="right" vertical="center"/>
    </xf>
    <xf numFmtId="0" fontId="84" fillId="0" borderId="665" applyNumberFormat="0" applyFill="0" applyAlignment="0" applyProtection="0">
      <alignment vertical="center"/>
    </xf>
    <xf numFmtId="0" fontId="84" fillId="0" borderId="665" applyNumberFormat="0" applyFill="0" applyAlignmen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6" fillId="2" borderId="662" applyNumberFormat="0" applyProtection="0">
      <alignment horizontal="left" vertical="center" indent="1"/>
    </xf>
    <xf numFmtId="0" fontId="83" fillId="18" borderId="658" applyNumberFormat="0" applyAlignment="0" applyProtection="0"/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0" fontId="2" fillId="17" borderId="660" applyNumberFormat="0" applyFont="0" applyAlignment="0" applyProtection="0"/>
    <xf numFmtId="0" fontId="2" fillId="17" borderId="660" applyNumberFormat="0" applyFont="0" applyAlignment="0" applyProtection="0">
      <alignment vertical="center"/>
    </xf>
    <xf numFmtId="4" fontId="36" fillId="2" borderId="662" applyNumberFormat="0" applyProtection="0">
      <alignment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67" fillId="10" borderId="662" applyNumberFormat="0" applyProtection="0">
      <alignment horizontal="right" vertical="center"/>
    </xf>
    <xf numFmtId="0" fontId="47" fillId="14" borderId="661" applyNumberFormat="0" applyAlignment="0" applyProtection="0"/>
    <xf numFmtId="4" fontId="37" fillId="21" borderId="662" applyNumberFormat="0" applyProtection="0">
      <alignment horizontal="right" vertical="center"/>
    </xf>
    <xf numFmtId="4" fontId="37" fillId="21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4" fontId="37" fillId="7" borderId="662" applyNumberFormat="0" applyProtection="0">
      <alignment horizontal="right" vertical="center"/>
    </xf>
    <xf numFmtId="0" fontId="47" fillId="14" borderId="661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67" fillId="10" borderId="662" applyNumberFormat="0" applyProtection="0">
      <alignment horizontal="right" vertical="center"/>
    </xf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200" fontId="88" fillId="73" borderId="670" applyNumberFormat="0" applyAlignment="0" applyProtection="0"/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0" fontId="83" fillId="18" borderId="658" applyNumberFormat="0" applyAlignment="0" applyProtection="0"/>
    <xf numFmtId="4" fontId="36" fillId="2" borderId="662" applyNumberFormat="0" applyProtection="0">
      <alignment vertical="center"/>
    </xf>
    <xf numFmtId="4" fontId="37" fillId="17" borderId="662" applyNumberFormat="0" applyProtection="0">
      <alignment horizontal="left" vertical="center" indent="1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7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83" fillId="18" borderId="658" applyNumberFormat="0" applyAlignment="0" applyProtection="0"/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0" fontId="2" fillId="17" borderId="660" applyNumberFormat="0" applyFont="0" applyAlignment="0" applyProtection="0"/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7" fillId="14" borderId="661" applyNumberFormat="0" applyAlignment="0" applyProtection="0"/>
    <xf numFmtId="0" fontId="49" fillId="0" borderId="665" applyNumberFormat="0" applyFill="0" applyAlignment="0" applyProtection="0"/>
    <xf numFmtId="0" fontId="36" fillId="2" borderId="662" applyNumberFormat="0" applyProtection="0">
      <alignment horizontal="left" vertical="top" indent="1"/>
    </xf>
    <xf numFmtId="0" fontId="37" fillId="7" borderId="662" applyNumberFormat="0" applyProtection="0">
      <alignment horizontal="left" vertical="top" indent="1"/>
    </xf>
    <xf numFmtId="4" fontId="37" fillId="8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106" fillId="14" borderId="658" applyNumberFormat="0" applyAlignment="0" applyProtection="0">
      <alignment vertical="center"/>
    </xf>
    <xf numFmtId="4" fontId="36" fillId="2" borderId="662" applyNumberFormat="0" applyProtection="0">
      <alignment horizontal="left" vertical="center" indent="1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3" borderId="662" applyNumberFormat="0" applyProtection="0">
      <alignment horizontal="right" vertical="center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4" fontId="37" fillId="21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2" fillId="17" borderId="660" applyNumberFormat="0" applyFont="0" applyAlignment="0" applyProtection="0">
      <alignment vertical="center"/>
    </xf>
    <xf numFmtId="0" fontId="49" fillId="0" borderId="665" applyNumberFormat="0" applyFill="0" applyAlignment="0" applyProtection="0"/>
    <xf numFmtId="4" fontId="67" fillId="10" borderId="662" applyNumberFormat="0" applyProtection="0">
      <alignment horizontal="right" vertical="center"/>
    </xf>
    <xf numFmtId="0" fontId="36" fillId="2" borderId="662" applyNumberFormat="0" applyProtection="0">
      <alignment horizontal="left" vertical="top" indent="1"/>
    </xf>
    <xf numFmtId="0" fontId="37" fillId="7" borderId="662" applyNumberFormat="0" applyProtection="0">
      <alignment horizontal="left" vertical="top" indent="1"/>
    </xf>
    <xf numFmtId="0" fontId="2" fillId="17" borderId="660" applyNumberFormat="0" applyFont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4" fontId="37" fillId="21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36" fillId="2" borderId="662" applyNumberFormat="0" applyProtection="0">
      <alignment horizontal="left" vertical="top" indent="1"/>
    </xf>
    <xf numFmtId="0" fontId="37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top" indent="1"/>
    </xf>
    <xf numFmtId="0" fontId="106" fillId="14" borderId="658" applyNumberFormat="0" applyAlignment="0" applyProtection="0">
      <alignment vertical="center"/>
    </xf>
    <xf numFmtId="4" fontId="37" fillId="8" borderId="662" applyNumberFormat="0" applyProtection="0">
      <alignment horizontal="right" vertical="center"/>
    </xf>
    <xf numFmtId="4" fontId="37" fillId="13" borderId="662" applyNumberFormat="0" applyProtection="0">
      <alignment horizontal="right" vertical="center"/>
    </xf>
    <xf numFmtId="0" fontId="2" fillId="17" borderId="660" applyNumberFormat="0" applyFon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7" borderId="662" applyNumberFormat="0" applyProtection="0">
      <alignment horizontal="left" vertical="center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36" fillId="2" borderId="662" applyNumberFormat="0" applyProtection="0">
      <alignment horizontal="left" vertical="top" indent="1"/>
    </xf>
    <xf numFmtId="0" fontId="37" fillId="7" borderId="662" applyNumberFormat="0" applyProtection="0">
      <alignment horizontal="left" vertical="top" indent="1"/>
    </xf>
    <xf numFmtId="4" fontId="37" fillId="17" borderId="662" applyNumberFormat="0" applyProtection="0">
      <alignment horizontal="left" vertical="center" indent="1"/>
    </xf>
    <xf numFmtId="0" fontId="106" fillId="14" borderId="658" applyNumberFormat="0" applyAlignment="0" applyProtection="0">
      <alignment vertical="center"/>
    </xf>
    <xf numFmtId="4" fontId="37" fillId="8" borderId="662" applyNumberFormat="0" applyProtection="0">
      <alignment horizontal="right"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36" fillId="2" borderId="662" applyNumberFormat="0" applyProtection="0">
      <alignment horizontal="left" vertical="top" indent="1"/>
    </xf>
    <xf numFmtId="0" fontId="37" fillId="7" borderId="662" applyNumberFormat="0" applyProtection="0">
      <alignment horizontal="left" vertical="top" indent="1"/>
    </xf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0" fontId="37" fillId="7" borderId="662" applyNumberFormat="0" applyProtection="0">
      <alignment horizontal="left" vertical="top" indent="1"/>
    </xf>
    <xf numFmtId="0" fontId="36" fillId="2" borderId="662" applyNumberFormat="0" applyProtection="0">
      <alignment horizontal="left" vertical="top" indent="1"/>
    </xf>
    <xf numFmtId="4" fontId="37" fillId="13" borderId="662" applyNumberFormat="0" applyProtection="0">
      <alignment horizontal="right" vertical="center"/>
    </xf>
    <xf numFmtId="4" fontId="37" fillId="23" borderId="662" applyNumberFormat="0" applyProtection="0">
      <alignment horizontal="right" vertical="center"/>
    </xf>
    <xf numFmtId="4" fontId="37" fillId="3" borderId="662" applyNumberFormat="0" applyProtection="0">
      <alignment horizontal="right" vertical="center"/>
    </xf>
    <xf numFmtId="4" fontId="37" fillId="17" borderId="662" applyNumberFormat="0" applyProtection="0">
      <alignment horizontal="left" vertical="center" indent="1"/>
    </xf>
    <xf numFmtId="4" fontId="37" fillId="8" borderId="662" applyNumberFormat="0" applyProtection="0">
      <alignment horizontal="right" vertical="center"/>
    </xf>
    <xf numFmtId="4" fontId="37" fillId="24" borderId="662" applyNumberFormat="0" applyProtection="0">
      <alignment horizontal="right" vertical="center"/>
    </xf>
    <xf numFmtId="4" fontId="37" fillId="10" borderId="662" applyNumberFormat="0" applyProtection="0">
      <alignment horizontal="right" vertical="center"/>
    </xf>
    <xf numFmtId="4" fontId="36" fillId="2" borderId="662" applyNumberFormat="0" applyProtection="0">
      <alignment vertical="center"/>
    </xf>
    <xf numFmtId="0" fontId="83" fillId="18" borderId="658" applyNumberFormat="0" applyAlignment="0" applyProtection="0"/>
    <xf numFmtId="0" fontId="84" fillId="0" borderId="665" applyNumberFormat="0" applyFill="0" applyAlignment="0" applyProtection="0">
      <alignment vertical="center"/>
    </xf>
    <xf numFmtId="4" fontId="37" fillId="21" borderId="662" applyNumberFormat="0" applyProtection="0">
      <alignment horizontal="right" vertical="center"/>
    </xf>
    <xf numFmtId="0" fontId="88" fillId="14" borderId="658" applyNumberFormat="0" applyAlignment="0" applyProtection="0"/>
    <xf numFmtId="0" fontId="2" fillId="17" borderId="660" applyNumberFormat="0" applyFont="0" applyAlignment="0" applyProtection="0"/>
    <xf numFmtId="0" fontId="2" fillId="17" borderId="660" applyNumberFormat="0" applyFont="0" applyAlignment="0" applyProtection="0"/>
    <xf numFmtId="4" fontId="67" fillId="10" borderId="662" applyNumberFormat="0" applyProtection="0">
      <alignment horizontal="right" vertical="center"/>
    </xf>
    <xf numFmtId="4" fontId="70" fillId="2" borderId="662" applyNumberFormat="0" applyProtection="0">
      <alignment vertical="center"/>
    </xf>
    <xf numFmtId="4" fontId="37" fillId="7" borderId="662" applyNumberFormat="0" applyProtection="0">
      <alignment horizontal="right" vertical="center"/>
    </xf>
    <xf numFmtId="0" fontId="2" fillId="4" borderId="662" applyNumberFormat="0" applyProtection="0">
      <alignment horizontal="left" vertical="top" indent="1"/>
    </xf>
    <xf numFmtId="0" fontId="47" fillId="14" borderId="661" applyNumberFormat="0" applyAlignment="0" applyProtection="0"/>
    <xf numFmtId="0" fontId="2" fillId="17" borderId="660" applyNumberFormat="0" applyFont="0" applyAlignment="0" applyProtection="0">
      <alignment vertical="center"/>
    </xf>
    <xf numFmtId="4" fontId="37" fillId="7" borderId="662" applyNumberFormat="0" applyProtection="0">
      <alignment horizontal="left" vertical="center" indent="1"/>
    </xf>
    <xf numFmtId="4" fontId="36" fillId="2" borderId="662" applyNumberFormat="0" applyProtection="0">
      <alignment horizontal="left" vertical="center" indent="1"/>
    </xf>
    <xf numFmtId="4" fontId="37" fillId="25" borderId="662" applyNumberFormat="0" applyProtection="0">
      <alignment horizontal="right" vertical="center"/>
    </xf>
    <xf numFmtId="4" fontId="37" fillId="26" borderId="662" applyNumberFormat="0" applyProtection="0">
      <alignment horizontal="right" vertical="center"/>
    </xf>
    <xf numFmtId="4" fontId="37" fillId="27" borderId="662" applyNumberFormat="0" applyProtection="0">
      <alignment horizontal="right" vertical="center"/>
    </xf>
    <xf numFmtId="0" fontId="2" fillId="5" borderId="662" applyNumberFormat="0" applyProtection="0">
      <alignment horizontal="left" vertical="center" indent="1"/>
    </xf>
    <xf numFmtId="0" fontId="2" fillId="5" borderId="662" applyNumberFormat="0" applyProtection="0">
      <alignment horizontal="left" vertical="top" indent="1"/>
    </xf>
    <xf numFmtId="0" fontId="2" fillId="7" borderId="662" applyNumberFormat="0" applyProtection="0">
      <alignment horizontal="left" vertical="center" indent="1"/>
    </xf>
    <xf numFmtId="0" fontId="2" fillId="7" borderId="662" applyNumberFormat="0" applyProtection="0">
      <alignment horizontal="left" vertical="top" indent="1"/>
    </xf>
    <xf numFmtId="0" fontId="2" fillId="4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center" indent="1"/>
    </xf>
    <xf numFmtId="0" fontId="2" fillId="10" borderId="662" applyNumberFormat="0" applyProtection="0">
      <alignment horizontal="left" vertical="top" indent="1"/>
    </xf>
    <xf numFmtId="0" fontId="98" fillId="5" borderId="666" applyBorder="0"/>
    <xf numFmtId="4" fontId="37" fillId="17" borderId="662" applyNumberFormat="0" applyProtection="0">
      <alignment vertical="center"/>
    </xf>
    <xf numFmtId="4" fontId="67" fillId="17" borderId="662" applyNumberFormat="0" applyProtection="0">
      <alignment vertical="center"/>
    </xf>
    <xf numFmtId="0" fontId="37" fillId="17" borderId="662" applyNumberFormat="0" applyProtection="0">
      <alignment horizontal="left" vertical="top" indent="1"/>
    </xf>
    <xf numFmtId="4" fontId="100" fillId="10" borderId="662" applyNumberFormat="0" applyProtection="0">
      <alignment horizontal="right" vertical="center"/>
    </xf>
    <xf numFmtId="0" fontId="1" fillId="51" borderId="667" applyFont="0" applyAlignment="0">
      <alignment horizontal="left" indent="2"/>
    </xf>
    <xf numFmtId="0" fontId="1" fillId="53" borderId="667" applyFont="0" applyAlignment="0">
      <alignment horizontal="left" indent="2"/>
    </xf>
    <xf numFmtId="0" fontId="49" fillId="0" borderId="665" applyNumberFormat="0" applyFill="0" applyAlignment="0" applyProtection="0"/>
    <xf numFmtId="0" fontId="106" fillId="14" borderId="658" applyNumberFormat="0" applyAlignment="0" applyProtection="0">
      <alignment vertical="center"/>
    </xf>
    <xf numFmtId="0" fontId="109" fillId="18" borderId="658" applyNumberFormat="0" applyAlignment="0" applyProtection="0">
      <alignment vertical="center"/>
    </xf>
    <xf numFmtId="0" fontId="110" fillId="14" borderId="661" applyNumberFormat="0" applyAlignment="0" applyProtection="0">
      <alignment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88" fillId="14" borderId="670" applyNumberFormat="0" applyAlignment="0" applyProtection="0"/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13" borderId="674" applyNumberFormat="0" applyProtection="0">
      <alignment horizontal="right" vertical="center"/>
    </xf>
    <xf numFmtId="4" fontId="37" fillId="7" borderId="674" applyNumberFormat="0" applyProtection="0">
      <alignment horizontal="left" vertical="center" indent="1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0" borderId="674" applyNumberFormat="0" applyProtection="0">
      <alignment horizontal="right" vertical="center"/>
    </xf>
    <xf numFmtId="0" fontId="2" fillId="17" borderId="672" applyNumberFormat="0" applyFont="0" applyAlignment="0" applyProtection="0">
      <alignment vertical="center"/>
    </xf>
    <xf numFmtId="4" fontId="70" fillId="2" borderId="674" applyNumberFormat="0" applyProtection="0">
      <alignment vertical="center"/>
    </xf>
    <xf numFmtId="0" fontId="47" fillId="14" borderId="673" applyNumberFormat="0" applyAlignment="0" applyProtection="0"/>
    <xf numFmtId="0" fontId="2" fillId="4" borderId="674" applyNumberFormat="0" applyProtection="0">
      <alignment horizontal="left" vertical="top" indent="1"/>
    </xf>
    <xf numFmtId="4" fontId="37" fillId="8" borderId="674" applyNumberFormat="0" applyProtection="0">
      <alignment horizontal="right" vertical="center"/>
    </xf>
    <xf numFmtId="0" fontId="84" fillId="0" borderId="677" applyNumberFormat="0" applyFill="0" applyAlignment="0" applyProtection="0">
      <alignment vertical="center"/>
    </xf>
    <xf numFmtId="4" fontId="37" fillId="7" borderId="674" applyNumberFormat="0" applyProtection="0">
      <alignment horizontal="right" vertical="center"/>
    </xf>
    <xf numFmtId="4" fontId="37" fillId="13" borderId="674" applyNumberFormat="0" applyProtection="0">
      <alignment horizontal="right" vertical="center"/>
    </xf>
    <xf numFmtId="4" fontId="37" fillId="7" borderId="67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0" fontId="2" fillId="17" borderId="672" applyNumberFormat="0" applyFont="0" applyAlignment="0" applyProtection="0"/>
    <xf numFmtId="4" fontId="37" fillId="2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13" borderId="674" applyNumberFormat="0" applyProtection="0">
      <alignment horizontal="right" vertical="center"/>
    </xf>
    <xf numFmtId="0" fontId="88" fillId="14" borderId="670" applyNumberFormat="0" applyAlignment="0" applyProtection="0"/>
    <xf numFmtId="4" fontId="70" fillId="2" borderId="674" applyNumberFormat="0" applyProtection="0">
      <alignment vertical="center"/>
    </xf>
    <xf numFmtId="0" fontId="47" fillId="14" borderId="673" applyNumberFormat="0" applyAlignment="0" applyProtection="0"/>
    <xf numFmtId="4" fontId="37" fillId="7" borderId="674" applyNumberFormat="0" applyProtection="0">
      <alignment horizontal="right" vertical="center"/>
    </xf>
    <xf numFmtId="0" fontId="84" fillId="0" borderId="677" applyNumberFormat="0" applyFill="0" applyAlignment="0" applyProtection="0">
      <alignment vertical="center"/>
    </xf>
    <xf numFmtId="4" fontId="37" fillId="17" borderId="674" applyNumberFormat="0" applyProtection="0">
      <alignment horizontal="left" vertical="center" indent="1"/>
    </xf>
    <xf numFmtId="4" fontId="37" fillId="17" borderId="674" applyNumberFormat="0" applyProtection="0">
      <alignment horizontal="left" vertical="center" indent="1"/>
    </xf>
    <xf numFmtId="0" fontId="2" fillId="4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0" fontId="83" fillId="18" borderId="670" applyNumberFormat="0" applyAlignment="0" applyProtection="0"/>
    <xf numFmtId="4" fontId="37" fillId="7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4" fontId="37" fillId="3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67" fillId="10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37" fillId="8" borderId="674" applyNumberFormat="0" applyProtection="0">
      <alignment horizontal="right" vertical="center"/>
    </xf>
    <xf numFmtId="0" fontId="88" fillId="14" borderId="670" applyNumberFormat="0" applyAlignment="0" applyProtection="0"/>
    <xf numFmtId="0" fontId="88" fillId="14" borderId="670" applyNumberFormat="0" applyAlignment="0" applyProtection="0"/>
    <xf numFmtId="0" fontId="88" fillId="14" borderId="670" applyNumberFormat="0" applyAlignment="0" applyProtection="0"/>
    <xf numFmtId="0" fontId="2" fillId="17" borderId="672" applyNumberFormat="0" applyFont="0" applyAlignment="0" applyProtection="0"/>
    <xf numFmtId="4" fontId="37" fillId="24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7" fillId="21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4" fontId="37" fillId="3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4" fontId="70" fillId="2" borderId="674" applyNumberFormat="0" applyProtection="0">
      <alignment vertical="center"/>
    </xf>
    <xf numFmtId="4" fontId="37" fillId="3" borderId="674" applyNumberFormat="0" applyProtection="0">
      <alignment horizontal="right" vertical="center"/>
    </xf>
    <xf numFmtId="4" fontId="37" fillId="13" borderId="674" applyNumberFormat="0" applyProtection="0">
      <alignment horizontal="right" vertical="center"/>
    </xf>
    <xf numFmtId="0" fontId="84" fillId="0" borderId="677" applyNumberFormat="0" applyFill="0" applyAlignment="0" applyProtection="0">
      <alignment vertical="center"/>
    </xf>
    <xf numFmtId="0" fontId="84" fillId="0" borderId="677" applyNumberFormat="0" applyFill="0" applyAlignmen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6" fillId="2" borderId="674" applyNumberFormat="0" applyProtection="0">
      <alignment horizontal="left" vertical="center" indent="1"/>
    </xf>
    <xf numFmtId="0" fontId="83" fillId="18" borderId="670" applyNumberFormat="0" applyAlignment="0" applyProtection="0"/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0" fontId="2" fillId="17" borderId="672" applyNumberFormat="0" applyFont="0" applyAlignment="0" applyProtection="0"/>
    <xf numFmtId="0" fontId="2" fillId="17" borderId="672" applyNumberFormat="0" applyFont="0" applyAlignment="0" applyProtection="0">
      <alignment vertical="center"/>
    </xf>
    <xf numFmtId="4" fontId="36" fillId="2" borderId="674" applyNumberFormat="0" applyProtection="0">
      <alignment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67" fillId="10" borderId="674" applyNumberFormat="0" applyProtection="0">
      <alignment horizontal="right" vertical="center"/>
    </xf>
    <xf numFmtId="0" fontId="47" fillId="14" borderId="673" applyNumberFormat="0" applyAlignment="0" applyProtection="0"/>
    <xf numFmtId="4" fontId="37" fillId="21" borderId="674" applyNumberFormat="0" applyProtection="0">
      <alignment horizontal="right" vertical="center"/>
    </xf>
    <xf numFmtId="4" fontId="37" fillId="21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4" fontId="37" fillId="7" borderId="674" applyNumberFormat="0" applyProtection="0">
      <alignment horizontal="right" vertical="center"/>
    </xf>
    <xf numFmtId="0" fontId="47" fillId="14" borderId="673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67" fillId="10" borderId="674" applyNumberFormat="0" applyProtection="0">
      <alignment horizontal="right" vertical="center"/>
    </xf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0" fontId="83" fillId="18" borderId="670" applyNumberFormat="0" applyAlignment="0" applyProtection="0"/>
    <xf numFmtId="4" fontId="36" fillId="2" borderId="674" applyNumberFormat="0" applyProtection="0">
      <alignment vertical="center"/>
    </xf>
    <xf numFmtId="4" fontId="37" fillId="17" borderId="674" applyNumberFormat="0" applyProtection="0">
      <alignment horizontal="left" vertical="center" indent="1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7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83" fillId="18" borderId="670" applyNumberFormat="0" applyAlignment="0" applyProtection="0"/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0" fontId="2" fillId="17" borderId="672" applyNumberFormat="0" applyFont="0" applyAlignment="0" applyProtection="0"/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7" fillId="14" borderId="673" applyNumberFormat="0" applyAlignment="0" applyProtection="0"/>
    <xf numFmtId="0" fontId="49" fillId="0" borderId="677" applyNumberFormat="0" applyFill="0" applyAlignment="0" applyProtection="0"/>
    <xf numFmtId="0" fontId="36" fillId="2" borderId="674" applyNumberFormat="0" applyProtection="0">
      <alignment horizontal="left" vertical="top" indent="1"/>
    </xf>
    <xf numFmtId="0" fontId="37" fillId="7" borderId="674" applyNumberFormat="0" applyProtection="0">
      <alignment horizontal="left" vertical="top" indent="1"/>
    </xf>
    <xf numFmtId="4" fontId="37" fillId="8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106" fillId="14" borderId="670" applyNumberFormat="0" applyAlignment="0" applyProtection="0">
      <alignment vertical="center"/>
    </xf>
    <xf numFmtId="4" fontId="36" fillId="2" borderId="674" applyNumberFormat="0" applyProtection="0">
      <alignment horizontal="left" vertical="center" indent="1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3" borderId="674" applyNumberFormat="0" applyProtection="0">
      <alignment horizontal="right" vertical="center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4" fontId="37" fillId="21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2" fillId="17" borderId="672" applyNumberFormat="0" applyFont="0" applyAlignment="0" applyProtection="0">
      <alignment vertical="center"/>
    </xf>
    <xf numFmtId="0" fontId="49" fillId="0" borderId="677" applyNumberFormat="0" applyFill="0" applyAlignment="0" applyProtection="0"/>
    <xf numFmtId="4" fontId="67" fillId="10" borderId="674" applyNumberFormat="0" applyProtection="0">
      <alignment horizontal="right" vertical="center"/>
    </xf>
    <xf numFmtId="0" fontId="36" fillId="2" borderId="674" applyNumberFormat="0" applyProtection="0">
      <alignment horizontal="left" vertical="top" indent="1"/>
    </xf>
    <xf numFmtId="0" fontId="37" fillId="7" borderId="674" applyNumberFormat="0" applyProtection="0">
      <alignment horizontal="left" vertical="top" indent="1"/>
    </xf>
    <xf numFmtId="0" fontId="2" fillId="17" borderId="672" applyNumberFormat="0" applyFont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4" fontId="37" fillId="21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36" fillId="2" borderId="674" applyNumberFormat="0" applyProtection="0">
      <alignment horizontal="left" vertical="top" indent="1"/>
    </xf>
    <xf numFmtId="0" fontId="37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top" indent="1"/>
    </xf>
    <xf numFmtId="0" fontId="106" fillId="14" borderId="670" applyNumberFormat="0" applyAlignment="0" applyProtection="0">
      <alignment vertical="center"/>
    </xf>
    <xf numFmtId="4" fontId="37" fillId="8" borderId="674" applyNumberFormat="0" applyProtection="0">
      <alignment horizontal="right" vertical="center"/>
    </xf>
    <xf numFmtId="4" fontId="37" fillId="13" borderId="674" applyNumberFormat="0" applyProtection="0">
      <alignment horizontal="right" vertical="center"/>
    </xf>
    <xf numFmtId="0" fontId="2" fillId="17" borderId="672" applyNumberFormat="0" applyFon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7" borderId="674" applyNumberFormat="0" applyProtection="0">
      <alignment horizontal="left" vertical="center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36" fillId="2" borderId="674" applyNumberFormat="0" applyProtection="0">
      <alignment horizontal="left" vertical="top" indent="1"/>
    </xf>
    <xf numFmtId="0" fontId="37" fillId="7" borderId="674" applyNumberFormat="0" applyProtection="0">
      <alignment horizontal="left" vertical="top" indent="1"/>
    </xf>
    <xf numFmtId="4" fontId="37" fillId="17" borderId="674" applyNumberFormat="0" applyProtection="0">
      <alignment horizontal="left" vertical="center" indent="1"/>
    </xf>
    <xf numFmtId="0" fontId="106" fillId="14" borderId="670" applyNumberFormat="0" applyAlignment="0" applyProtection="0">
      <alignment vertical="center"/>
    </xf>
    <xf numFmtId="4" fontId="37" fillId="8" borderId="674" applyNumberFormat="0" applyProtection="0">
      <alignment horizontal="right"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36" fillId="2" borderId="674" applyNumberFormat="0" applyProtection="0">
      <alignment horizontal="left" vertical="top" indent="1"/>
    </xf>
    <xf numFmtId="0" fontId="37" fillId="7" borderId="674" applyNumberFormat="0" applyProtection="0">
      <alignment horizontal="left" vertical="top" indent="1"/>
    </xf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0" fontId="37" fillId="7" borderId="674" applyNumberFormat="0" applyProtection="0">
      <alignment horizontal="left" vertical="top" indent="1"/>
    </xf>
    <xf numFmtId="0" fontId="36" fillId="2" borderId="674" applyNumberFormat="0" applyProtection="0">
      <alignment horizontal="left" vertical="top" indent="1"/>
    </xf>
    <xf numFmtId="4" fontId="37" fillId="13" borderId="674" applyNumberFormat="0" applyProtection="0">
      <alignment horizontal="right" vertical="center"/>
    </xf>
    <xf numFmtId="4" fontId="37" fillId="23" borderId="674" applyNumberFormat="0" applyProtection="0">
      <alignment horizontal="right" vertical="center"/>
    </xf>
    <xf numFmtId="4" fontId="37" fillId="3" borderId="674" applyNumberFormat="0" applyProtection="0">
      <alignment horizontal="right" vertical="center"/>
    </xf>
    <xf numFmtId="4" fontId="37" fillId="17" borderId="674" applyNumberFormat="0" applyProtection="0">
      <alignment horizontal="left" vertical="center" indent="1"/>
    </xf>
    <xf numFmtId="4" fontId="37" fillId="8" borderId="674" applyNumberFormat="0" applyProtection="0">
      <alignment horizontal="right" vertical="center"/>
    </xf>
    <xf numFmtId="4" fontId="37" fillId="24" borderId="674" applyNumberFormat="0" applyProtection="0">
      <alignment horizontal="right" vertical="center"/>
    </xf>
    <xf numFmtId="4" fontId="37" fillId="10" borderId="674" applyNumberFormat="0" applyProtection="0">
      <alignment horizontal="right" vertical="center"/>
    </xf>
    <xf numFmtId="4" fontId="36" fillId="2" borderId="674" applyNumberFormat="0" applyProtection="0">
      <alignment vertical="center"/>
    </xf>
    <xf numFmtId="0" fontId="83" fillId="18" borderId="670" applyNumberFormat="0" applyAlignment="0" applyProtection="0"/>
    <xf numFmtId="0" fontId="84" fillId="0" borderId="677" applyNumberFormat="0" applyFill="0" applyAlignment="0" applyProtection="0">
      <alignment vertical="center"/>
    </xf>
    <xf numFmtId="4" fontId="37" fillId="21" borderId="674" applyNumberFormat="0" applyProtection="0">
      <alignment horizontal="right" vertical="center"/>
    </xf>
    <xf numFmtId="0" fontId="88" fillId="14" borderId="670" applyNumberFormat="0" applyAlignment="0" applyProtection="0"/>
    <xf numFmtId="0" fontId="2" fillId="17" borderId="672" applyNumberFormat="0" applyFont="0" applyAlignment="0" applyProtection="0"/>
    <xf numFmtId="0" fontId="2" fillId="17" borderId="672" applyNumberFormat="0" applyFont="0" applyAlignment="0" applyProtection="0"/>
    <xf numFmtId="4" fontId="67" fillId="10" borderId="674" applyNumberFormat="0" applyProtection="0">
      <alignment horizontal="right" vertical="center"/>
    </xf>
    <xf numFmtId="4" fontId="70" fillId="2" borderId="674" applyNumberFormat="0" applyProtection="0">
      <alignment vertical="center"/>
    </xf>
    <xf numFmtId="4" fontId="37" fillId="7" borderId="674" applyNumberFormat="0" applyProtection="0">
      <alignment horizontal="right" vertical="center"/>
    </xf>
    <xf numFmtId="0" fontId="2" fillId="4" borderId="674" applyNumberFormat="0" applyProtection="0">
      <alignment horizontal="left" vertical="top" indent="1"/>
    </xf>
    <xf numFmtId="0" fontId="47" fillId="14" borderId="673" applyNumberFormat="0" applyAlignment="0" applyProtection="0"/>
    <xf numFmtId="0" fontId="2" fillId="17" borderId="672" applyNumberFormat="0" applyFont="0" applyAlignment="0" applyProtection="0">
      <alignment vertical="center"/>
    </xf>
    <xf numFmtId="4" fontId="37" fillId="7" borderId="674" applyNumberFormat="0" applyProtection="0">
      <alignment horizontal="left" vertical="center" indent="1"/>
    </xf>
    <xf numFmtId="4" fontId="36" fillId="2" borderId="674" applyNumberFormat="0" applyProtection="0">
      <alignment horizontal="left" vertical="center" indent="1"/>
    </xf>
    <xf numFmtId="4" fontId="37" fillId="25" borderId="674" applyNumberFormat="0" applyProtection="0">
      <alignment horizontal="right" vertical="center"/>
    </xf>
    <xf numFmtId="4" fontId="37" fillId="26" borderId="674" applyNumberFormat="0" applyProtection="0">
      <alignment horizontal="right" vertical="center"/>
    </xf>
    <xf numFmtId="4" fontId="37" fillId="27" borderId="674" applyNumberFormat="0" applyProtection="0">
      <alignment horizontal="right" vertical="center"/>
    </xf>
    <xf numFmtId="0" fontId="2" fillId="5" borderId="674" applyNumberFormat="0" applyProtection="0">
      <alignment horizontal="left" vertical="center" indent="1"/>
    </xf>
    <xf numFmtId="0" fontId="2" fillId="5" borderId="674" applyNumberFormat="0" applyProtection="0">
      <alignment horizontal="left" vertical="top" indent="1"/>
    </xf>
    <xf numFmtId="0" fontId="2" fillId="7" borderId="674" applyNumberFormat="0" applyProtection="0">
      <alignment horizontal="left" vertical="center" indent="1"/>
    </xf>
    <xf numFmtId="0" fontId="2" fillId="7" borderId="674" applyNumberFormat="0" applyProtection="0">
      <alignment horizontal="left" vertical="top" indent="1"/>
    </xf>
    <xf numFmtId="0" fontId="2" fillId="4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center" indent="1"/>
    </xf>
    <xf numFmtId="0" fontId="2" fillId="10" borderId="674" applyNumberFormat="0" applyProtection="0">
      <alignment horizontal="left" vertical="top" indent="1"/>
    </xf>
    <xf numFmtId="0" fontId="98" fillId="5" borderId="678" applyBorder="0"/>
    <xf numFmtId="4" fontId="37" fillId="17" borderId="674" applyNumberFormat="0" applyProtection="0">
      <alignment vertical="center"/>
    </xf>
    <xf numFmtId="4" fontId="67" fillId="17" borderId="674" applyNumberFormat="0" applyProtection="0">
      <alignment vertical="center"/>
    </xf>
    <xf numFmtId="0" fontId="37" fillId="17" borderId="674" applyNumberFormat="0" applyProtection="0">
      <alignment horizontal="left" vertical="top" indent="1"/>
    </xf>
    <xf numFmtId="4" fontId="100" fillId="10" borderId="674" applyNumberFormat="0" applyProtection="0">
      <alignment horizontal="right" vertical="center"/>
    </xf>
    <xf numFmtId="0" fontId="1" fillId="51" borderId="679" applyFont="0" applyAlignment="0">
      <alignment horizontal="left" indent="2"/>
    </xf>
    <xf numFmtId="0" fontId="1" fillId="53" borderId="679" applyFont="0" applyAlignment="0">
      <alignment horizontal="left" indent="2"/>
    </xf>
    <xf numFmtId="0" fontId="49" fillId="0" borderId="677" applyNumberFormat="0" applyFill="0" applyAlignment="0" applyProtection="0"/>
    <xf numFmtId="0" fontId="106" fillId="14" borderId="670" applyNumberFormat="0" applyAlignment="0" applyProtection="0">
      <alignment vertical="center"/>
    </xf>
    <xf numFmtId="0" fontId="109" fillId="18" borderId="670" applyNumberFormat="0" applyAlignment="0" applyProtection="0">
      <alignment vertical="center"/>
    </xf>
    <xf numFmtId="0" fontId="110" fillId="14" borderId="673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3" fillId="0" borderId="0"/>
    <xf numFmtId="0" fontId="2" fillId="0" borderId="0"/>
  </cellStyleXfs>
  <cellXfs count="462">
    <xf numFmtId="0" fontId="0" fillId="0" borderId="0" xfId="0"/>
    <xf numFmtId="43" fontId="0" fillId="0" borderId="0" xfId="1" applyFont="1"/>
    <xf numFmtId="169" fontId="0" fillId="0" borderId="0" xfId="0" applyNumberFormat="1"/>
    <xf numFmtId="0" fontId="4" fillId="0" borderId="0" xfId="0" applyFont="1"/>
    <xf numFmtId="14" fontId="4" fillId="0" borderId="0" xfId="0" applyNumberFormat="1" applyFont="1"/>
    <xf numFmtId="43" fontId="4" fillId="0" borderId="0" xfId="1" applyFont="1"/>
    <xf numFmtId="0" fontId="5" fillId="0" borderId="0" xfId="0" applyFont="1"/>
    <xf numFmtId="169" fontId="4" fillId="0" borderId="0" xfId="0" applyNumberFormat="1" applyFont="1"/>
    <xf numFmtId="169" fontId="5" fillId="0" borderId="0" xfId="0" applyNumberFormat="1" applyFont="1"/>
    <xf numFmtId="43" fontId="5" fillId="0" borderId="0" xfId="1" applyFont="1"/>
    <xf numFmtId="43" fontId="4" fillId="0" borderId="1" xfId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9" fontId="4" fillId="0" borderId="1" xfId="0" applyNumberFormat="1" applyFont="1" applyBorder="1" applyAlignment="1">
      <alignment horizontal="center"/>
    </xf>
    <xf numFmtId="0" fontId="6" fillId="0" borderId="0" xfId="0" applyFont="1"/>
    <xf numFmtId="0" fontId="1" fillId="0" borderId="0" xfId="0" applyFont="1" applyFill="1"/>
    <xf numFmtId="0" fontId="4" fillId="0" borderId="1" xfId="0" applyFont="1" applyBorder="1" applyAlignment="1">
      <alignment horizontal="center" wrapText="1"/>
    </xf>
    <xf numFmtId="0" fontId="4" fillId="0" borderId="0" xfId="4" applyFont="1" applyFill="1" applyBorder="1"/>
    <xf numFmtId="0" fontId="11" fillId="0" borderId="0" xfId="5" applyFont="1"/>
    <xf numFmtId="0" fontId="8" fillId="0" borderId="14" xfId="4" applyFont="1" applyFill="1" applyBorder="1"/>
    <xf numFmtId="168" fontId="12" fillId="0" borderId="14" xfId="7" applyFont="1" applyBorder="1" applyAlignment="1">
      <alignment horizontal="center"/>
    </xf>
    <xf numFmtId="170" fontId="13" fillId="0" borderId="1" xfId="7" applyNumberFormat="1" applyFont="1" applyBorder="1" applyAlignment="1">
      <alignment horizontal="right"/>
    </xf>
    <xf numFmtId="168" fontId="13" fillId="0" borderId="1" xfId="7" applyFont="1" applyBorder="1" applyAlignment="1">
      <alignment horizontal="center"/>
    </xf>
    <xf numFmtId="0" fontId="8" fillId="0" borderId="1" xfId="4" applyFont="1" applyFill="1" applyBorder="1"/>
    <xf numFmtId="0" fontId="12" fillId="0" borderId="1" xfId="7" applyNumberFormat="1" applyFont="1" applyBorder="1" applyAlignment="1">
      <alignment horizontal="center"/>
    </xf>
    <xf numFmtId="0" fontId="13" fillId="0" borderId="1" xfId="7" applyNumberFormat="1" applyFont="1" applyBorder="1" applyAlignment="1">
      <alignment horizontal="center"/>
    </xf>
    <xf numFmtId="170" fontId="14" fillId="0" borderId="1" xfId="7" quotePrefix="1" applyNumberFormat="1" applyFont="1" applyBorder="1" applyAlignment="1">
      <alignment horizontal="left"/>
    </xf>
    <xf numFmtId="170" fontId="13" fillId="0" borderId="6" xfId="7" applyNumberFormat="1" applyFont="1" applyBorder="1" applyAlignment="1">
      <alignment horizontal="right"/>
    </xf>
    <xf numFmtId="0" fontId="0" fillId="0" borderId="15" xfId="0" applyBorder="1"/>
    <xf numFmtId="168" fontId="13" fillId="0" borderId="1" xfId="7" applyFont="1" applyFill="1" applyBorder="1" applyAlignment="1" applyProtection="1">
      <protection locked="0"/>
    </xf>
    <xf numFmtId="168" fontId="12" fillId="0" borderId="1" xfId="7" applyFont="1" applyFill="1" applyBorder="1" applyAlignment="1" applyProtection="1">
      <protection locked="0"/>
    </xf>
    <xf numFmtId="168" fontId="12" fillId="0" borderId="16" xfId="7" applyFont="1" applyBorder="1"/>
    <xf numFmtId="168" fontId="12" fillId="0" borderId="7" xfId="7" applyFont="1" applyFill="1" applyBorder="1" applyAlignment="1" applyProtection="1">
      <protection locked="0"/>
    </xf>
    <xf numFmtId="168" fontId="15" fillId="0" borderId="4" xfId="7" applyFont="1" applyBorder="1" applyAlignment="1">
      <alignment vertical="center" wrapText="1"/>
    </xf>
    <xf numFmtId="168" fontId="15" fillId="0" borderId="4" xfId="7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13" xfId="0" applyFont="1" applyBorder="1"/>
    <xf numFmtId="0" fontId="4" fillId="0" borderId="18" xfId="0" applyFont="1" applyBorder="1"/>
    <xf numFmtId="0" fontId="4" fillId="0" borderId="0" xfId="0" applyFont="1" applyFill="1"/>
    <xf numFmtId="0" fontId="8" fillId="0" borderId="0" xfId="0" applyFont="1"/>
    <xf numFmtId="43" fontId="4" fillId="0" borderId="0" xfId="0" applyNumberFormat="1" applyFont="1"/>
    <xf numFmtId="43" fontId="4" fillId="0" borderId="13" xfId="0" applyNumberFormat="1" applyFont="1" applyBorder="1"/>
    <xf numFmtId="0" fontId="8" fillId="0" borderId="13" xfId="0" applyFont="1" applyBorder="1"/>
    <xf numFmtId="0" fontId="16" fillId="0" borderId="0" xfId="0" applyFont="1"/>
    <xf numFmtId="0" fontId="16" fillId="0" borderId="0" xfId="0" applyFont="1" applyFill="1" applyAlignment="1">
      <alignment vertical="top" wrapText="1"/>
    </xf>
    <xf numFmtId="43" fontId="4" fillId="0" borderId="13" xfId="1" applyFont="1" applyBorder="1"/>
    <xf numFmtId="43" fontId="8" fillId="0" borderId="13" xfId="1" applyFont="1" applyBorder="1"/>
    <xf numFmtId="171" fontId="4" fillId="0" borderId="0" xfId="0" applyNumberFormat="1" applyFont="1"/>
    <xf numFmtId="168" fontId="15" fillId="0" borderId="31" xfId="7" applyFont="1" applyBorder="1" applyAlignment="1">
      <alignment horizontal="center" vertical="center" wrapText="1"/>
    </xf>
    <xf numFmtId="0" fontId="17" fillId="0" borderId="0" xfId="0" applyFont="1"/>
    <xf numFmtId="43" fontId="17" fillId="0" borderId="0" xfId="0" applyNumberFormat="1" applyFont="1"/>
    <xf numFmtId="0" fontId="4" fillId="0" borderId="7" xfId="0" applyFont="1" applyBorder="1"/>
    <xf numFmtId="0" fontId="0" fillId="0" borderId="0" xfId="0"/>
    <xf numFmtId="168" fontId="10" fillId="0" borderId="0" xfId="6" applyFont="1" applyBorder="1"/>
    <xf numFmtId="0" fontId="16" fillId="0" borderId="0" xfId="0" quotePrefix="1" applyFont="1" applyAlignment="1">
      <alignment horizontal="right"/>
    </xf>
    <xf numFmtId="0" fontId="281" fillId="0" borderId="0" xfId="0" applyFont="1"/>
    <xf numFmtId="0" fontId="282" fillId="0" borderId="0" xfId="0" applyFont="1" applyAlignment="1">
      <alignment horizontal="right"/>
    </xf>
    <xf numFmtId="0" fontId="282" fillId="0" borderId="0" xfId="0" applyFont="1"/>
    <xf numFmtId="0" fontId="17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83" fillId="0" borderId="0" xfId="0" applyFont="1"/>
    <xf numFmtId="0" fontId="284" fillId="0" borderId="0" xfId="0" applyFont="1"/>
    <xf numFmtId="0" fontId="4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168" fontId="10" fillId="0" borderId="50" xfId="6" applyFont="1" applyBorder="1"/>
    <xf numFmtId="0" fontId="4" fillId="0" borderId="249" xfId="4" applyFont="1" applyFill="1" applyBorder="1" applyAlignment="1">
      <alignment vertical="center"/>
    </xf>
    <xf numFmtId="0" fontId="4" fillId="0" borderId="249" xfId="4" applyFont="1" applyFill="1" applyBorder="1" applyAlignment="1">
      <alignment horizontal="left"/>
    </xf>
    <xf numFmtId="0" fontId="4" fillId="0" borderId="249" xfId="4" applyFont="1" applyFill="1" applyBorder="1"/>
    <xf numFmtId="168" fontId="11" fillId="0" borderId="249" xfId="6" applyFont="1" applyBorder="1"/>
    <xf numFmtId="0" fontId="0" fillId="0" borderId="249" xfId="0" applyBorder="1" applyAlignment="1">
      <alignment wrapText="1"/>
    </xf>
    <xf numFmtId="0" fontId="0" fillId="0" borderId="249" xfId="0" applyBorder="1"/>
    <xf numFmtId="0" fontId="10" fillId="0" borderId="249" xfId="5" applyFont="1" applyBorder="1"/>
    <xf numFmtId="168" fontId="10" fillId="0" borderId="249" xfId="6" applyFont="1" applyBorder="1"/>
    <xf numFmtId="0" fontId="286" fillId="99" borderId="40" xfId="0" applyFont="1" applyFill="1" applyBorder="1" applyAlignment="1">
      <alignment horizontal="center" vertical="center"/>
    </xf>
    <xf numFmtId="0" fontId="286" fillId="99" borderId="37" xfId="0" applyFont="1" applyFill="1" applyBorder="1" applyAlignment="1">
      <alignment horizontal="center" vertical="center"/>
    </xf>
    <xf numFmtId="0" fontId="286" fillId="99" borderId="37" xfId="0" quotePrefix="1" applyFont="1" applyFill="1" applyBorder="1" applyAlignment="1">
      <alignment horizontal="center" vertical="center"/>
    </xf>
    <xf numFmtId="43" fontId="286" fillId="99" borderId="31" xfId="1" quotePrefix="1" applyFont="1" applyFill="1" applyBorder="1" applyAlignment="1">
      <alignment horizontal="center" vertical="center" wrapText="1"/>
    </xf>
    <xf numFmtId="43" fontId="286" fillId="99" borderId="3" xfId="1" applyFont="1" applyFill="1" applyBorder="1" applyAlignment="1">
      <alignment horizontal="center" vertical="center" wrapText="1"/>
    </xf>
    <xf numFmtId="43" fontId="286" fillId="99" borderId="36" xfId="1" applyFont="1" applyFill="1" applyBorder="1" applyAlignment="1">
      <alignment horizontal="center" vertical="center" wrapText="1"/>
    </xf>
    <xf numFmtId="0" fontId="0" fillId="0" borderId="41" xfId="0" applyBorder="1"/>
    <xf numFmtId="0" fontId="287" fillId="0" borderId="0" xfId="0" applyFont="1"/>
    <xf numFmtId="0" fontId="288" fillId="0" borderId="0" xfId="0" applyFont="1"/>
    <xf numFmtId="0" fontId="4" fillId="0" borderId="249" xfId="4" applyFont="1" applyFill="1" applyBorder="1" applyAlignment="1">
      <alignment horizontal="center"/>
    </xf>
    <xf numFmtId="0" fontId="18" fillId="100" borderId="249" xfId="4" applyFont="1" applyFill="1" applyBorder="1" applyAlignment="1">
      <alignment horizontal="center"/>
    </xf>
    <xf numFmtId="0" fontId="10" fillId="100" borderId="249" xfId="5" applyFont="1" applyFill="1" applyBorder="1"/>
    <xf numFmtId="168" fontId="11" fillId="100" borderId="249" xfId="6" applyFont="1" applyFill="1" applyBorder="1"/>
    <xf numFmtId="168" fontId="10" fillId="100" borderId="249" xfId="6" applyFont="1" applyFill="1" applyBorder="1"/>
    <xf numFmtId="0" fontId="0" fillId="100" borderId="249" xfId="0" applyFill="1" applyBorder="1"/>
    <xf numFmtId="0" fontId="18" fillId="98" borderId="249" xfId="4" applyFont="1" applyFill="1" applyBorder="1" applyAlignment="1">
      <alignment horizontal="left"/>
    </xf>
    <xf numFmtId="43" fontId="0" fillId="0" borderId="13" xfId="0" applyNumberFormat="1" applyBorder="1"/>
    <xf numFmtId="0" fontId="0" fillId="0" borderId="0" xfId="0" applyBorder="1"/>
    <xf numFmtId="0" fontId="286" fillId="99" borderId="40" xfId="0" applyFont="1" applyFill="1" applyBorder="1" applyAlignment="1">
      <alignment horizontal="center" vertical="center" wrapText="1"/>
    </xf>
    <xf numFmtId="0" fontId="286" fillId="99" borderId="36" xfId="0" applyFont="1" applyFill="1" applyBorder="1" applyAlignment="1">
      <alignment horizontal="center" vertical="center" wrapText="1"/>
    </xf>
    <xf numFmtId="0" fontId="289" fillId="99" borderId="22" xfId="3" applyFont="1" applyFill="1" applyBorder="1" applyProtection="1"/>
    <xf numFmtId="0" fontId="286" fillId="99" borderId="22" xfId="2" applyFont="1" applyFill="1" applyBorder="1" applyAlignment="1">
      <alignment vertical="center"/>
    </xf>
    <xf numFmtId="0" fontId="286" fillId="99" borderId="23" xfId="3" applyFont="1" applyFill="1" applyBorder="1" applyAlignment="1" applyProtection="1">
      <alignment horizontal="center"/>
    </xf>
    <xf numFmtId="0" fontId="286" fillId="99" borderId="23" xfId="2" applyFont="1" applyFill="1" applyBorder="1" applyAlignment="1">
      <alignment horizontal="center" vertical="center"/>
    </xf>
    <xf numFmtId="0" fontId="286" fillId="99" borderId="23" xfId="2" applyFont="1" applyFill="1" applyBorder="1" applyAlignment="1">
      <alignment vertical="center"/>
    </xf>
    <xf numFmtId="0" fontId="286" fillId="99" borderId="24" xfId="3" applyFont="1" applyFill="1" applyBorder="1" applyProtection="1"/>
    <xf numFmtId="0" fontId="286" fillId="99" borderId="24" xfId="3" applyFont="1" applyFill="1" applyBorder="1" applyAlignment="1" applyProtection="1">
      <alignment horizontal="center"/>
    </xf>
    <xf numFmtId="0" fontId="289" fillId="99" borderId="24" xfId="0" applyFont="1" applyFill="1" applyBorder="1"/>
    <xf numFmtId="0" fontId="289" fillId="99" borderId="256" xfId="3" applyFont="1" applyFill="1" applyBorder="1" applyProtection="1"/>
    <xf numFmtId="0" fontId="286" fillId="99" borderId="31" xfId="0" applyFont="1" applyFill="1" applyBorder="1" applyAlignment="1">
      <alignment horizontal="center" vertical="center"/>
    </xf>
    <xf numFmtId="0" fontId="286" fillId="99" borderId="51" xfId="0" applyFont="1" applyFill="1" applyBorder="1" applyAlignment="1">
      <alignment horizontal="center" vertical="center"/>
    </xf>
    <xf numFmtId="0" fontId="291" fillId="99" borderId="59" xfId="0" applyFont="1" applyFill="1" applyBorder="1" applyAlignment="1"/>
    <xf numFmtId="0" fontId="286" fillId="99" borderId="2" xfId="0" applyFont="1" applyFill="1" applyBorder="1" applyAlignment="1">
      <alignment wrapText="1"/>
    </xf>
    <xf numFmtId="0" fontId="286" fillId="99" borderId="2" xfId="0" applyFont="1" applyFill="1" applyBorder="1" applyAlignment="1">
      <alignment horizontal="center" wrapText="1"/>
    </xf>
    <xf numFmtId="0" fontId="292" fillId="99" borderId="59" xfId="0" applyFont="1" applyFill="1" applyBorder="1" applyAlignment="1"/>
    <xf numFmtId="0" fontId="291" fillId="99" borderId="248" xfId="0" applyFont="1" applyFill="1" applyBorder="1" applyAlignment="1">
      <alignment horizontal="center" vertical="center"/>
    </xf>
    <xf numFmtId="0" fontId="286" fillId="99" borderId="2" xfId="0" applyFont="1" applyFill="1" applyBorder="1"/>
    <xf numFmtId="0" fontId="286" fillId="99" borderId="2" xfId="0" applyFont="1" applyFill="1" applyBorder="1" applyAlignment="1">
      <alignment vertical="center"/>
    </xf>
    <xf numFmtId="0" fontId="292" fillId="99" borderId="59" xfId="0" applyFont="1" applyFill="1" applyBorder="1" applyAlignment="1">
      <alignment horizontal="center"/>
    </xf>
    <xf numFmtId="0" fontId="286" fillId="99" borderId="2" xfId="0" applyFont="1" applyFill="1" applyBorder="1" applyAlignment="1">
      <alignment vertical="center" wrapText="1"/>
    </xf>
    <xf numFmtId="296" fontId="4" fillId="0" borderId="0" xfId="1" applyNumberFormat="1" applyFont="1" applyAlignment="1">
      <alignment vertical="center"/>
    </xf>
    <xf numFmtId="0" fontId="8" fillId="0" borderId="4" xfId="0" applyFont="1" applyBorder="1" applyAlignment="1">
      <alignment horizontal="center"/>
    </xf>
    <xf numFmtId="0" fontId="8" fillId="0" borderId="4" xfId="0" applyFont="1" applyBorder="1" applyAlignment="1"/>
    <xf numFmtId="0" fontId="8" fillId="0" borderId="4" xfId="0" applyFont="1" applyBorder="1"/>
    <xf numFmtId="0" fontId="8" fillId="0" borderId="4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296" fontId="4" fillId="0" borderId="0" xfId="1" applyNumberFormat="1" applyFont="1"/>
    <xf numFmtId="43" fontId="4" fillId="0" borderId="0" xfId="1" applyFont="1" applyAlignment="1">
      <alignment horizontal="right"/>
    </xf>
    <xf numFmtId="296" fontId="294" fillId="0" borderId="0" xfId="1" applyNumberFormat="1" applyFont="1" applyFill="1" applyBorder="1" applyAlignment="1">
      <alignment horizontal="right"/>
    </xf>
    <xf numFmtId="296" fontId="4" fillId="0" borderId="0" xfId="1" applyNumberFormat="1" applyFont="1" applyAlignment="1">
      <alignment horizontal="right"/>
    </xf>
    <xf numFmtId="43" fontId="294" fillId="0" borderId="0" xfId="1" applyFont="1" applyFill="1" applyBorder="1" applyAlignment="1">
      <alignment horizontal="center"/>
    </xf>
    <xf numFmtId="0" fontId="295" fillId="0" borderId="0" xfId="0" applyFont="1" applyAlignment="1">
      <alignment horizontal="right"/>
    </xf>
    <xf numFmtId="0" fontId="4" fillId="0" borderId="0" xfId="4" applyFont="1" applyFill="1" applyBorder="1"/>
    <xf numFmtId="0" fontId="8" fillId="0" borderId="248" xfId="2" applyFont="1" applyFill="1" applyBorder="1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4" applyFont="1" applyFill="1" applyBorder="1"/>
    <xf numFmtId="0" fontId="8" fillId="0" borderId="0" xfId="0" applyFont="1"/>
    <xf numFmtId="0" fontId="4" fillId="0" borderId="0" xfId="0" applyFont="1" applyAlignment="1"/>
    <xf numFmtId="0" fontId="293" fillId="0" borderId="19" xfId="0" applyFont="1" applyBorder="1" applyAlignment="1"/>
    <xf numFmtId="0" fontId="4" fillId="0" borderId="0" xfId="0" applyFont="1" applyAlignment="1">
      <alignment vertical="center"/>
    </xf>
    <xf numFmtId="0" fontId="293" fillId="0" borderId="0" xfId="0" applyFont="1" applyBorder="1" applyAlignment="1"/>
    <xf numFmtId="0" fontId="8" fillId="0" borderId="261" xfId="0" applyFont="1" applyBorder="1" applyAlignment="1">
      <alignment horizontal="center"/>
    </xf>
    <xf numFmtId="0" fontId="8" fillId="0" borderId="261" xfId="0" applyFont="1" applyBorder="1" applyAlignment="1">
      <alignment vertical="center"/>
    </xf>
    <xf numFmtId="0" fontId="8" fillId="0" borderId="261" xfId="0" applyFont="1" applyBorder="1"/>
    <xf numFmtId="0" fontId="18" fillId="0" borderId="0" xfId="0" applyFont="1"/>
    <xf numFmtId="0" fontId="293" fillId="0" borderId="0" xfId="0" applyFont="1" applyAlignment="1">
      <alignment horizontal="center"/>
    </xf>
    <xf numFmtId="0" fontId="293" fillId="0" borderId="0" xfId="0" applyFont="1" applyAlignment="1">
      <alignment horizontal="center" vertical="center"/>
    </xf>
    <xf numFmtId="296" fontId="4" fillId="0" borderId="0" xfId="0" applyNumberFormat="1" applyFont="1"/>
    <xf numFmtId="296" fontId="4" fillId="0" borderId="0" xfId="0" applyNumberFormat="1" applyFont="1" applyAlignment="1">
      <alignment vertical="center"/>
    </xf>
    <xf numFmtId="0" fontId="293" fillId="0" borderId="0" xfId="0" applyFont="1"/>
    <xf numFmtId="0" fontId="8" fillId="0" borderId="0" xfId="0" applyFont="1" applyBorder="1" applyAlignment="1">
      <alignment horizontal="center"/>
    </xf>
    <xf numFmtId="0" fontId="8" fillId="0" borderId="0" xfId="3" applyFont="1" applyFill="1" applyBorder="1" applyAlignment="1" applyProtection="1">
      <alignment horizontal="center" vertical="center"/>
    </xf>
    <xf numFmtId="0" fontId="8" fillId="0" borderId="261" xfId="0" applyFont="1" applyBorder="1" applyAlignment="1">
      <alignment horizontal="center" vertical="center"/>
    </xf>
    <xf numFmtId="0" fontId="293" fillId="0" borderId="0" xfId="3" applyFont="1" applyFill="1" applyBorder="1" applyAlignment="1" applyProtection="1">
      <alignment horizontal="center" vertical="center"/>
    </xf>
    <xf numFmtId="14" fontId="294" fillId="0" borderId="0" xfId="8" applyNumberFormat="1" applyFont="1" applyFill="1" applyBorder="1" applyAlignment="1">
      <alignment horizontal="center"/>
    </xf>
    <xf numFmtId="0" fontId="294" fillId="0" borderId="0" xfId="8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293" fillId="0" borderId="0" xfId="0" applyFont="1" applyBorder="1" applyAlignment="1">
      <alignment horizontal="right"/>
    </xf>
    <xf numFmtId="296" fontId="4" fillId="0" borderId="0" xfId="0" applyNumberFormat="1" applyFont="1" applyAlignment="1">
      <alignment horizontal="right"/>
    </xf>
    <xf numFmtId="296" fontId="4" fillId="0" borderId="0" xfId="0" applyNumberFormat="1" applyFont="1" applyAlignment="1">
      <alignment horizontal="right" wrapText="1"/>
    </xf>
    <xf numFmtId="0" fontId="293" fillId="0" borderId="0" xfId="3" applyFont="1" applyFill="1" applyBorder="1" applyAlignment="1" applyProtection="1">
      <alignment horizontal="center" vertical="center" wrapText="1"/>
    </xf>
    <xf numFmtId="0" fontId="293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93" fillId="0" borderId="19" xfId="0" applyFont="1" applyBorder="1" applyAlignment="1">
      <alignment horizontal="left"/>
    </xf>
    <xf numFmtId="0" fontId="295" fillId="0" borderId="0" xfId="0" applyFont="1"/>
    <xf numFmtId="0" fontId="16" fillId="0" borderId="0" xfId="0" applyFont="1" applyFill="1" applyAlignment="1">
      <alignment vertical="top"/>
    </xf>
    <xf numFmtId="0" fontId="17" fillId="0" borderId="0" xfId="0" applyFont="1" applyAlignment="1">
      <alignment vertical="top" wrapText="1"/>
    </xf>
    <xf numFmtId="0" fontId="0" fillId="0" borderId="0" xfId="0"/>
    <xf numFmtId="0" fontId="4" fillId="0" borderId="0" xfId="0" applyFont="1"/>
    <xf numFmtId="0" fontId="4" fillId="0" borderId="0" xfId="4" applyFont="1" applyFill="1" applyBorder="1"/>
    <xf numFmtId="0" fontId="8" fillId="0" borderId="0" xfId="0" applyFont="1"/>
    <xf numFmtId="0" fontId="8" fillId="0" borderId="0" xfId="0" applyFont="1"/>
    <xf numFmtId="0" fontId="4" fillId="0" borderId="0" xfId="4" applyFont="1" applyFill="1" applyBorder="1"/>
    <xf numFmtId="0" fontId="8" fillId="0" borderId="0" xfId="0" applyFont="1"/>
    <xf numFmtId="0" fontId="16" fillId="0" borderId="19" xfId="0" applyFont="1" applyBorder="1" applyAlignment="1"/>
    <xf numFmtId="0" fontId="8" fillId="0" borderId="7" xfId="0" applyFont="1" applyBorder="1" applyAlignment="1">
      <alignment horizontal="left"/>
    </xf>
    <xf numFmtId="0" fontId="4" fillId="0" borderId="682" xfId="0" applyFont="1" applyBorder="1"/>
    <xf numFmtId="0" fontId="0" fillId="0" borderId="682" xfId="0" applyBorder="1"/>
    <xf numFmtId="0" fontId="286" fillId="99" borderId="264" xfId="0" applyFont="1" applyFill="1" applyBorder="1" applyAlignment="1">
      <alignment horizontal="center" vertical="center" wrapText="1"/>
    </xf>
    <xf numFmtId="170" fontId="14" fillId="0" borderId="682" xfId="7" quotePrefix="1" applyNumberFormat="1" applyFont="1" applyBorder="1" applyAlignment="1">
      <alignment horizontal="left"/>
    </xf>
    <xf numFmtId="0" fontId="12" fillId="0" borderId="682" xfId="7" applyNumberFormat="1" applyFont="1" applyBorder="1" applyAlignment="1">
      <alignment horizontal="center"/>
    </xf>
    <xf numFmtId="168" fontId="12" fillId="0" borderId="682" xfId="7" applyFont="1" applyFill="1" applyBorder="1" applyAlignment="1" applyProtection="1">
      <protection locked="0"/>
    </xf>
    <xf numFmtId="169" fontId="4" fillId="0" borderId="682" xfId="0" applyNumberFormat="1" applyFont="1" applyBorder="1"/>
    <xf numFmtId="168" fontId="13" fillId="0" borderId="682" xfId="7" applyFont="1" applyFill="1" applyBorder="1" applyAlignment="1" applyProtection="1">
      <protection locked="0"/>
    </xf>
    <xf numFmtId="173" fontId="4" fillId="0" borderId="682" xfId="0" applyNumberFormat="1" applyFont="1" applyBorder="1"/>
    <xf numFmtId="170" fontId="13" fillId="0" borderId="682" xfId="7" applyNumberFormat="1" applyFont="1" applyBorder="1" applyAlignment="1">
      <alignment horizontal="right"/>
    </xf>
    <xf numFmtId="0" fontId="13" fillId="0" borderId="682" xfId="7" applyNumberFormat="1" applyFont="1" applyBorder="1" applyAlignment="1">
      <alignment horizontal="center"/>
    </xf>
    <xf numFmtId="43" fontId="0" fillId="0" borderId="0" xfId="0" applyNumberFormat="1"/>
    <xf numFmtId="43" fontId="0" fillId="0" borderId="682" xfId="2519" applyFont="1" applyBorder="1"/>
    <xf numFmtId="43" fontId="0" fillId="0" borderId="0" xfId="2519" applyFont="1"/>
    <xf numFmtId="0" fontId="0" fillId="0" borderId="0" xfId="0" applyFont="1"/>
    <xf numFmtId="0" fontId="0" fillId="0" borderId="682" xfId="0" applyFont="1" applyBorder="1"/>
    <xf numFmtId="297" fontId="0" fillId="0" borderId="682" xfId="0" applyNumberFormat="1" applyFont="1" applyBorder="1"/>
    <xf numFmtId="298" fontId="0" fillId="0" borderId="682" xfId="33972" applyNumberFormat="1" applyFont="1" applyBorder="1"/>
    <xf numFmtId="0" fontId="296" fillId="99" borderId="261" xfId="0" applyFont="1" applyFill="1" applyBorder="1" applyAlignment="1">
      <alignment horizontal="center" vertical="center" wrapText="1"/>
    </xf>
    <xf numFmtId="0" fontId="0" fillId="0" borderId="0" xfId="0" applyFont="1" applyFill="1"/>
    <xf numFmtId="0" fontId="17" fillId="0" borderId="0" xfId="0" applyFont="1" applyFill="1" applyAlignment="1">
      <alignment vertical="top" wrapText="1"/>
    </xf>
    <xf numFmtId="0" fontId="296" fillId="99" borderId="412" xfId="0" applyFont="1" applyFill="1" applyBorder="1" applyAlignment="1">
      <alignment horizontal="center" vertical="center"/>
    </xf>
    <xf numFmtId="300" fontId="298" fillId="0" borderId="682" xfId="0" applyNumberFormat="1" applyFont="1" applyFill="1" applyBorder="1" applyAlignment="1">
      <alignment horizontal="center"/>
    </xf>
    <xf numFmtId="0" fontId="298" fillId="0" borderId="682" xfId="0" applyFont="1" applyFill="1" applyBorder="1" applyAlignment="1">
      <alignment horizontal="left"/>
    </xf>
    <xf numFmtId="299" fontId="298" fillId="0" borderId="682" xfId="0" applyNumberFormat="1" applyFont="1" applyFill="1" applyBorder="1"/>
    <xf numFmtId="297" fontId="0" fillId="0" borderId="682" xfId="0" applyNumberFormat="1" applyFont="1" applyBorder="1" applyAlignment="1">
      <alignment horizontal="center"/>
    </xf>
    <xf numFmtId="0" fontId="286" fillId="99" borderId="261" xfId="0" applyFont="1" applyFill="1" applyBorder="1" applyAlignment="1">
      <alignment horizontal="center" vertical="center" wrapText="1"/>
    </xf>
    <xf numFmtId="43" fontId="298" fillId="0" borderId="682" xfId="2519" applyFont="1" applyBorder="1"/>
    <xf numFmtId="15" fontId="298" fillId="0" borderId="682" xfId="0" applyNumberFormat="1" applyFont="1" applyFill="1" applyBorder="1" applyAlignment="1">
      <alignment horizontal="center"/>
    </xf>
    <xf numFmtId="15" fontId="298" fillId="0" borderId="682" xfId="33973" applyNumberFormat="1" applyFont="1" applyFill="1" applyBorder="1" applyAlignment="1">
      <alignment horizontal="left"/>
    </xf>
    <xf numFmtId="43" fontId="298" fillId="0" borderId="682" xfId="1" applyFont="1" applyFill="1" applyBorder="1" applyAlignment="1" applyProtection="1"/>
    <xf numFmtId="0" fontId="6" fillId="0" borderId="682" xfId="0" applyFont="1" applyBorder="1"/>
    <xf numFmtId="297" fontId="6" fillId="0" borderId="682" xfId="0" applyNumberFormat="1" applyFont="1" applyBorder="1"/>
    <xf numFmtId="298" fontId="6" fillId="0" borderId="682" xfId="33972" applyNumberFormat="1" applyFont="1" applyBorder="1"/>
    <xf numFmtId="43" fontId="6" fillId="0" borderId="682" xfId="2519" applyFont="1" applyBorder="1"/>
    <xf numFmtId="299" fontId="298" fillId="0" borderId="682" xfId="33972" applyNumberFormat="1" applyFont="1" applyFill="1" applyBorder="1" applyAlignment="1">
      <alignment horizontal="center"/>
    </xf>
    <xf numFmtId="297" fontId="0" fillId="0" borderId="682" xfId="0" applyNumberFormat="1" applyBorder="1"/>
    <xf numFmtId="0" fontId="286" fillId="99" borderId="256" xfId="2" applyFont="1" applyFill="1" applyBorder="1" applyAlignment="1">
      <alignment vertical="center"/>
    </xf>
    <xf numFmtId="0" fontId="286" fillId="99" borderId="23" xfId="3" applyFont="1" applyFill="1" applyBorder="1" applyProtection="1"/>
    <xf numFmtId="0" fontId="289" fillId="99" borderId="23" xfId="0" applyFont="1" applyFill="1" applyBorder="1"/>
    <xf numFmtId="43" fontId="6" fillId="0" borderId="0" xfId="0" applyNumberFormat="1" applyFont="1"/>
    <xf numFmtId="0" fontId="0" fillId="0" borderId="682" xfId="0" applyBorder="1" applyAlignment="1">
      <alignment horizontal="center"/>
    </xf>
    <xf numFmtId="0" fontId="6" fillId="0" borderId="682" xfId="0" applyFont="1" applyBorder="1" applyAlignment="1">
      <alignment horizontal="center"/>
    </xf>
    <xf numFmtId="301" fontId="6" fillId="0" borderId="682" xfId="0" applyNumberFormat="1" applyFont="1" applyBorder="1"/>
    <xf numFmtId="0" fontId="2" fillId="0" borderId="682" xfId="0" applyFont="1" applyBorder="1"/>
    <xf numFmtId="301" fontId="2" fillId="0" borderId="682" xfId="1" applyNumberFormat="1" applyFont="1" applyBorder="1"/>
    <xf numFmtId="43" fontId="2" fillId="0" borderId="682" xfId="1" applyFont="1" applyBorder="1"/>
    <xf numFmtId="0" fontId="2" fillId="0" borderId="682" xfId="33974" applyFont="1" applyFill="1" applyBorder="1" applyAlignment="1">
      <alignment horizontal="left"/>
    </xf>
    <xf numFmtId="301" fontId="2" fillId="0" borderId="682" xfId="1" applyNumberFormat="1" applyFont="1" applyFill="1" applyBorder="1"/>
    <xf numFmtId="43" fontId="2" fillId="0" borderId="682" xfId="1" applyFont="1" applyFill="1" applyBorder="1"/>
    <xf numFmtId="40" fontId="2" fillId="0" borderId="682" xfId="1" applyNumberFormat="1" applyFont="1" applyFill="1" applyBorder="1"/>
    <xf numFmtId="170" fontId="6" fillId="0" borderId="682" xfId="0" applyNumberFormat="1" applyFont="1" applyBorder="1"/>
    <xf numFmtId="0" fontId="0" fillId="0" borderId="691" xfId="0" applyBorder="1"/>
    <xf numFmtId="0" fontId="2" fillId="0" borderId="691" xfId="0" applyFont="1" applyBorder="1"/>
    <xf numFmtId="0" fontId="0" fillId="0" borderId="691" xfId="0" applyBorder="1" applyAlignment="1">
      <alignment horizontal="center"/>
    </xf>
    <xf numFmtId="301" fontId="2" fillId="0" borderId="691" xfId="1" applyNumberFormat="1" applyFont="1" applyBorder="1"/>
    <xf numFmtId="43" fontId="2" fillId="0" borderId="691" xfId="1" applyFont="1" applyBorder="1"/>
    <xf numFmtId="43" fontId="6" fillId="0" borderId="682" xfId="0" applyNumberFormat="1" applyFont="1" applyBorder="1"/>
    <xf numFmtId="0" fontId="10" fillId="0" borderId="682" xfId="33974" applyFont="1" applyFill="1" applyBorder="1" applyAlignment="1">
      <alignment horizontal="left"/>
    </xf>
    <xf numFmtId="3" fontId="10" fillId="0" borderId="682" xfId="0" applyNumberFormat="1" applyFont="1" applyFill="1" applyBorder="1"/>
    <xf numFmtId="39" fontId="10" fillId="0" borderId="682" xfId="1" applyNumberFormat="1" applyFont="1" applyFill="1" applyBorder="1"/>
    <xf numFmtId="40" fontId="10" fillId="0" borderId="682" xfId="1" applyNumberFormat="1" applyFont="1" applyFill="1" applyBorder="1"/>
    <xf numFmtId="0" fontId="10" fillId="0" borderId="682" xfId="4" applyFont="1" applyFill="1" applyBorder="1" applyAlignment="1">
      <alignment horizontal="left"/>
    </xf>
    <xf numFmtId="170" fontId="10" fillId="0" borderId="682" xfId="1" applyNumberFormat="1" applyFont="1" applyFill="1" applyBorder="1"/>
    <xf numFmtId="43" fontId="10" fillId="0" borderId="682" xfId="1" applyFont="1" applyFill="1" applyBorder="1"/>
    <xf numFmtId="15" fontId="10" fillId="0" borderId="682" xfId="33974" applyNumberFormat="1" applyFont="1" applyFill="1" applyBorder="1" applyAlignment="1">
      <alignment horizontal="left"/>
    </xf>
    <xf numFmtId="0" fontId="10" fillId="0" borderId="682" xfId="4" applyFont="1" applyBorder="1" applyAlignment="1">
      <alignment horizontal="left"/>
    </xf>
    <xf numFmtId="170" fontId="10" fillId="0" borderId="682" xfId="1" applyNumberFormat="1" applyFont="1" applyBorder="1"/>
    <xf numFmtId="43" fontId="10" fillId="0" borderId="682" xfId="1" applyFont="1" applyBorder="1"/>
    <xf numFmtId="40" fontId="10" fillId="0" borderId="682" xfId="1" applyNumberFormat="1" applyFont="1" applyBorder="1"/>
    <xf numFmtId="0" fontId="10" fillId="0" borderId="682" xfId="33974" applyFont="1" applyBorder="1" applyAlignment="1">
      <alignment horizontal="left"/>
    </xf>
    <xf numFmtId="15" fontId="10" fillId="0" borderId="682" xfId="33974" applyNumberFormat="1" applyFont="1" applyBorder="1" applyAlignment="1">
      <alignment horizontal="left"/>
    </xf>
    <xf numFmtId="0" fontId="286" fillId="99" borderId="37" xfId="0" applyFont="1" applyFill="1" applyBorder="1" applyAlignment="1">
      <alignment horizontal="center" vertical="center"/>
    </xf>
    <xf numFmtId="168" fontId="295" fillId="0" borderId="682" xfId="7" applyFont="1" applyFill="1" applyBorder="1" applyAlignment="1" applyProtection="1">
      <protection locked="0"/>
    </xf>
    <xf numFmtId="43" fontId="6" fillId="0" borderId="0" xfId="1" applyFont="1"/>
    <xf numFmtId="43" fontId="0" fillId="0" borderId="0" xfId="0" applyNumberFormat="1" applyFont="1"/>
    <xf numFmtId="0" fontId="286" fillId="99" borderId="264" xfId="0" applyFont="1" applyFill="1" applyBorder="1" applyAlignment="1">
      <alignment horizontal="center" vertical="center"/>
    </xf>
    <xf numFmtId="43" fontId="286" fillId="99" borderId="693" xfId="1" applyFont="1" applyFill="1" applyBorder="1" applyAlignment="1">
      <alignment horizontal="center" vertical="center" wrapText="1"/>
    </xf>
    <xf numFmtId="43" fontId="286" fillId="99" borderId="412" xfId="1" quotePrefix="1" applyFont="1" applyFill="1" applyBorder="1" applyAlignment="1">
      <alignment horizontal="center" vertical="center" wrapText="1"/>
    </xf>
    <xf numFmtId="0" fontId="4" fillId="0" borderId="501" xfId="4" applyFont="1" applyFill="1" applyBorder="1" applyAlignment="1">
      <alignment vertical="center"/>
    </xf>
    <xf numFmtId="0" fontId="4" fillId="0" borderId="501" xfId="4" applyFont="1" applyFill="1" applyBorder="1" applyAlignment="1">
      <alignment horizontal="left"/>
    </xf>
    <xf numFmtId="0" fontId="4" fillId="0" borderId="501" xfId="4" applyFont="1" applyFill="1" applyBorder="1"/>
    <xf numFmtId="168" fontId="11" fillId="0" borderId="501" xfId="6" applyFont="1" applyBorder="1"/>
    <xf numFmtId="0" fontId="0" fillId="0" borderId="501" xfId="0" applyBorder="1" applyAlignment="1">
      <alignment wrapText="1"/>
    </xf>
    <xf numFmtId="0" fontId="0" fillId="0" borderId="501" xfId="0" applyBorder="1"/>
    <xf numFmtId="0" fontId="10" fillId="0" borderId="501" xfId="5" applyFont="1" applyBorder="1"/>
    <xf numFmtId="168" fontId="10" fillId="0" borderId="501" xfId="6" applyFont="1" applyBorder="1"/>
    <xf numFmtId="0" fontId="300" fillId="0" borderId="0" xfId="0" applyFont="1"/>
    <xf numFmtId="0" fontId="301" fillId="0" borderId="0" xfId="0" applyFont="1"/>
    <xf numFmtId="0" fontId="0" fillId="0" borderId="0" xfId="0" applyFont="1" applyAlignment="1"/>
    <xf numFmtId="0" fontId="300" fillId="0" borderId="0" xfId="0" applyFont="1" applyAlignment="1">
      <alignment horizontal="center"/>
    </xf>
    <xf numFmtId="0" fontId="302" fillId="101" borderId="694" xfId="0" applyFont="1" applyFill="1" applyBorder="1" applyAlignment="1">
      <alignment horizontal="center" vertical="center"/>
    </xf>
    <xf numFmtId="302" fontId="302" fillId="101" borderId="695" xfId="0" applyNumberFormat="1" applyFont="1" applyFill="1" applyBorder="1" applyAlignment="1">
      <alignment horizontal="center" vertical="center" wrapText="1"/>
    </xf>
    <xf numFmtId="0" fontId="302" fillId="101" borderId="696" xfId="0" applyFont="1" applyFill="1" applyBorder="1" applyAlignment="1">
      <alignment horizontal="center" vertical="center"/>
    </xf>
    <xf numFmtId="302" fontId="302" fillId="101" borderId="697" xfId="0" quotePrefix="1" applyNumberFormat="1" applyFont="1" applyFill="1" applyBorder="1" applyAlignment="1">
      <alignment horizontal="center" vertical="center" wrapText="1"/>
    </xf>
    <xf numFmtId="0" fontId="304" fillId="102" borderId="698" xfId="0" applyFont="1" applyFill="1" applyBorder="1" applyAlignment="1">
      <alignment horizontal="left"/>
    </xf>
    <xf numFmtId="0" fontId="305" fillId="0" borderId="698" xfId="0" applyFont="1" applyBorder="1" applyAlignment="1">
      <alignment horizontal="center"/>
    </xf>
    <xf numFmtId="0" fontId="305" fillId="0" borderId="698" xfId="0" applyFont="1" applyBorder="1"/>
    <xf numFmtId="168" fontId="306" fillId="0" borderId="698" xfId="0" applyNumberFormat="1" applyFont="1" applyBorder="1"/>
    <xf numFmtId="0" fontId="300" fillId="0" borderId="698" xfId="0" applyFont="1" applyBorder="1" applyAlignment="1">
      <alignment wrapText="1"/>
    </xf>
    <xf numFmtId="0" fontId="307" fillId="0" borderId="698" xfId="0" applyFont="1" applyBorder="1" applyAlignment="1">
      <alignment horizontal="center"/>
    </xf>
    <xf numFmtId="168" fontId="307" fillId="0" borderId="698" xfId="0" applyNumberFormat="1" applyFont="1" applyBorder="1" applyAlignment="1"/>
    <xf numFmtId="0" fontId="300" fillId="0" borderId="698" xfId="0" applyFont="1" applyBorder="1"/>
    <xf numFmtId="168" fontId="305" fillId="0" borderId="698" xfId="0" applyNumberFormat="1" applyFont="1" applyBorder="1"/>
    <xf numFmtId="0" fontId="304" fillId="103" borderId="698" xfId="0" applyFont="1" applyFill="1" applyBorder="1" applyAlignment="1">
      <alignment horizontal="center"/>
    </xf>
    <xf numFmtId="0" fontId="305" fillId="103" borderId="698" xfId="0" applyFont="1" applyFill="1" applyBorder="1"/>
    <xf numFmtId="168" fontId="306" fillId="103" borderId="698" xfId="0" applyNumberFormat="1" applyFont="1" applyFill="1" applyBorder="1"/>
    <xf numFmtId="168" fontId="4" fillId="103" borderId="698" xfId="0" applyNumberFormat="1" applyFont="1" applyFill="1" applyBorder="1"/>
    <xf numFmtId="0" fontId="300" fillId="103" borderId="698" xfId="0" applyFont="1" applyFill="1" applyBorder="1"/>
    <xf numFmtId="168" fontId="305" fillId="103" borderId="698" xfId="0" applyNumberFormat="1" applyFont="1" applyFill="1" applyBorder="1"/>
    <xf numFmtId="168" fontId="4" fillId="0" borderId="698" xfId="0" applyNumberFormat="1" applyFont="1" applyBorder="1"/>
    <xf numFmtId="1" fontId="307" fillId="0" borderId="698" xfId="0" applyNumberFormat="1" applyFont="1" applyBorder="1" applyAlignment="1">
      <alignment horizontal="center"/>
    </xf>
    <xf numFmtId="0" fontId="306" fillId="0" borderId="0" xfId="0" applyFont="1"/>
    <xf numFmtId="302" fontId="300" fillId="0" borderId="699" xfId="0" applyNumberFormat="1" applyFont="1" applyBorder="1"/>
    <xf numFmtId="168" fontId="305" fillId="0" borderId="0" xfId="0" applyNumberFormat="1" applyFont="1"/>
    <xf numFmtId="0" fontId="308" fillId="0" borderId="0" xfId="0" applyFont="1"/>
    <xf numFmtId="0" fontId="309" fillId="0" borderId="0" xfId="0" applyFont="1"/>
    <xf numFmtId="0" fontId="300" fillId="0" borderId="700" xfId="0" applyFont="1" applyBorder="1"/>
    <xf numFmtId="0" fontId="310" fillId="0" borderId="0" xfId="0" applyFont="1" applyAlignment="1">
      <alignment horizontal="right"/>
    </xf>
    <xf numFmtId="0" fontId="311" fillId="0" borderId="0" xfId="0" applyFont="1"/>
    <xf numFmtId="0" fontId="310" fillId="0" borderId="0" xfId="0" applyFont="1"/>
    <xf numFmtId="0" fontId="311" fillId="0" borderId="0" xfId="0" applyFont="1" applyAlignment="1">
      <alignment horizontal="left"/>
    </xf>
    <xf numFmtId="43" fontId="300" fillId="0" borderId="0" xfId="0" applyNumberFormat="1" applyFont="1"/>
    <xf numFmtId="0" fontId="312" fillId="0" borderId="698" xfId="0" applyFont="1" applyBorder="1"/>
    <xf numFmtId="43" fontId="0" fillId="0" borderId="0" xfId="22" applyFont="1" applyFill="1"/>
    <xf numFmtId="0" fontId="8" fillId="0" borderId="501" xfId="0" applyFont="1" applyBorder="1" applyAlignment="1">
      <alignment horizontal="center" vertical="center" wrapText="1"/>
    </xf>
    <xf numFmtId="0" fontId="8" fillId="0" borderId="501" xfId="0" applyFont="1" applyBorder="1" applyAlignment="1">
      <alignment horizontal="left" vertical="center" wrapText="1"/>
    </xf>
    <xf numFmtId="0" fontId="4" fillId="0" borderId="501" xfId="0" applyFont="1" applyBorder="1"/>
    <xf numFmtId="43" fontId="4" fillId="0" borderId="501" xfId="1" applyFont="1" applyBorder="1"/>
    <xf numFmtId="0" fontId="8" fillId="0" borderId="501" xfId="0" applyFont="1" applyBorder="1" applyAlignment="1">
      <alignment horizontal="left" vertical="center"/>
    </xf>
    <xf numFmtId="0" fontId="4" fillId="0" borderId="501" xfId="0" applyFont="1" applyBorder="1" applyAlignment="1">
      <alignment horizontal="center"/>
    </xf>
    <xf numFmtId="168" fontId="0" fillId="0" borderId="0" xfId="0" applyNumberFormat="1"/>
    <xf numFmtId="0" fontId="8" fillId="0" borderId="13" xfId="0" applyFont="1" applyBorder="1" applyAlignment="1">
      <alignment horizontal="center"/>
    </xf>
    <xf numFmtId="0" fontId="10" fillId="100" borderId="249" xfId="5" applyFont="1" applyFill="1" applyBorder="1" applyAlignment="1">
      <alignment horizontal="center"/>
    </xf>
    <xf numFmtId="0" fontId="17" fillId="0" borderId="41" xfId="0" applyFont="1" applyBorder="1" applyAlignment="1">
      <alignment horizontal="center"/>
    </xf>
    <xf numFmtId="43" fontId="286" fillId="99" borderId="693" xfId="1" applyFont="1" applyFill="1" applyBorder="1" applyAlignment="1">
      <alignment horizontal="center" vertical="center" wrapText="1"/>
    </xf>
    <xf numFmtId="43" fontId="286" fillId="99" borderId="412" xfId="1" applyFont="1" applyFill="1" applyBorder="1" applyAlignment="1">
      <alignment horizontal="center" vertical="center" wrapText="1"/>
    </xf>
    <xf numFmtId="0" fontId="286" fillId="99" borderId="692" xfId="0" applyFont="1" applyFill="1" applyBorder="1" applyAlignment="1">
      <alignment horizontal="center" vertical="center"/>
    </xf>
    <xf numFmtId="0" fontId="286" fillId="99" borderId="264" xfId="0" applyFont="1" applyFill="1" applyBorder="1" applyAlignment="1">
      <alignment horizontal="center" vertical="center"/>
    </xf>
    <xf numFmtId="0" fontId="286" fillId="99" borderId="38" xfId="0" applyFont="1" applyFill="1" applyBorder="1" applyAlignment="1">
      <alignment horizontal="center" vertical="center"/>
    </xf>
    <xf numFmtId="0" fontId="286" fillId="99" borderId="37" xfId="0" applyFont="1" applyFill="1" applyBorder="1" applyAlignment="1">
      <alignment horizontal="center" vertical="center"/>
    </xf>
    <xf numFmtId="0" fontId="286" fillId="99" borderId="11" xfId="0" applyFont="1" applyFill="1" applyBorder="1" applyAlignment="1">
      <alignment horizontal="center" vertical="center"/>
    </xf>
    <xf numFmtId="0" fontId="286" fillId="99" borderId="12" xfId="0" applyFont="1" applyFill="1" applyBorder="1" applyAlignment="1">
      <alignment horizontal="center" vertical="center"/>
    </xf>
    <xf numFmtId="43" fontId="286" fillId="99" borderId="36" xfId="1" applyFont="1" applyFill="1" applyBorder="1" applyAlignment="1">
      <alignment horizontal="center" vertical="center" wrapText="1"/>
    </xf>
    <xf numFmtId="43" fontId="286" fillId="99" borderId="31" xfId="1" applyFont="1" applyFill="1" applyBorder="1" applyAlignment="1">
      <alignment horizontal="center" vertical="center" wrapText="1"/>
    </xf>
    <xf numFmtId="0" fontId="302" fillId="101" borderId="694" xfId="0" applyFont="1" applyFill="1" applyBorder="1" applyAlignment="1">
      <alignment horizontal="center" vertical="center" wrapText="1"/>
    </xf>
    <xf numFmtId="0" fontId="303" fillId="0" borderId="696" xfId="0" applyFont="1" applyBorder="1"/>
    <xf numFmtId="302" fontId="302" fillId="101" borderId="695" xfId="0" applyNumberFormat="1" applyFont="1" applyFill="1" applyBorder="1" applyAlignment="1">
      <alignment horizontal="center" vertical="center" wrapText="1"/>
    </xf>
    <xf numFmtId="0" fontId="303" fillId="0" borderId="697" xfId="0" applyFont="1" applyBorder="1"/>
    <xf numFmtId="0" fontId="286" fillId="99" borderId="12" xfId="0" applyFont="1" applyFill="1" applyBorder="1" applyAlignment="1">
      <alignment horizontal="center" vertical="center" wrapText="1"/>
    </xf>
    <xf numFmtId="168" fontId="15" fillId="0" borderId="33" xfId="7" applyFont="1" applyBorder="1" applyAlignment="1">
      <alignment horizontal="center" vertical="center" wrapText="1"/>
    </xf>
    <xf numFmtId="168" fontId="15" fillId="0" borderId="34" xfId="7" applyFont="1" applyBorder="1" applyAlignment="1">
      <alignment horizontal="center" vertical="center" wrapText="1"/>
    </xf>
    <xf numFmtId="168" fontId="15" fillId="0" borderId="35" xfId="7" applyFont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43" fontId="7" fillId="0" borderId="32" xfId="1" applyFont="1" applyFill="1" applyBorder="1" applyAlignment="1">
      <alignment horizontal="center" vertical="center" wrapText="1"/>
    </xf>
    <xf numFmtId="0" fontId="286" fillId="99" borderId="36" xfId="0" applyFont="1" applyFill="1" applyBorder="1" applyAlignment="1">
      <alignment horizontal="center" vertical="center" wrapText="1"/>
    </xf>
    <xf numFmtId="0" fontId="286" fillId="99" borderId="51" xfId="0" applyFont="1" applyFill="1" applyBorder="1" applyAlignment="1">
      <alignment horizontal="center" vertical="center" wrapText="1"/>
    </xf>
    <xf numFmtId="0" fontId="286" fillId="99" borderId="412" xfId="0" applyFont="1" applyFill="1" applyBorder="1" applyAlignment="1">
      <alignment horizontal="center" vertical="center" wrapText="1"/>
    </xf>
    <xf numFmtId="0" fontId="286" fillId="99" borderId="253" xfId="0" applyFont="1" applyFill="1" applyBorder="1" applyAlignment="1">
      <alignment horizontal="center" vertical="center" wrapText="1"/>
    </xf>
    <xf numFmtId="0" fontId="286" fillId="99" borderId="254" xfId="0" applyFont="1" applyFill="1" applyBorder="1" applyAlignment="1">
      <alignment horizontal="center" vertical="center" wrapText="1"/>
    </xf>
    <xf numFmtId="0" fontId="286" fillId="99" borderId="255" xfId="0" applyFont="1" applyFill="1" applyBorder="1" applyAlignment="1">
      <alignment horizontal="center" vertical="center" wrapText="1"/>
    </xf>
    <xf numFmtId="0" fontId="286" fillId="99" borderId="36" xfId="0" applyFont="1" applyFill="1" applyBorder="1" applyAlignment="1">
      <alignment horizontal="center" vertical="center"/>
    </xf>
    <xf numFmtId="0" fontId="286" fillId="99" borderId="31" xfId="0" applyFont="1" applyFill="1" applyBorder="1" applyAlignment="1">
      <alignment horizontal="center" vertical="center"/>
    </xf>
    <xf numFmtId="0" fontId="286" fillId="99" borderId="51" xfId="0" applyFont="1" applyFill="1" applyBorder="1" applyAlignment="1">
      <alignment horizontal="center" vertical="center"/>
    </xf>
    <xf numFmtId="0" fontId="286" fillId="99" borderId="2" xfId="0" applyFont="1" applyFill="1" applyBorder="1" applyAlignment="1">
      <alignment horizontal="center" vertical="center" wrapText="1"/>
    </xf>
    <xf numFmtId="0" fontId="18" fillId="0" borderId="250" xfId="0" applyFont="1" applyBorder="1" applyAlignment="1">
      <alignment horizontal="center"/>
    </xf>
    <xf numFmtId="0" fontId="18" fillId="0" borderId="251" xfId="0" applyFont="1" applyBorder="1" applyAlignment="1">
      <alignment horizontal="center"/>
    </xf>
    <xf numFmtId="0" fontId="18" fillId="0" borderId="252" xfId="0" applyFont="1" applyBorder="1" applyAlignment="1">
      <alignment horizontal="center"/>
    </xf>
    <xf numFmtId="0" fontId="286" fillId="99" borderId="2" xfId="0" applyFont="1" applyFill="1" applyBorder="1" applyAlignment="1">
      <alignment horizontal="center" vertical="center"/>
    </xf>
    <xf numFmtId="0" fontId="286" fillId="99" borderId="2" xfId="3" applyFont="1" applyFill="1" applyBorder="1" applyAlignment="1" applyProtection="1">
      <alignment horizontal="center"/>
    </xf>
    <xf numFmtId="0" fontId="16" fillId="0" borderId="19" xfId="0" applyFont="1" applyBorder="1" applyAlignment="1">
      <alignment horizontal="center"/>
    </xf>
    <xf numFmtId="0" fontId="286" fillId="99" borderId="3" xfId="3" applyFont="1" applyFill="1" applyBorder="1" applyAlignment="1" applyProtection="1">
      <alignment horizontal="center" vertical="center"/>
    </xf>
    <xf numFmtId="0" fontId="286" fillId="99" borderId="17" xfId="3" applyFont="1" applyFill="1" applyBorder="1" applyAlignment="1" applyProtection="1">
      <alignment horizontal="center" vertical="center"/>
    </xf>
    <xf numFmtId="0" fontId="286" fillId="99" borderId="4" xfId="3" applyFont="1" applyFill="1" applyBorder="1" applyAlignment="1" applyProtection="1">
      <alignment horizontal="center" vertical="center"/>
    </xf>
    <xf numFmtId="0" fontId="286" fillId="99" borderId="3" xfId="3" applyFont="1" applyFill="1" applyBorder="1" applyAlignment="1" applyProtection="1">
      <alignment horizontal="center" vertical="center" wrapText="1"/>
    </xf>
    <xf numFmtId="0" fontId="286" fillId="99" borderId="17" xfId="3" applyFont="1" applyFill="1" applyBorder="1" applyAlignment="1" applyProtection="1">
      <alignment horizontal="center" vertical="center" wrapText="1"/>
    </xf>
    <xf numFmtId="0" fontId="286" fillId="99" borderId="4" xfId="3" applyFont="1" applyFill="1" applyBorder="1" applyAlignment="1" applyProtection="1">
      <alignment horizontal="center" vertical="center" wrapText="1"/>
    </xf>
    <xf numFmtId="0" fontId="286" fillId="99" borderId="3" xfId="3" applyFont="1" applyFill="1" applyBorder="1" applyAlignment="1" applyProtection="1">
      <alignment horizontal="center" wrapText="1"/>
    </xf>
    <xf numFmtId="0" fontId="286" fillId="99" borderId="4" xfId="3" applyFont="1" applyFill="1" applyBorder="1" applyAlignment="1" applyProtection="1">
      <alignment horizontal="center" wrapText="1"/>
    </xf>
    <xf numFmtId="0" fontId="286" fillId="99" borderId="31" xfId="0" applyFont="1" applyFill="1" applyBorder="1" applyAlignment="1">
      <alignment horizontal="center" vertical="center" wrapText="1"/>
    </xf>
    <xf numFmtId="0" fontId="286" fillId="99" borderId="2" xfId="2" applyFont="1" applyFill="1" applyBorder="1" applyAlignment="1">
      <alignment horizontal="center" vertical="center" wrapText="1"/>
    </xf>
    <xf numFmtId="0" fontId="286" fillId="99" borderId="2" xfId="2" applyFont="1" applyFill="1" applyBorder="1" applyAlignment="1">
      <alignment horizontal="center"/>
    </xf>
    <xf numFmtId="0" fontId="296" fillId="99" borderId="438" xfId="2" applyFont="1" applyFill="1" applyBorder="1" applyAlignment="1">
      <alignment horizontal="center"/>
    </xf>
    <xf numFmtId="0" fontId="296" fillId="99" borderId="261" xfId="3" applyFont="1" applyFill="1" applyBorder="1" applyAlignment="1" applyProtection="1">
      <alignment horizontal="center" wrapText="1"/>
    </xf>
    <xf numFmtId="0" fontId="296" fillId="99" borderId="412" xfId="3" applyFont="1" applyFill="1" applyBorder="1" applyAlignment="1" applyProtection="1">
      <alignment horizontal="center" wrapText="1"/>
    </xf>
    <xf numFmtId="0" fontId="296" fillId="99" borderId="438" xfId="3" applyFont="1" applyFill="1" applyBorder="1" applyAlignment="1" applyProtection="1">
      <alignment horizontal="center"/>
    </xf>
    <xf numFmtId="0" fontId="296" fillId="99" borderId="261" xfId="3" applyFont="1" applyFill="1" applyBorder="1" applyAlignment="1" applyProtection="1">
      <alignment horizontal="center"/>
    </xf>
    <xf numFmtId="0" fontId="287" fillId="0" borderId="683" xfId="0" applyFont="1" applyBorder="1" applyAlignment="1">
      <alignment horizontal="center"/>
    </xf>
    <xf numFmtId="0" fontId="287" fillId="0" borderId="684" xfId="0" applyFont="1" applyBorder="1" applyAlignment="1">
      <alignment horizontal="center"/>
    </xf>
    <xf numFmtId="0" fontId="287" fillId="0" borderId="685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296" fillId="99" borderId="438" xfId="0" applyFont="1" applyFill="1" applyBorder="1" applyAlignment="1">
      <alignment horizontal="center" vertical="center"/>
    </xf>
    <xf numFmtId="0" fontId="296" fillId="99" borderId="261" xfId="0" applyFont="1" applyFill="1" applyBorder="1" applyAlignment="1">
      <alignment horizontal="center" vertical="center"/>
    </xf>
    <xf numFmtId="0" fontId="296" fillId="99" borderId="412" xfId="0" applyFont="1" applyFill="1" applyBorder="1" applyAlignment="1">
      <alignment horizontal="center" vertical="center"/>
    </xf>
    <xf numFmtId="0" fontId="296" fillId="99" borderId="261" xfId="0" applyFont="1" applyFill="1" applyBorder="1" applyAlignment="1">
      <alignment horizontal="center" vertical="center" wrapText="1"/>
    </xf>
    <xf numFmtId="0" fontId="296" fillId="99" borderId="438" xfId="2" applyFont="1" applyFill="1" applyBorder="1" applyAlignment="1">
      <alignment horizontal="center" vertical="center" wrapText="1"/>
    </xf>
    <xf numFmtId="0" fontId="296" fillId="99" borderId="438" xfId="0" applyFont="1" applyFill="1" applyBorder="1" applyAlignment="1">
      <alignment horizontal="center" vertical="center" wrapText="1"/>
    </xf>
    <xf numFmtId="0" fontId="296" fillId="99" borderId="412" xfId="0" applyFont="1" applyFill="1" applyBorder="1" applyAlignment="1">
      <alignment horizontal="center" vertical="center" wrapText="1"/>
    </xf>
    <xf numFmtId="0" fontId="296" fillId="99" borderId="261" xfId="3" applyFont="1" applyFill="1" applyBorder="1" applyAlignment="1" applyProtection="1">
      <alignment horizontal="center" vertical="center"/>
    </xf>
    <xf numFmtId="0" fontId="296" fillId="99" borderId="412" xfId="3" applyFont="1" applyFill="1" applyBorder="1" applyAlignment="1" applyProtection="1">
      <alignment horizontal="center" vertical="center"/>
    </xf>
    <xf numFmtId="0" fontId="296" fillId="99" borderId="261" xfId="3" applyFont="1" applyFill="1" applyBorder="1" applyAlignment="1" applyProtection="1">
      <alignment horizontal="center" vertical="center" wrapText="1"/>
    </xf>
    <xf numFmtId="0" fontId="296" fillId="99" borderId="412" xfId="3" applyFont="1" applyFill="1" applyBorder="1" applyAlignment="1" applyProtection="1">
      <alignment horizontal="center" vertical="center" wrapText="1"/>
    </xf>
    <xf numFmtId="0" fontId="8" fillId="0" borderId="261" xfId="0" applyFont="1" applyBorder="1" applyAlignment="1">
      <alignment horizontal="right" vertical="center"/>
    </xf>
    <xf numFmtId="0" fontId="8" fillId="0" borderId="412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248" xfId="0" applyFont="1" applyBorder="1" applyAlignment="1">
      <alignment horizontal="center" vertical="center" wrapText="1"/>
    </xf>
    <xf numFmtId="0" fontId="8" fillId="0" borderId="248" xfId="0" applyFont="1" applyBorder="1" applyAlignment="1">
      <alignment horizontal="right" wrapText="1"/>
    </xf>
    <xf numFmtId="0" fontId="8" fillId="0" borderId="261" xfId="0" applyFont="1" applyBorder="1" applyAlignment="1">
      <alignment horizontal="right" vertical="center" wrapText="1"/>
    </xf>
    <xf numFmtId="0" fontId="8" fillId="0" borderId="412" xfId="0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0" fontId="8" fillId="0" borderId="261" xfId="3" applyFont="1" applyFill="1" applyBorder="1" applyAlignment="1" applyProtection="1">
      <alignment horizontal="center" vertical="center"/>
    </xf>
    <xf numFmtId="0" fontId="8" fillId="0" borderId="412" xfId="3" applyFont="1" applyFill="1" applyBorder="1" applyAlignment="1" applyProtection="1">
      <alignment horizontal="center" vertical="center"/>
    </xf>
    <xf numFmtId="0" fontId="8" fillId="0" borderId="4" xfId="3" applyFont="1" applyFill="1" applyBorder="1" applyAlignment="1" applyProtection="1">
      <alignment horizontal="center" vertical="center"/>
    </xf>
    <xf numFmtId="0" fontId="8" fillId="0" borderId="262" xfId="0" applyFont="1" applyBorder="1" applyAlignment="1">
      <alignment horizontal="center" wrapText="1"/>
    </xf>
    <xf numFmtId="0" fontId="8" fillId="0" borderId="263" xfId="0" applyFont="1" applyBorder="1" applyAlignment="1">
      <alignment horizontal="center" wrapText="1"/>
    </xf>
    <xf numFmtId="0" fontId="8" fillId="0" borderId="264" xfId="0" applyFont="1" applyBorder="1" applyAlignment="1">
      <alignment horizontal="center" wrapText="1"/>
    </xf>
    <xf numFmtId="0" fontId="8" fillId="0" borderId="38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8" fillId="0" borderId="257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0" fontId="8" fillId="0" borderId="258" xfId="0" applyFont="1" applyBorder="1" applyAlignment="1">
      <alignment horizontal="center" wrapText="1"/>
    </xf>
    <xf numFmtId="0" fontId="8" fillId="0" borderId="261" xfId="0" applyFont="1" applyBorder="1" applyAlignment="1">
      <alignment horizontal="center" vertical="center" wrapText="1"/>
    </xf>
    <xf numFmtId="0" fontId="8" fillId="0" borderId="4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48" xfId="2" applyFont="1" applyFill="1" applyBorder="1" applyAlignment="1">
      <alignment horizontal="center" vertical="center" wrapText="1"/>
    </xf>
    <xf numFmtId="0" fontId="8" fillId="0" borderId="261" xfId="3" applyFont="1" applyFill="1" applyBorder="1" applyAlignment="1" applyProtection="1">
      <alignment horizontal="center" vertical="center" wrapText="1"/>
    </xf>
    <xf numFmtId="0" fontId="8" fillId="0" borderId="4" xfId="3" applyFont="1" applyFill="1" applyBorder="1" applyAlignment="1" applyProtection="1">
      <alignment horizontal="center" vertical="center" wrapText="1"/>
    </xf>
    <xf numFmtId="0" fontId="292" fillId="99" borderId="680" xfId="0" applyFont="1" applyFill="1" applyBorder="1" applyAlignment="1">
      <alignment horizontal="center"/>
    </xf>
    <xf numFmtId="0" fontId="292" fillId="99" borderId="439" xfId="0" applyFont="1" applyFill="1" applyBorder="1" applyAlignment="1">
      <alignment horizontal="center"/>
    </xf>
    <xf numFmtId="0" fontId="292" fillId="99" borderId="681" xfId="0" applyFont="1" applyFill="1" applyBorder="1" applyAlignment="1">
      <alignment horizontal="center"/>
    </xf>
    <xf numFmtId="43" fontId="286" fillId="99" borderId="20" xfId="1" applyFont="1" applyFill="1" applyBorder="1" applyAlignment="1" applyProtection="1">
      <alignment horizontal="center" vertical="center" wrapText="1"/>
    </xf>
    <xf numFmtId="43" fontId="286" fillId="99" borderId="21" xfId="1" applyFont="1" applyFill="1" applyBorder="1" applyAlignment="1" applyProtection="1">
      <alignment horizontal="center" vertical="center" wrapText="1"/>
    </xf>
    <xf numFmtId="0" fontId="286" fillId="99" borderId="20" xfId="3" applyFont="1" applyFill="1" applyBorder="1" applyAlignment="1" applyProtection="1">
      <alignment horizontal="center" vertical="center" wrapText="1"/>
    </xf>
    <xf numFmtId="0" fontId="286" fillId="99" borderId="21" xfId="3" applyFont="1" applyFill="1" applyBorder="1" applyAlignment="1" applyProtection="1">
      <alignment horizontal="center" vertical="center" wrapText="1"/>
    </xf>
    <xf numFmtId="0" fontId="286" fillId="99" borderId="20" xfId="3" applyFont="1" applyFill="1" applyBorder="1" applyAlignment="1" applyProtection="1">
      <alignment horizontal="center" vertical="center"/>
    </xf>
    <xf numFmtId="0" fontId="286" fillId="99" borderId="21" xfId="3" applyFont="1" applyFill="1" applyBorder="1" applyAlignment="1" applyProtection="1">
      <alignment horizontal="center" vertical="center"/>
    </xf>
    <xf numFmtId="0" fontId="286" fillId="99" borderId="25" xfId="2" applyFont="1" applyFill="1" applyBorder="1" applyAlignment="1">
      <alignment horizontal="center" vertical="center" wrapText="1"/>
    </xf>
    <xf numFmtId="0" fontId="286" fillId="99" borderId="5" xfId="2" applyFont="1" applyFill="1" applyBorder="1" applyAlignment="1">
      <alignment horizontal="center" vertical="center" wrapText="1"/>
    </xf>
    <xf numFmtId="0" fontId="286" fillId="99" borderId="26" xfId="2" applyFont="1" applyFill="1" applyBorder="1" applyAlignment="1">
      <alignment horizontal="center" vertical="center" wrapText="1"/>
    </xf>
    <xf numFmtId="0" fontId="286" fillId="99" borderId="27" xfId="2" applyFont="1" applyFill="1" applyBorder="1" applyAlignment="1">
      <alignment horizontal="center" vertical="center" wrapText="1"/>
    </xf>
    <xf numFmtId="0" fontId="286" fillId="99" borderId="28" xfId="2" applyFont="1" applyFill="1" applyBorder="1" applyAlignment="1">
      <alignment horizontal="center" vertical="center" wrapText="1"/>
    </xf>
    <xf numFmtId="0" fontId="286" fillId="99" borderId="29" xfId="2" applyFont="1" applyFill="1" applyBorder="1" applyAlignment="1">
      <alignment horizontal="center" vertical="center" wrapText="1"/>
    </xf>
    <xf numFmtId="0" fontId="286" fillId="99" borderId="30" xfId="2" applyFont="1" applyFill="1" applyBorder="1" applyAlignment="1">
      <alignment horizontal="center" vertical="center" wrapText="1"/>
    </xf>
    <xf numFmtId="0" fontId="286" fillId="99" borderId="23" xfId="2" applyFont="1" applyFill="1" applyBorder="1" applyAlignment="1">
      <alignment horizontal="center" vertical="center" wrapText="1"/>
    </xf>
    <xf numFmtId="0" fontId="286" fillId="99" borderId="24" xfId="2" applyFont="1" applyFill="1" applyBorder="1" applyAlignment="1">
      <alignment horizontal="center" vertical="center" wrapText="1"/>
    </xf>
    <xf numFmtId="0" fontId="292" fillId="99" borderId="616" xfId="0" applyFont="1" applyFill="1" applyBorder="1" applyAlignment="1">
      <alignment horizontal="center"/>
    </xf>
    <xf numFmtId="0" fontId="286" fillId="99" borderId="686" xfId="3" applyFont="1" applyFill="1" applyBorder="1" applyAlignment="1" applyProtection="1">
      <alignment horizontal="center" vertical="center"/>
    </xf>
    <xf numFmtId="0" fontId="286" fillId="99" borderId="689" xfId="3" applyFont="1" applyFill="1" applyBorder="1" applyAlignment="1" applyProtection="1">
      <alignment horizontal="center" vertical="center"/>
    </xf>
    <xf numFmtId="0" fontId="286" fillId="99" borderId="690" xfId="3" applyFont="1" applyFill="1" applyBorder="1" applyAlignment="1" applyProtection="1">
      <alignment horizontal="center" vertical="center"/>
    </xf>
    <xf numFmtId="0" fontId="286" fillId="99" borderId="687" xfId="2" applyFont="1" applyFill="1" applyBorder="1" applyAlignment="1">
      <alignment horizontal="center" vertical="center" wrapText="1"/>
    </xf>
    <xf numFmtId="0" fontId="286" fillId="99" borderId="263" xfId="2" applyFont="1" applyFill="1" applyBorder="1" applyAlignment="1">
      <alignment horizontal="center" vertical="center" wrapText="1"/>
    </xf>
    <xf numFmtId="0" fontId="286" fillId="99" borderId="688" xfId="2" applyFont="1" applyFill="1" applyBorder="1" applyAlignment="1">
      <alignment horizontal="center" vertical="center" wrapText="1"/>
    </xf>
    <xf numFmtId="43" fontId="286" fillId="99" borderId="686" xfId="2519" applyFont="1" applyFill="1" applyBorder="1" applyAlignment="1" applyProtection="1">
      <alignment horizontal="center" vertical="center" wrapText="1"/>
    </xf>
    <xf numFmtId="43" fontId="286" fillId="99" borderId="689" xfId="2519" applyFont="1" applyFill="1" applyBorder="1" applyAlignment="1" applyProtection="1">
      <alignment horizontal="center" vertical="center" wrapText="1"/>
    </xf>
    <xf numFmtId="43" fontId="286" fillId="99" borderId="690" xfId="2519" applyFont="1" applyFill="1" applyBorder="1" applyAlignment="1" applyProtection="1">
      <alignment horizontal="center" vertical="center" wrapText="1"/>
    </xf>
    <xf numFmtId="0" fontId="286" fillId="99" borderId="686" xfId="3" applyFont="1" applyFill="1" applyBorder="1" applyAlignment="1" applyProtection="1">
      <alignment horizontal="center" vertical="center" wrapText="1"/>
    </xf>
    <xf numFmtId="0" fontId="286" fillId="99" borderId="689" xfId="3" applyFont="1" applyFill="1" applyBorder="1" applyAlignment="1" applyProtection="1">
      <alignment horizontal="center" vertical="center" wrapText="1"/>
    </xf>
    <xf numFmtId="0" fontId="286" fillId="99" borderId="690" xfId="3" applyFont="1" applyFill="1" applyBorder="1" applyAlignment="1" applyProtection="1">
      <alignment horizontal="center" vertical="center" wrapText="1"/>
    </xf>
    <xf numFmtId="0" fontId="286" fillId="99" borderId="690" xfId="2" applyFont="1" applyFill="1" applyBorder="1" applyAlignment="1">
      <alignment horizontal="center" vertical="center" wrapText="1"/>
    </xf>
    <xf numFmtId="0" fontId="8" fillId="0" borderId="248" xfId="0" applyFont="1" applyBorder="1" applyAlignment="1">
      <alignment horizontal="center" wrapText="1"/>
    </xf>
    <xf numFmtId="0" fontId="8" fillId="0" borderId="261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26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48" xfId="0" applyFont="1" applyBorder="1" applyAlignment="1">
      <alignment horizontal="center"/>
    </xf>
    <xf numFmtId="0" fontId="292" fillId="99" borderId="57" xfId="0" applyFont="1" applyFill="1" applyBorder="1" applyAlignment="1">
      <alignment horizontal="center"/>
    </xf>
    <xf numFmtId="0" fontId="292" fillId="99" borderId="58" xfId="0" applyFont="1" applyFill="1" applyBorder="1" applyAlignment="1">
      <alignment horizontal="center"/>
    </xf>
    <xf numFmtId="0" fontId="292" fillId="99" borderId="59" xfId="0" applyFont="1" applyFill="1" applyBorder="1" applyAlignment="1">
      <alignment horizontal="center"/>
    </xf>
    <xf numFmtId="0" fontId="286" fillId="99" borderId="36" xfId="0" applyFont="1" applyFill="1" applyBorder="1" applyAlignment="1">
      <alignment horizontal="center" wrapText="1"/>
    </xf>
    <xf numFmtId="0" fontId="286" fillId="99" borderId="51" xfId="0" applyFont="1" applyFill="1" applyBorder="1" applyAlignment="1">
      <alignment horizontal="center" wrapText="1"/>
    </xf>
    <xf numFmtId="0" fontId="286" fillId="99" borderId="8" xfId="0" applyFont="1" applyFill="1" applyBorder="1" applyAlignment="1" applyProtection="1">
      <alignment horizontal="center" vertical="center"/>
    </xf>
    <xf numFmtId="0" fontId="286" fillId="99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291" fillId="99" borderId="57" xfId="0" applyFont="1" applyFill="1" applyBorder="1" applyAlignment="1">
      <alignment horizontal="center" vertical="center"/>
    </xf>
    <xf numFmtId="0" fontId="291" fillId="99" borderId="58" xfId="0" applyFont="1" applyFill="1" applyBorder="1" applyAlignment="1">
      <alignment horizontal="center" vertical="center"/>
    </xf>
    <xf numFmtId="0" fontId="291" fillId="99" borderId="59" xfId="0" applyFont="1" applyFill="1" applyBorder="1" applyAlignment="1">
      <alignment horizontal="center" vertical="center"/>
    </xf>
    <xf numFmtId="0" fontId="291" fillId="99" borderId="57" xfId="0" applyFont="1" applyFill="1" applyBorder="1" applyAlignment="1">
      <alignment horizontal="center"/>
    </xf>
    <xf numFmtId="0" fontId="291" fillId="99" borderId="58" xfId="0" applyFont="1" applyFill="1" applyBorder="1" applyAlignment="1">
      <alignment horizontal="center"/>
    </xf>
    <xf numFmtId="0" fontId="291" fillId="99" borderId="254" xfId="0" applyFont="1" applyFill="1" applyBorder="1" applyAlignment="1">
      <alignment horizontal="center"/>
    </xf>
    <xf numFmtId="0" fontId="291" fillId="99" borderId="59" xfId="0" applyFont="1" applyFill="1" applyBorder="1" applyAlignment="1">
      <alignment horizontal="center"/>
    </xf>
    <xf numFmtId="0" fontId="286" fillId="99" borderId="3" xfId="0" applyFont="1" applyFill="1" applyBorder="1" applyAlignment="1">
      <alignment horizontal="center" vertical="center" wrapText="1"/>
    </xf>
    <xf numFmtId="0" fontId="286" fillId="99" borderId="4" xfId="0" applyFont="1" applyFill="1" applyBorder="1" applyAlignment="1">
      <alignment horizontal="center" vertical="center" wrapText="1"/>
    </xf>
    <xf numFmtId="0" fontId="292" fillId="99" borderId="253" xfId="0" applyFont="1" applyFill="1" applyBorder="1" applyAlignment="1">
      <alignment horizontal="center"/>
    </xf>
    <xf numFmtId="0" fontId="292" fillId="99" borderId="254" xfId="0" applyFont="1" applyFill="1" applyBorder="1" applyAlignment="1">
      <alignment horizontal="center"/>
    </xf>
    <xf numFmtId="0" fontId="292" fillId="99" borderId="255" xfId="0" applyFont="1" applyFill="1" applyBorder="1" applyAlignment="1">
      <alignment horizontal="center"/>
    </xf>
    <xf numFmtId="0" fontId="286" fillId="99" borderId="693" xfId="0" applyFont="1" applyFill="1" applyBorder="1" applyAlignment="1">
      <alignment horizontal="center" vertical="center" wrapText="1"/>
    </xf>
    <xf numFmtId="0" fontId="286" fillId="99" borderId="615" xfId="0" applyFont="1" applyFill="1" applyBorder="1" applyAlignment="1">
      <alignment horizontal="center" vertical="center" wrapText="1"/>
    </xf>
  </cellXfs>
  <cellStyles count="33975">
    <cellStyle name="_x0008_" xfId="1240"/>
    <cellStyle name=" 1" xfId="1241"/>
    <cellStyle name="_x0008_ 10" xfId="23893"/>
    <cellStyle name="_x0008_ 11" xfId="29624"/>
    <cellStyle name="_x0008_ 2" xfId="9586"/>
    <cellStyle name="_x0008_ 3" xfId="11320"/>
    <cellStyle name="_x0008_ 4" xfId="14818"/>
    <cellStyle name="_x0008_ 5" xfId="16842"/>
    <cellStyle name="_x0008_ 6" xfId="9685"/>
    <cellStyle name="_x0008_ 7" xfId="19327"/>
    <cellStyle name="_x0008_ 8" xfId="24186"/>
    <cellStyle name="_x0008_ 9" xfId="24413"/>
    <cellStyle name="******************************************" xfId="66"/>
    <cellStyle name="､@ｯ・pldt" xfId="1242"/>
    <cellStyle name="?" xfId="84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" xfId="75"/>
    <cellStyle name="? 2" xfId="4732"/>
    <cellStyle name="? 3" xfId="1243"/>
    <cellStyle name="? 4" xfId="5627"/>
    <cellStyle name="? 5" xfId="6421"/>
    <cellStyle name="? 6" xfId="7095"/>
    <cellStyle name="??" xfId="1244"/>
    <cellStyle name="?? ?? ?????_Input template" xfId="1245"/>
    <cellStyle name="?? [0.00]_5. Attachment III 0210 final " xfId="1246"/>
    <cellStyle name="?? [0]_ 2??? " xfId="1247"/>
    <cellStyle name="?? 2" xfId="1248"/>
    <cellStyle name="?? 3" xfId="1249"/>
    <cellStyle name="?? 4" xfId="1250"/>
    <cellStyle name="?? 5" xfId="1251"/>
    <cellStyle name="?? 6" xfId="1252"/>
    <cellStyle name="?? 7" xfId="1253"/>
    <cellStyle name="?? 8" xfId="1254"/>
    <cellStyle name="?? 9" xfId="1255"/>
    <cellStyle name="??&amp;O?&amp;H?_x0008__x000f__x0007_?_x0007__x0001__x0001_" xfId="1256"/>
    <cellStyle name="??&amp;O?&amp;H?_x0008__x000f__x0007_?_x0007__x0001__x0001_ 2" xfId="1257"/>
    <cellStyle name="??&amp;O?&amp;H?_x0008__x000f__x0007_?_x0007__x0001__x0001_ 3" xfId="1258"/>
    <cellStyle name="??&amp;O?&amp;H?_x0008_??_x0007__x0001__x0001_" xfId="1259"/>
    <cellStyle name="??&amp;O?&amp;H?_x0008_?]_x0006__x0007__x0001__x0001_" xfId="1260"/>
    <cellStyle name="??&amp;O?&amp;H?_x0008__x000f__x0007_?_x0007__x0001__x0001__Mapping (2)" xfId="1261"/>
    <cellStyle name="???" xfId="72"/>
    <cellStyle name="???? [0.00]_Analysis of Loans" xfId="1262"/>
    <cellStyle name="??????" xfId="85"/>
    <cellStyle name="????_5. Attachment III 0210 final " xfId="1263"/>
    <cellStyle name="????À_x000a_" xfId="35"/>
    <cellStyle name="???[0]_as-FIX ASSETS" xfId="1264"/>
    <cellStyle name="???_as-FIX ASSETS" xfId="1265"/>
    <cellStyle name="??[0]" xfId="1266"/>
    <cellStyle name="??_ 2??? " xfId="1267"/>
    <cellStyle name="??2" xfId="89"/>
    <cellStyle name="?@??pldt" xfId="1268"/>
    <cellStyle name="]_^[꺞_x0008_?" xfId="68"/>
    <cellStyle name="_~5330240" xfId="1269"/>
    <cellStyle name="_~5330240 2" xfId="1270"/>
    <cellStyle name="_~5330240 3" xfId="1271"/>
    <cellStyle name="_06.4 Annex C - UPL IS_SL 2006 rgc v0_0" xfId="1272"/>
    <cellStyle name="_1_3710" xfId="92"/>
    <cellStyle name="_1655_Peruda Leasing 2005" xfId="1273"/>
    <cellStyle name="_1702Q revised (in excel)" xfId="1274"/>
    <cellStyle name="_2004" xfId="1275"/>
    <cellStyle name="_2004_1" xfId="1276"/>
    <cellStyle name="_2004_1 2" xfId="9612"/>
    <cellStyle name="_2004_1 3" xfId="19360"/>
    <cellStyle name="_2004_2" xfId="1277"/>
    <cellStyle name="_2004_3" xfId="1278"/>
    <cellStyle name="_2005" xfId="1279"/>
    <cellStyle name="_2005_1" xfId="1280"/>
    <cellStyle name="_2005_2" xfId="1281"/>
    <cellStyle name="_2005_2 2" xfId="9613"/>
    <cellStyle name="_2005_2 3" xfId="19365"/>
    <cellStyle name="_2005_3" xfId="1282"/>
    <cellStyle name="_3G RAN Deployment Model Cost Analysis (122005)" xfId="1283"/>
    <cellStyle name="_3G RAN Unit Cost Analysis (122005)" xfId="1284"/>
    <cellStyle name="_4420_Arche Inv_2005" xfId="1285"/>
    <cellStyle name="_4835_Autumn Leasing 2005" xfId="1286"/>
    <cellStyle name="_700-2100-242500-09" xfId="1287"/>
    <cellStyle name="_700-2100-242500-09_1" xfId="1288"/>
    <cellStyle name="_700-2100-242500-09_2" xfId="1289"/>
    <cellStyle name="_700-2100-242500-09_2 2" xfId="9614"/>
    <cellStyle name="_700-2100-242500-09_2 3" xfId="19373"/>
    <cellStyle name="_700-2100-242500-09_3" xfId="1290"/>
    <cellStyle name="_700-2100-242520-09" xfId="1291"/>
    <cellStyle name="_700-2100-242520-09_1" xfId="1292"/>
    <cellStyle name="_700-2100-242520-09_1 2" xfId="9615"/>
    <cellStyle name="_700-2100-242520-09_1 3" xfId="19376"/>
    <cellStyle name="_700-2100-242520-09_1_710_ITPI2005ITR_031406_superseded" xfId="1293"/>
    <cellStyle name="_700-2100-242520-09_2" xfId="1294"/>
    <cellStyle name="_700-2100-242520-09_2_700-2100-242520-09" xfId="1295"/>
    <cellStyle name="_700-2100-242520-09_2_710_ITPI2005ITR_031406_superseded" xfId="1296"/>
    <cellStyle name="_700-2100-242520-09_2_710_ITPI2005ITR_031406_superseded 2" xfId="9616"/>
    <cellStyle name="_700-2100-242520-09_2_710_ITPI2005ITR_031406_superseded 3" xfId="19380"/>
    <cellStyle name="_700-2100-242520-09_3" xfId="1297"/>
    <cellStyle name="_700-2100-242540-09" xfId="1298"/>
    <cellStyle name="_700-2100-242540-09_1" xfId="1299"/>
    <cellStyle name="_700-2100-242540-09_2" xfId="1300"/>
    <cellStyle name="_700-2100-242540-09_2 2" xfId="9617"/>
    <cellStyle name="_700-2100-242540-09_2 3" xfId="19384"/>
    <cellStyle name="_700-2100-242543-03" xfId="1301"/>
    <cellStyle name="_700-2100-242543-03_1" xfId="1302"/>
    <cellStyle name="_700-2100-242543-03_1_880-2100-242543-09" xfId="1303"/>
    <cellStyle name="_700-2100-242543-03_1_880-2100-242545-09" xfId="1304"/>
    <cellStyle name="_700-2100-242543-03_1_882-2100-242545-09" xfId="1305"/>
    <cellStyle name="_700-2100-242543-03_2" xfId="1306"/>
    <cellStyle name="_700-2100-242543-03_2 2" xfId="9619"/>
    <cellStyle name="_700-2100-242543-03_2 3" xfId="19390"/>
    <cellStyle name="_700-2100-242543-03_3" xfId="1307"/>
    <cellStyle name="_700-2100-242543-09" xfId="1308"/>
    <cellStyle name="_700-2100-242543-09_1" xfId="1309"/>
    <cellStyle name="_700-2100-242543-09_2" xfId="1310"/>
    <cellStyle name="_700-2100-242543-09_2 2" xfId="9620"/>
    <cellStyle name="_700-2100-242543-09_2 3" xfId="19394"/>
    <cellStyle name="_700-2100-242543-09_3" xfId="1311"/>
    <cellStyle name="_700-2100-242544-03" xfId="1312"/>
    <cellStyle name="_700-2100-242544-03_1" xfId="1313"/>
    <cellStyle name="_700-2100-242544-03_1 2" xfId="9621"/>
    <cellStyle name="_700-2100-242544-03_1 3" xfId="19397"/>
    <cellStyle name="_700-2100-242544-03_2" xfId="1314"/>
    <cellStyle name="_700-2100-242544-05" xfId="1315"/>
    <cellStyle name="_700-2100-242544-05_1" xfId="1316"/>
    <cellStyle name="_700-2100-242544-05_2" xfId="1317"/>
    <cellStyle name="_700-2100-242544-05_2 2" xfId="9622"/>
    <cellStyle name="_700-2100-242544-05_2 3" xfId="19401"/>
    <cellStyle name="_700-2100-242546-03" xfId="1318"/>
    <cellStyle name="_700-2100-242546-03_1" xfId="1319"/>
    <cellStyle name="_700-2100-242546-03_2" xfId="1320"/>
    <cellStyle name="_700-2100-242546-03_2 2" xfId="9623"/>
    <cellStyle name="_700-2100-242546-03_2 3" xfId="19404"/>
    <cellStyle name="_700-2100-242547-06" xfId="1321"/>
    <cellStyle name="_700-2100-242547-06_1" xfId="1322"/>
    <cellStyle name="_700-2100-242547-06_1 2" xfId="9624"/>
    <cellStyle name="_700-2100-242547-06_1 3" xfId="19406"/>
    <cellStyle name="_700-2100-242547-06_1_700-2100-242543-09" xfId="1323"/>
    <cellStyle name="_700-2100-242547-06_1_700-2100-242543-09 2" xfId="9625"/>
    <cellStyle name="_700-2100-242547-06_1_700-2100-242543-09 3" xfId="19407"/>
    <cellStyle name="_700-2100-242547-06_1_710_ITPI2005ITR_031406_superseded" xfId="1324"/>
    <cellStyle name="_700-2100-242547-06_1_880-2100-242545-09" xfId="1325"/>
    <cellStyle name="_700-2100-242547-06_1_880-2100-242545-09 2" xfId="9626"/>
    <cellStyle name="_700-2100-242547-06_1_880-2100-242545-09 3" xfId="19409"/>
    <cellStyle name="_700-2100-242547-06_1_880-2100-242547-09" xfId="1326"/>
    <cellStyle name="_700-2100-242547-06_1_882-2100-242545-09" xfId="1327"/>
    <cellStyle name="_700-2100-242547-06_1_882-2100-242545-09 2" xfId="9627"/>
    <cellStyle name="_700-2100-242547-06_1_882-2100-242545-09 3" xfId="19411"/>
    <cellStyle name="_700-2100-242547-06_1_882-2100-242546-09" xfId="1328"/>
    <cellStyle name="_700-2100-242547-06_2" xfId="1329"/>
    <cellStyle name="_700-2100-242547-06_2_700-2100-242543-09" xfId="1330"/>
    <cellStyle name="_700-2100-242547-06_2_710_ITPI2005ITR_031406_superseded" xfId="1331"/>
    <cellStyle name="_700-2100-242547-06_2_710_ITPI2005ITR_031406_superseded 2" xfId="9628"/>
    <cellStyle name="_700-2100-242547-06_2_710_ITPI2005ITR_031406_superseded 3" xfId="19415"/>
    <cellStyle name="_700-2100-242547-06_2_880-2100-242545-09" xfId="1332"/>
    <cellStyle name="_700-2100-242547-06_2_880-2100-242547-09" xfId="1333"/>
    <cellStyle name="_700-2100-242547-06_2_880-2100-242547-09 2" xfId="9629"/>
    <cellStyle name="_700-2100-242547-06_2_880-2100-242547-09 3" xfId="19417"/>
    <cellStyle name="_700-2100-242547-06_2_882-2100-242545-09" xfId="1334"/>
    <cellStyle name="_700-2100-242547-06_2_882-2100-242546-09" xfId="1335"/>
    <cellStyle name="_700-2100-242547-06_2_882-2100-242546-09 2" xfId="9630"/>
    <cellStyle name="_700-2100-242547-06_2_882-2100-242546-09 3" xfId="19419"/>
    <cellStyle name="_700-2100-242547-06_700-2100-242543-09" xfId="1336"/>
    <cellStyle name="_700-2100-242547-06_710_ITPI2005ITR_031406_superseded" xfId="1337"/>
    <cellStyle name="_700-2100-242547-06_880-2100-242545-09" xfId="1338"/>
    <cellStyle name="_700-2100-242547-06_880-2100-242547-09" xfId="1339"/>
    <cellStyle name="_700-2100-242547-06_882-2100-242545-09" xfId="1340"/>
    <cellStyle name="_700-2100-242547-06_882-2100-242546-09" xfId="1341"/>
    <cellStyle name="_700-2100-242547-09" xfId="1342"/>
    <cellStyle name="_700-2100-242547-09_1" xfId="1343"/>
    <cellStyle name="_700-2100-242547-09_1 2" xfId="9631"/>
    <cellStyle name="_700-2100-242547-09_1 3" xfId="19425"/>
    <cellStyle name="_700-2100-242547-09_1_700-2100-242543-09" xfId="1344"/>
    <cellStyle name="_700-2100-242547-09_1_700-2100-242547-09" xfId="1345"/>
    <cellStyle name="_700-2100-242547-09_2" xfId="1346"/>
    <cellStyle name="_700-2100-242547-09_2_700-2100-242543-09" xfId="1347"/>
    <cellStyle name="_700-2100-242547-09_2_700-2100-242543-09 2" xfId="9632"/>
    <cellStyle name="_700-2100-242547-09_2_700-2100-242543-09 3" xfId="19429"/>
    <cellStyle name="_700-2100-242547-09_3" xfId="1348"/>
    <cellStyle name="_700-2100-242547-09_700-2100-242543-09" xfId="1349"/>
    <cellStyle name="_710_ITPI2005ITR_031406_superseded" xfId="1350"/>
    <cellStyle name="_710-2100-199303_03" xfId="1351"/>
    <cellStyle name="_710-2100-242500-03" xfId="1352"/>
    <cellStyle name="_710-2100-242500-03_1" xfId="1353"/>
    <cellStyle name="_710-2100-242500-03_1 2" xfId="9633"/>
    <cellStyle name="_710-2100-242500-03_1 3" xfId="19435"/>
    <cellStyle name="_710-2100-242500-03_2" xfId="1354"/>
    <cellStyle name="_710-2100-242520-09" xfId="1355"/>
    <cellStyle name="_710-2100-242520-09_1" xfId="1356"/>
    <cellStyle name="_710-2100-242520-09_2" xfId="1357"/>
    <cellStyle name="_710-2100-242520-09_2 2" xfId="9634"/>
    <cellStyle name="_710-2100-242520-09_2 3" xfId="19439"/>
    <cellStyle name="_710-2100-242520-11" xfId="1358"/>
    <cellStyle name="_710-2100-242520-11_1" xfId="1359"/>
    <cellStyle name="_710-2100-242520-11_2" xfId="1360"/>
    <cellStyle name="_710-2100-242520-11_2 2" xfId="9635"/>
    <cellStyle name="_710-2100-242520-11_2 3" xfId="19442"/>
    <cellStyle name="_710-2100-242546-05" xfId="1361"/>
    <cellStyle name="_710-2100-242546-05_1" xfId="1362"/>
    <cellStyle name="_710-2100-242546-05_2" xfId="1363"/>
    <cellStyle name="_710-2100-242546-05_2 2" xfId="9636"/>
    <cellStyle name="_710-2100-242546-05_2 3" xfId="19444"/>
    <cellStyle name="_710-2100-242547-09" xfId="1364"/>
    <cellStyle name="_710-2100-242547-09_1" xfId="1365"/>
    <cellStyle name="_710-2100-242547-09_2" xfId="1366"/>
    <cellStyle name="_710-2100-242547-09_2 2" xfId="9637"/>
    <cellStyle name="_710-2100-242547-09_2 3" xfId="19447"/>
    <cellStyle name="_7172_7173_4417+VANTAGE_Dinesh_CK_Dec04" xfId="1367"/>
    <cellStyle name="_880-2100-242500-09" xfId="1368"/>
    <cellStyle name="_880-2100-242500-09_1" xfId="1369"/>
    <cellStyle name="_880-2100-242500-09_2" xfId="1370"/>
    <cellStyle name="_880-2100-242500-09_2 2" xfId="9638"/>
    <cellStyle name="_880-2100-242500-09_2 3" xfId="19451"/>
    <cellStyle name="_880-2100-242543-09" xfId="1371"/>
    <cellStyle name="_880-2100-242543-09_1" xfId="1372"/>
    <cellStyle name="_880-2100-242543-09_2" xfId="1373"/>
    <cellStyle name="_880-2100-242543-09_2 2" xfId="9639"/>
    <cellStyle name="_880-2100-242543-09_2 3" xfId="19454"/>
    <cellStyle name="_880-2100-242543-09_3" xfId="1374"/>
    <cellStyle name="_880-2100-242544-09" xfId="1375"/>
    <cellStyle name="_880-2100-242544-09_1" xfId="1376"/>
    <cellStyle name="_880-2100-242544-09_2" xfId="1377"/>
    <cellStyle name="_880-2100-242544-09_2 2" xfId="9640"/>
    <cellStyle name="_880-2100-242544-09_2 3" xfId="19458"/>
    <cellStyle name="_880-2100-242545-09" xfId="1378"/>
    <cellStyle name="_880-2100-242545-09_1" xfId="1379"/>
    <cellStyle name="_880-2100-242545-09_2" xfId="1380"/>
    <cellStyle name="_880-2100-242545-09_2 2" xfId="9641"/>
    <cellStyle name="_880-2100-242545-09_2 3" xfId="19461"/>
    <cellStyle name="_880-2100-242546-09" xfId="1381"/>
    <cellStyle name="_880-2100-242546-09_1" xfId="1382"/>
    <cellStyle name="_880-2100-242546-09_2" xfId="1383"/>
    <cellStyle name="_880-2100-242546-09_2 2" xfId="9642"/>
    <cellStyle name="_880-2100-242546-09_2 3" xfId="19464"/>
    <cellStyle name="_880-2100-242547-09" xfId="1384"/>
    <cellStyle name="_880-2100-242547-09_1" xfId="1385"/>
    <cellStyle name="_880-2100-242547-09_2" xfId="1386"/>
    <cellStyle name="_880-2100-242547-09_2 2" xfId="9643"/>
    <cellStyle name="_880-2100-242547-09_2 3" xfId="19467"/>
    <cellStyle name="_880-2100-242547-09_3" xfId="1387"/>
    <cellStyle name="_882-2100-242320-12" xfId="1388"/>
    <cellStyle name="_882-2100-242500-09" xfId="1389"/>
    <cellStyle name="_882-2100-242500-09_1" xfId="1390"/>
    <cellStyle name="_882-2100-242500-09_1 2" xfId="9644"/>
    <cellStyle name="_882-2100-242500-09_1 3" xfId="19471"/>
    <cellStyle name="_882-2100-242500-09_1_710_ITPI2005ITR_031406_superseded" xfId="1391"/>
    <cellStyle name="_882-2100-242500-09_2" xfId="1392"/>
    <cellStyle name="_882-2100-242500-09_2_710_ITPI2005ITR_031406_superseded" xfId="1393"/>
    <cellStyle name="_882-2100-242500-09_2_710_ITPI2005ITR_031406_superseded 2" xfId="9645"/>
    <cellStyle name="_882-2100-242500-09_2_710_ITPI2005ITR_031406_superseded 3" xfId="19474"/>
    <cellStyle name="_882-2100-242500-09_3" xfId="1394"/>
    <cellStyle name="_882-2100-242500-09_3_710_ITPI2005ITR_031406_superseded" xfId="1395"/>
    <cellStyle name="_882-2100-242520-09" xfId="1396"/>
    <cellStyle name="_882-2100-242520-09_1" xfId="1397"/>
    <cellStyle name="_882-2100-242520-09_1 2" xfId="9646"/>
    <cellStyle name="_882-2100-242520-09_1 3" xfId="19478"/>
    <cellStyle name="_882-2100-242520-09_2" xfId="1398"/>
    <cellStyle name="_882-2100-242520-09_710_ITPI2005ITR_031406_superseded" xfId="1399"/>
    <cellStyle name="_882-2100-242545-09" xfId="1400"/>
    <cellStyle name="_882-2100-242545-09_1" xfId="1401"/>
    <cellStyle name="_882-2100-242545-09_2" xfId="1402"/>
    <cellStyle name="_882-2100-242545-09_2 2" xfId="9647"/>
    <cellStyle name="_882-2100-242545-09_2 3" xfId="19483"/>
    <cellStyle name="_882-2100-242545-09_3" xfId="1403"/>
    <cellStyle name="_882-2100-242546-09" xfId="1404"/>
    <cellStyle name="_882-2100-242546-09_1" xfId="1405"/>
    <cellStyle name="_882-2100-242546-09_2" xfId="1406"/>
    <cellStyle name="_882-2100-242546-09_2 2" xfId="9648"/>
    <cellStyle name="_882-2100-242546-09_2 3" xfId="19487"/>
    <cellStyle name="_882-2100-242546-09_3" xfId="1407"/>
    <cellStyle name="_8831_Tax computation_Oct08" xfId="1408"/>
    <cellStyle name="_8831_Tax computation_Oct08 2" xfId="1409"/>
    <cellStyle name="_8831_Tax computation_Oct08 3" xfId="1410"/>
    <cellStyle name="_8853 IF consol TB 05.2009_MI" xfId="1411"/>
    <cellStyle name="_8853 IF consol TB 05.2009_MI 2" xfId="1412"/>
    <cellStyle name="_8853 IF consol TB 05.2009_MI 3" xfId="1413"/>
    <cellStyle name="_A_SI Workbook 1207_SP" xfId="93"/>
    <cellStyle name="_A_SI Workbook PPYY_TT" xfId="41"/>
    <cellStyle name="_Accrual Adjustment" xfId="1414"/>
    <cellStyle name="_Accrual Adjustment 2" xfId="1415"/>
    <cellStyle name="_Accrual Adjustment 3" xfId="1416"/>
    <cellStyle name="_Accrual Adjustment_All risk insurance for 0872 Mar 06" xfId="1417"/>
    <cellStyle name="_Accrual Adjustment_All risk insurance for 0872 Mar 06 2" xfId="1418"/>
    <cellStyle name="_Accrual Adjustment_All risk insurance for 0872 Mar 06 3" xfId="1419"/>
    <cellStyle name="_Accrual Adjustment_All risk insurance for 0872 Nov (correction of trading partner)" xfId="1420"/>
    <cellStyle name="_Accrual Adjustment_All risk insurance for 0872 Nov (correction of trading partner) 2" xfId="1421"/>
    <cellStyle name="_Accrual Adjustment_All risk insurance for 0872 Nov (correction of trading partner) 3" xfId="1422"/>
    <cellStyle name="_Accrual Adjustment_HK Audit &amp; LEC Jan 05" xfId="1423"/>
    <cellStyle name="_Accrual Adjustment_HK Audit &amp; LEC Jan 05 2" xfId="1424"/>
    <cellStyle name="_Accrual Adjustment_HK Audit &amp; LEC Jan 05 3" xfId="1425"/>
    <cellStyle name="_Accrual Adjustment_HK Audit &amp; LEC Jan 05_All risk insurance for 0872 Nov (correction of trading partner)fr Yuji" xfId="1426"/>
    <cellStyle name="_Accrual Adjustment_HK Audit &amp; LEC Jan 05_All risk insurance for 0872 Nov (correction of trading partner)fr Yuji 2" xfId="1427"/>
    <cellStyle name="_Accrual Adjustment_HK Audit &amp; LEC Jan 05_All risk insurance for 0872 Nov (correction of trading partner)fr Yuji 3" xfId="1428"/>
    <cellStyle name="_Accrual Adjustment_Test" xfId="1429"/>
    <cellStyle name="_Accrual Adjustment_Test 2" xfId="1430"/>
    <cellStyle name="_Accrual Adjustment_Test 3" xfId="1431"/>
    <cellStyle name="_Accrual Adjustment_Test_All risk insurance for 0872 Mar 06" xfId="1432"/>
    <cellStyle name="_Accrual Adjustment_Test_All risk insurance for 0872 Mar 06 2" xfId="1433"/>
    <cellStyle name="_Accrual Adjustment_Test_All risk insurance for 0872 Mar 06 3" xfId="1434"/>
    <cellStyle name="_Accrual Adjustment_Test_All risk insurance for 0872 Nov (correction of trading partner)" xfId="1435"/>
    <cellStyle name="_Accrual Adjustment_Test_All risk insurance for 0872 Nov (correction of trading partner) 2" xfId="1436"/>
    <cellStyle name="_Accrual Adjustment_Test_All risk insurance for 0872 Nov (correction of trading partner) 3" xfId="1437"/>
    <cellStyle name="_Accrual Adjustment_Test_HK Audit &amp; LEC Jan 05" xfId="1438"/>
    <cellStyle name="_Accrual Adjustment_Test_HK Audit &amp; LEC Jan 05 2" xfId="1439"/>
    <cellStyle name="_Accrual Adjustment_Test_HK Audit &amp; LEC Jan 05 3" xfId="1440"/>
    <cellStyle name="_Accrual Adjustment_Test_HK Audit &amp; LEC Jan 05_All risk insurance for 0872 Nov (correction of trading partner)fr Yuji" xfId="1441"/>
    <cellStyle name="_Accrual Adjustment_Test_HK Audit &amp; LEC Jan 05_All risk insurance for 0872 Nov (correction of trading partner)fr Yuji 2" xfId="1442"/>
    <cellStyle name="_Accrual Adjustment_Test_HK Audit &amp; LEC Jan 05_All risk insurance for 0872 Nov (correction of trading partner)fr Yuji 3" xfId="1443"/>
    <cellStyle name="_Additions - Apr-Sept`07" xfId="96"/>
    <cellStyle name="_ALAN" xfId="98"/>
    <cellStyle name="_ALAN_DATA" xfId="99"/>
    <cellStyle name="_ALAN_ECO Part2" xfId="39"/>
    <cellStyle name="_ALAN_Sch 50.1" xfId="100"/>
    <cellStyle name="_All Risk 0872, 0841, 0854 exps accrual checklist Feb 06" xfId="1444"/>
    <cellStyle name="_All Risk 0872, 0841, 0854 exps accrual checklist Feb 06 2" xfId="1445"/>
    <cellStyle name="_All Risk 0872, 0841, 0854 exps accrual checklist Feb 06 3" xfId="1446"/>
    <cellStyle name="_All risk insurance for 0872 Feb 06" xfId="1447"/>
    <cellStyle name="_All risk insurance for 0872 Feb 06 2" xfId="1448"/>
    <cellStyle name="_All risk insurance for 0872 Feb 06 3" xfId="1449"/>
    <cellStyle name="_All risk insurance for 0872 Mar 06" xfId="1450"/>
    <cellStyle name="_All risk insurance for 0872 Mar 06 2" xfId="1451"/>
    <cellStyle name="_All risk insurance for 0872 Mar 06 3" xfId="1452"/>
    <cellStyle name="_All risk insurance for 0872 Nov (correction of trading partner)" xfId="1453"/>
    <cellStyle name="_All risk insurance for 0872 Nov (correction of trading partner) 2" xfId="1454"/>
    <cellStyle name="_All risk insurance for 0872 Nov (correction of trading partner) 3" xfId="1455"/>
    <cellStyle name="_Annex A-C NB860 RAN Princing Template amended" xfId="1456"/>
    <cellStyle name="_Annex C  RAN HW Pricing Bible" xfId="1457"/>
    <cellStyle name="_Annex D  GT RAN Features v2" xfId="1458"/>
    <cellStyle name="_Annex E  Other Vendor Features" xfId="1459"/>
    <cellStyle name="_Annex G ASN Supply of Services BOQ Scenario1 OptionA" xfId="1460"/>
    <cellStyle name="_Annex H ASN Summary Costing Scenario1 OptionA  DDU" xfId="1461"/>
    <cellStyle name="_Annex T. Ericsson Supply of Equipment BOQ" xfId="1462"/>
    <cellStyle name="_Annex-P 3G-Ph2 RAN Equipment Supply C&amp;F (v1)" xfId="1463"/>
    <cellStyle name="_Annex-P 3G-Ph2 RAN Equipment Supply C&amp;F (v1)_NERA final pricing (LOI reference)" xfId="1464"/>
    <cellStyle name="_APHO entries" xfId="1465"/>
    <cellStyle name="_APHO entries 2" xfId="1466"/>
    <cellStyle name="_APHO entries 3" xfId="1467"/>
    <cellStyle name="_APHO entries_All risk insurance for 0872 Mar 06" xfId="1468"/>
    <cellStyle name="_APHO entries_All risk insurance for 0872 Mar 06 2" xfId="1469"/>
    <cellStyle name="_APHO entries_All risk insurance for 0872 Mar 06 3" xfId="1470"/>
    <cellStyle name="_APHO entries_All risk insurance for 0872 Nov (correction of trading partner)" xfId="1471"/>
    <cellStyle name="_APHO entries_All risk insurance for 0872 Nov (correction of trading partner) 2" xfId="1472"/>
    <cellStyle name="_APHO entries_All risk insurance for 0872 Nov (correction of trading partner) 3" xfId="1473"/>
    <cellStyle name="_APHO entries_HK Audit &amp; LEC Jan 05" xfId="1474"/>
    <cellStyle name="_APHO entries_HK Audit &amp; LEC Jan 05 2" xfId="1475"/>
    <cellStyle name="_APHO entries_HK Audit &amp; LEC Jan 05 3" xfId="1476"/>
    <cellStyle name="_APHO entries_HK Audit &amp; LEC Jan 05_All risk insurance for 0872 Nov (correction of trading partner)fr Yuji" xfId="1477"/>
    <cellStyle name="_APHO entries_HK Audit &amp; LEC Jan 05_All risk insurance for 0872 Nov (correction of trading partner)fr Yuji 2" xfId="1478"/>
    <cellStyle name="_APHO entries_HK Audit &amp; LEC Jan 05_All risk insurance for 0872 Nov (correction of trading partner)fr Yuji 3" xfId="1479"/>
    <cellStyle name="_Audit Queries BAYAN02182009" xfId="1480"/>
    <cellStyle name="_audit requirements detailed" xfId="1481"/>
    <cellStyle name="_Bayan Portfolio V7_ May 09" xfId="1482"/>
    <cellStyle name="_Bayan Portfolio V7_ May 09 2" xfId="1483"/>
    <cellStyle name="_Bayan Portfolio V7_ May 09 3" xfId="1484"/>
    <cellStyle name="_Bayan Portfolio V7_ Oct 07" xfId="1485"/>
    <cellStyle name="_Bayan Portfolio V7_ Oct 07 2" xfId="1486"/>
    <cellStyle name="_Bayan Portfolio V7_ Oct 07 3" xfId="1487"/>
    <cellStyle name="_BI-FEB" xfId="103"/>
    <cellStyle name="_Bonus" xfId="1488"/>
    <cellStyle name="_Bonus 2" xfId="1489"/>
    <cellStyle name="_Bonus 3" xfId="1490"/>
    <cellStyle name="_Bonus_All risk insurance for 0872 Mar 06" xfId="1491"/>
    <cellStyle name="_Bonus_All risk insurance for 0872 Mar 06 2" xfId="1492"/>
    <cellStyle name="_Bonus_All risk insurance for 0872 Mar 06 3" xfId="1493"/>
    <cellStyle name="_Bonus_All risk insurance for 0872 Nov (correction of trading partner)" xfId="1494"/>
    <cellStyle name="_Bonus_All risk insurance for 0872 Nov (correction of trading partner) 2" xfId="1495"/>
    <cellStyle name="_Bonus_All risk insurance for 0872 Nov (correction of trading partner) 3" xfId="1496"/>
    <cellStyle name="_Bonus_HK Audit &amp; LEC Jan 05" xfId="1497"/>
    <cellStyle name="_Bonus_HK Audit &amp; LEC Jan 05 2" xfId="1498"/>
    <cellStyle name="_Bonus_HK Audit &amp; LEC Jan 05 3" xfId="1499"/>
    <cellStyle name="_Bonus_HK Audit &amp; LEC Jan 05_All risk insurance for 0872 Nov (correction of trading partner)fr Yuji" xfId="1500"/>
    <cellStyle name="_Bonus_HK Audit &amp; LEC Jan 05_All risk insurance for 0872 Nov (correction of trading partner)fr Yuji 2" xfId="1501"/>
    <cellStyle name="_Bonus_HK Audit &amp; LEC Jan 05_All risk insurance for 0872 Nov (correction of trading partner)fr Yuji 3" xfId="1502"/>
    <cellStyle name="_Book1siemens nobe b delta" xfId="1503"/>
    <cellStyle name="_Brahms Leasing_2007 WP" xfId="1504"/>
    <cellStyle name="_Brahms-BS Memo" xfId="1505"/>
    <cellStyle name="_Business" xfId="1506"/>
    <cellStyle name="_Business 2" xfId="1507"/>
    <cellStyle name="_Business 3" xfId="1508"/>
    <cellStyle name="_Business_All risk insurance for 0872 Mar 06" xfId="1509"/>
    <cellStyle name="_Business_All risk insurance for 0872 Mar 06 2" xfId="1510"/>
    <cellStyle name="_Business_All risk insurance for 0872 Mar 06 3" xfId="1511"/>
    <cellStyle name="_Business_All risk insurance for 0872 Nov (correction of trading partner)" xfId="1512"/>
    <cellStyle name="_Business_All risk insurance for 0872 Nov (correction of trading partner) 2" xfId="1513"/>
    <cellStyle name="_Business_All risk insurance for 0872 Nov (correction of trading partner) 3" xfId="1514"/>
    <cellStyle name="_Business_HK Audit &amp; LEC Jan 05" xfId="1515"/>
    <cellStyle name="_Business_HK Audit &amp; LEC Jan 05 2" xfId="1516"/>
    <cellStyle name="_Business_HK Audit &amp; LEC Jan 05 3" xfId="1517"/>
    <cellStyle name="_Business_HK Audit &amp; LEC Jan 05_All risk insurance for 0872 Nov (correction of trading partner)fr Yuji" xfId="1518"/>
    <cellStyle name="_Business_HK Audit &amp; LEC Jan 05_All risk insurance for 0872 Nov (correction of trading partner)fr Yuji 2" xfId="1519"/>
    <cellStyle name="_Business_HK Audit &amp; LEC Jan 05_All risk insurance for 0872 Nov (correction of trading partner)fr Yuji 3" xfId="1520"/>
    <cellStyle name="_Butterfly template" xfId="1521"/>
    <cellStyle name="_Butterfly template - PIL (Jan05)" xfId="1522"/>
    <cellStyle name="_Butterfly template - PIL (Oct04)" xfId="1523"/>
    <cellStyle name="_Butterfly template_CF TTD - Demo  Loan (Oct04) v2" xfId="1524"/>
    <cellStyle name="_Butterfly template_CF-RR" xfId="1525"/>
    <cellStyle name="_Butterfly template_HK Project Tracking Final" xfId="1526"/>
    <cellStyle name="_Butterfly template_PQR (TTD-Credit Score)" xfId="1527"/>
    <cellStyle name="_Butterfly template_PQR Jan05 (Part 2)" xfId="1528"/>
    <cellStyle name="_Butterfly template_PQR Nov 04 (Part 2)" xfId="1529"/>
    <cellStyle name="_Butterfly template_RC PQR Butterfly (Jan05)" xfId="1530"/>
    <cellStyle name="_Byline Review - Monthly1 LC CY1210 Final Dec20" xfId="79"/>
    <cellStyle name="_C_I CURE-PriceBoQFeatSoC_Mannyver0 6" xfId="1531"/>
    <cellStyle name="_CF TTD - Demo  Loan (Oct04) v2" xfId="1532"/>
    <cellStyle name="_CF-RR" xfId="1533"/>
    <cellStyle name="_CG4RXHW_prices_28102004" xfId="1534"/>
    <cellStyle name="_CI pricing charging 22-6-2006 V1" xfId="1535"/>
    <cellStyle name="_CN_YRT-EB_NB_(Local&amp;HK_manually_adj)_30112009" xfId="104"/>
    <cellStyle name="_Copy of Value of Inforce &amp; NB YRT v1.5 (29122009)_Checking_TEMP_DELETE_AFTER_USE" xfId="106"/>
    <cellStyle name="_CSI - eco pages" xfId="1536"/>
    <cellStyle name="_CSI PQR_1105 ver2" xfId="1537"/>
    <cellStyle name="_CSI PQR_1105 ver21" xfId="1538"/>
    <cellStyle name="_CSI PQR_1105 ver3" xfId="1539"/>
    <cellStyle name="_CSIOct2005" xfId="1540"/>
    <cellStyle name="_CT Equipment Summary v03" xfId="1541"/>
    <cellStyle name="_CURE CI Billing-CustCare-Interconnect-OrderMgmt-Workflow pricing v0 1" xfId="1542"/>
    <cellStyle name="_CURE CI UCS Provisioning Charging pricing v0 2" xfId="1543"/>
    <cellStyle name="_CURE-PriceBoQProjskedSoC_CIver0" xfId="1544"/>
    <cellStyle name="_CURE-PriceBoQProjskedSoC_CIver0.30" xfId="1545"/>
    <cellStyle name="_DATA" xfId="107"/>
    <cellStyle name="_DSL (EUR)" xfId="1546"/>
    <cellStyle name="_DSL (EUR) 2" xfId="1547"/>
    <cellStyle name="_DSL (EUR) 3" xfId="1548"/>
    <cellStyle name="_DSL (JPY)" xfId="1549"/>
    <cellStyle name="_DSL (JPY) 2" xfId="1550"/>
    <cellStyle name="_DSL (JPY) 3" xfId="1551"/>
    <cellStyle name="_ECO Part2 0906 - AIA &amp; SUBSIDIARIES - LIFE DIVISION" xfId="52"/>
    <cellStyle name="_ECO Part2 0906 - AIA &amp; SUBSIDIARIES - LIFE DIVISION_ECO Part2" xfId="108"/>
    <cellStyle name="_Entity accrual Nov &amp; Dec" xfId="1552"/>
    <cellStyle name="_Entity accrual Nov &amp; Dec 2" xfId="1553"/>
    <cellStyle name="_Entity accrual Nov &amp; Dec 3" xfId="1554"/>
    <cellStyle name="_Entity accrual Nov &amp; Dec_All risk insurance for 0872 Mar 06" xfId="1555"/>
    <cellStyle name="_Entity accrual Nov &amp; Dec_All risk insurance for 0872 Mar 06 2" xfId="1556"/>
    <cellStyle name="_Entity accrual Nov &amp; Dec_All risk insurance for 0872 Mar 06 3" xfId="1557"/>
    <cellStyle name="_Entity accrual Nov &amp; Dec_All risk insurance for 0872 Nov (correction of trading partner)" xfId="1558"/>
    <cellStyle name="_Entity accrual Nov &amp; Dec_All risk insurance for 0872 Nov (correction of trading partner) 2" xfId="1559"/>
    <cellStyle name="_Entity accrual Nov &amp; Dec_All risk insurance for 0872 Nov (correction of trading partner) 3" xfId="1560"/>
    <cellStyle name="_Entity accrual Nov &amp; Dec_HK Audit &amp; LEC Jan 05" xfId="1561"/>
    <cellStyle name="_Entity accrual Nov &amp; Dec_HK Audit &amp; LEC Jan 05 2" xfId="1562"/>
    <cellStyle name="_Entity accrual Nov &amp; Dec_HK Audit &amp; LEC Jan 05 3" xfId="1563"/>
    <cellStyle name="_Entity accrual Nov &amp; Dec_HK Audit &amp; LEC Jan 05_All risk insurance for 0872 Nov (correction of trading partner)fr Yuji" xfId="1564"/>
    <cellStyle name="_Entity accrual Nov &amp; Dec_HK Audit &amp; LEC Jan 05_All risk insurance for 0872 Nov (correction of trading partner)fr Yuji 2" xfId="1565"/>
    <cellStyle name="_Entity accrual Nov &amp; Dec_HK Audit &amp; LEC Jan 05_All risk insurance for 0872 Nov (correction of trading partner)fr Yuji 3" xfId="1566"/>
    <cellStyle name="_Final spreadsheet4.19.09" xfId="1567"/>
    <cellStyle name="_Final spreadsheet4.19.09 2" xfId="1568"/>
    <cellStyle name="_Final spreadsheet4.19.09 3" xfId="1569"/>
    <cellStyle name="_Final spreadsheet4.19.09 4" xfId="1570"/>
    <cellStyle name="_Final spreadsheet4.19.09 5" xfId="1571"/>
    <cellStyle name="_Final spreadsheet4.19.09_PCCI Parent 2009 WTB" xfId="1572"/>
    <cellStyle name="_Format(SAP Upload FILE)" xfId="1573"/>
    <cellStyle name="_Format(SAP Upload FILE) 2" xfId="1574"/>
    <cellStyle name="_Format(SAP Upload FILE) 3" xfId="1575"/>
    <cellStyle name="_Format(SAP Upload FILE)_All risk insurance for 0872 Mar 06" xfId="1576"/>
    <cellStyle name="_Format(SAP Upload FILE)_All risk insurance for 0872 Mar 06 2" xfId="1577"/>
    <cellStyle name="_Format(SAP Upload FILE)_All risk insurance for 0872 Mar 06 3" xfId="1578"/>
    <cellStyle name="_Format(SAP Upload FILE)_All risk insurance for 0872 Nov (correction of trading partner)" xfId="1579"/>
    <cellStyle name="_Format(SAP Upload FILE)_All risk insurance for 0872 Nov (correction of trading partner) 2" xfId="1580"/>
    <cellStyle name="_Format(SAP Upload FILE)_All risk insurance for 0872 Nov (correction of trading partner) 3" xfId="1581"/>
    <cellStyle name="_Format(SAP Upload FILE)_HK Audit &amp; LEC Jan 05" xfId="1582"/>
    <cellStyle name="_Format(SAP Upload FILE)_HK Audit &amp; LEC Jan 05 2" xfId="1583"/>
    <cellStyle name="_Format(SAP Upload FILE)_HK Audit &amp; LEC Jan 05 3" xfId="1584"/>
    <cellStyle name="_Format(SAP Upload FILE)_HK Audit &amp; LEC Jan 05_All risk insurance for 0872 Nov (correction of trading partner)fr Yuji" xfId="1585"/>
    <cellStyle name="_Format(SAP Upload FILE)_HK Audit &amp; LEC Jan 05_All risk insurance for 0872 Nov (correction of trading partner)fr Yuji 2" xfId="1586"/>
    <cellStyle name="_Format(SAP Upload FILE)_HK Audit &amp; LEC Jan 05_All risk insurance for 0872 Nov (correction of trading partner)fr Yuji 3" xfId="1587"/>
    <cellStyle name="_FS Excel file _v4 (tentative fs)" xfId="1588"/>
    <cellStyle name="_FS Excel file _v5" xfId="1589"/>
    <cellStyle name="_FS Excel file _v6" xfId="1590"/>
    <cellStyle name="_GL031-Final" xfId="111"/>
    <cellStyle name="_GMR S&amp;M 2005 April Accruals - GLOBAL" xfId="1591"/>
    <cellStyle name="_GMR S&amp;M 2005 April Accruals - GLOBAL 2" xfId="1592"/>
    <cellStyle name="_GMR S&amp;M 2005 April Accruals - GLOBAL 3" xfId="1593"/>
    <cellStyle name="_GMR S&amp;M 2005 April Accruals - GLOBAL_S&amp;M Coding sheets_0799 DB TPE" xfId="1594"/>
    <cellStyle name="_GMR S&amp;M 2005 April Accruals - GLOBAL_S&amp;M Coding sheets_0799 DB TPE 2" xfId="1595"/>
    <cellStyle name="_GMR S&amp;M 2005 April Accruals - GLOBAL_S&amp;M Coding sheets_0799 DB TPE 3" xfId="1596"/>
    <cellStyle name="_Heatmap_0410-Risk - Final 3" xfId="1597"/>
    <cellStyle name="_Heatmap_04111 - Final" xfId="1598"/>
    <cellStyle name="_Heatmap_0412 - Final" xfId="1599"/>
    <cellStyle name="_Heatmap_0501" xfId="1600"/>
    <cellStyle name="_Heatmap_0502 - FInal" xfId="1601"/>
    <cellStyle name="_HK Audit &amp; LEC Jan 05" xfId="1602"/>
    <cellStyle name="_HK Audit &amp; LEC Jan 05 2" xfId="1603"/>
    <cellStyle name="_HK Audit &amp; LEC Jan 05 3" xfId="1604"/>
    <cellStyle name="_HK Audit &amp; LEC Jan 05_All risk insurance for 0872 Nov (correction of trading partner)fr Yuji" xfId="1605"/>
    <cellStyle name="_HK Audit &amp; LEC Jan 05_All risk insurance for 0872 Nov (correction of trading partner)fr Yuji 2" xfId="1606"/>
    <cellStyle name="_HK Audit &amp; LEC Jan 05_All risk insurance for 0872 Nov (correction of trading partner)fr Yuji 3" xfId="1607"/>
    <cellStyle name="_HK Project Tracking Final" xfId="1608"/>
    <cellStyle name="_Inforce and NB ANP (revised Actuarial workg)" xfId="113"/>
    <cellStyle name="_Inforce and NB ANP (revised Actuarial workg)_CN_YRT-EB_NB_(Local&amp;HK_manually_adj)_30112009" xfId="90"/>
    <cellStyle name="_Inforce and NB ANP (revised Actuarial workg)_Copy of Value of Inforce &amp; NB YRT v1.5 (29122009)_Checking_TEMP_DELETE_AFTER_USE" xfId="114"/>
    <cellStyle name="_Inforce and NB ANP (revised Actuarial workg)_TH SPE IF Total_Scenario 1(Base)" xfId="115"/>
    <cellStyle name="_Inforce and NB ANP (revised Actuarial workg)_TH SPE IF Total_Scenario 2" xfId="116"/>
    <cellStyle name="_Inforce and NB ANP (revised Actuarial workg)_TH SPE IF Total_Scenario 3" xfId="117"/>
    <cellStyle name="_Inforce and NB ANP (revised Actuarial workg)_TH SPE Total 2010.12 IF CF Working (Scenario 1) v1 (20110411)" xfId="121"/>
    <cellStyle name="_Inforce and NB ANP (revised Actuarial workg)_TH SPE Total 2010.12 IF CF Working (Scenario 2) v1 (20110411)" xfId="122"/>
    <cellStyle name="_Inforce and NB ANP (revised Actuarial workg)_TH SPE Total 2010.12 IF CF Working (Scenario 3) v1 (20110411)" xfId="123"/>
    <cellStyle name="_Inforce and NB ANP (revised Actuarial workg)_Value of Inforce &amp; NB YRT v1.5 (29122009)" xfId="124"/>
    <cellStyle name="_infused p n L revised new net income" xfId="1609"/>
    <cellStyle name="_Interest variation_difference" xfId="1610"/>
    <cellStyle name="_Issue" xfId="125"/>
    <cellStyle name="_Life Units recon 280207" xfId="127"/>
    <cellStyle name="_Life Units recon 280207_CN_YRT-EB_NB_(Local&amp;HK_manually_adj)_30112009" xfId="128"/>
    <cellStyle name="_Life Units recon 280207_Copy of Value of Inforce &amp; NB YRT v1.5 (29122009)_Checking_TEMP_DELETE_AFTER_USE" xfId="129"/>
    <cellStyle name="_Life Units recon 280207_TH SPE IF Total_Scenario 1(Base)" xfId="131"/>
    <cellStyle name="_Life Units recon 280207_TH SPE IF Total_Scenario 2" xfId="133"/>
    <cellStyle name="_Life Units recon 280207_TH SPE IF Total_Scenario 3" xfId="134"/>
    <cellStyle name="_Life Units recon 280207_TH SPE Total 2010.12 IF CF Working (Scenario 1) v1 (20110411)" xfId="136"/>
    <cellStyle name="_Life Units recon 280207_TH SPE Total 2010.12 IF CF Working (Scenario 2) v1 (20110411)" xfId="138"/>
    <cellStyle name="_Life Units recon 280207_TH SPE Total 2010.12 IF CF Working (Scenario 3) v1 (20110411)" xfId="140"/>
    <cellStyle name="_Life Units recon 280207_Value of Inforce &amp; NB YRT v1.5 (29122009)" xfId="141"/>
    <cellStyle name="_Life Units recon 310107" xfId="144"/>
    <cellStyle name="_Life Units recon 310107_CN_YRT-EB_NB_(Local&amp;HK_manually_adj)_30112009" xfId="145"/>
    <cellStyle name="_Life Units recon 310107_Copy of Value of Inforce &amp; NB YRT v1.5 (29122009)_Checking_TEMP_DELETE_AFTER_USE" xfId="147"/>
    <cellStyle name="_Life Units recon 310107_TH SPE IF Total_Scenario 1(Base)" xfId="148"/>
    <cellStyle name="_Life Units recon 310107_TH SPE IF Total_Scenario 2" xfId="151"/>
    <cellStyle name="_Life Units recon 310107_TH SPE IF Total_Scenario 3" xfId="154"/>
    <cellStyle name="_Life Units recon 310107_TH SPE Total 2010.12 IF CF Working (Scenario 1) v1 (20110411)" xfId="80"/>
    <cellStyle name="_Life Units recon 310107_TH SPE Total 2010.12 IF CF Working (Scenario 2) v1 (20110411)" xfId="156"/>
    <cellStyle name="_Life Units recon 310107_TH SPE Total 2010.12 IF CF Working (Scenario 3) v1 (20110411)" xfId="158"/>
    <cellStyle name="_Life Units recon 310107_Value of Inforce &amp; NB YRT v1.5 (29122009)" xfId="160"/>
    <cellStyle name="_Life Units recon 310307" xfId="161"/>
    <cellStyle name="_Life Units recon 310307_CN_YRT-EB_NB_(Local&amp;HK_manually_adj)_30112009" xfId="162"/>
    <cellStyle name="_Life Units recon 310307_Copy of Value of Inforce &amp; NB YRT v1.5 (29122009)_Checking_TEMP_DELETE_AFTER_USE" xfId="112"/>
    <cellStyle name="_Life Units recon 310307_TH SPE IF Total_Scenario 1(Base)" xfId="165"/>
    <cellStyle name="_Life Units recon 310307_TH SPE IF Total_Scenario 2" xfId="157"/>
    <cellStyle name="_Life Units recon 310307_TH SPE IF Total_Scenario 3" xfId="168"/>
    <cellStyle name="_Life Units recon 310307_TH SPE Total 2010.12 IF CF Working (Scenario 1) v1 (20110411)" xfId="169"/>
    <cellStyle name="_Life Units recon 310307_TH SPE Total 2010.12 IF CF Working (Scenario 2) v1 (20110411)" xfId="170"/>
    <cellStyle name="_Life Units recon 310307_TH SPE Total 2010.12 IF CF Working (Scenario 3) v1 (20110411)" xfId="171"/>
    <cellStyle name="_Life Units recon 310307_Value of Inforce &amp; NB YRT v1.5 (29122009)" xfId="172"/>
    <cellStyle name="_Life Valn 31st Mar 2007 Rev" xfId="164"/>
    <cellStyle name="_Life Valn 31st Mar 2007 Rev_CN_YRT-EB_NB_(Local&amp;HK_manually_adj)_30112009" xfId="173"/>
    <cellStyle name="_Life Valn 31st Mar 2007 Rev_Copy of Value of Inforce &amp; NB YRT v1.5 (29122009)_Checking_TEMP_DELETE_AFTER_USE" xfId="174"/>
    <cellStyle name="_Life Valn 31st Mar 2007 Rev_TH SPE IF Total_Scenario 1(Base)" xfId="58"/>
    <cellStyle name="_Life Valn 31st Mar 2007 Rev_TH SPE IF Total_Scenario 2" xfId="175"/>
    <cellStyle name="_Life Valn 31st Mar 2007 Rev_TH SPE IF Total_Scenario 3" xfId="73"/>
    <cellStyle name="_Life Valn 31st Mar 2007 Rev_TH SPE Total 2010.12 IF CF Working (Scenario 1) v1 (20110411)" xfId="30"/>
    <cellStyle name="_Life Valn 31st Mar 2007 Rev_TH SPE Total 2010.12 IF CF Working (Scenario 2) v1 (20110411)" xfId="176"/>
    <cellStyle name="_Life Valn 31st Mar 2007 Rev_TH SPE Total 2010.12 IF CF Working (Scenario 3) v1 (20110411)" xfId="179"/>
    <cellStyle name="_Life Valn 31st Mar 2007 Rev_Value of Inforce &amp; NB YRT v1.5 (29122009)" xfId="180"/>
    <cellStyle name="_Loan for the purchase of assets" xfId="1611"/>
    <cellStyle name="_Loan for the purchase of assets 2" xfId="1612"/>
    <cellStyle name="_Loan for the purchase of assets 3" xfId="1613"/>
    <cellStyle name="_Loan for the purchase of assets_Feb 08" xfId="1614"/>
    <cellStyle name="_Loan for the purchase of assets_Feb 08 2" xfId="1615"/>
    <cellStyle name="_Loan for the purchase of assets_Feb 08 3" xfId="1616"/>
    <cellStyle name="_Loan for the purchase of assets_Jan 08" xfId="1617"/>
    <cellStyle name="_Loan for the purchase of assets_Jan 08 2" xfId="1618"/>
    <cellStyle name="_Loan for the purchase of assets_Jan 08 3" xfId="1619"/>
    <cellStyle name="_Loan for the purchase of assets_Nov 07" xfId="1620"/>
    <cellStyle name="_Loan for the purchase of assets_Nov 07 2" xfId="1621"/>
    <cellStyle name="_Loan for the purchase of assets_Nov 07 3" xfId="1622"/>
    <cellStyle name="_Map30&amp;6&amp;10" xfId="182"/>
    <cellStyle name="_month end review - 08 01" xfId="1623"/>
    <cellStyle name="_month end review - 08 01 2" xfId="1624"/>
    <cellStyle name="_month end review - 08 01 3" xfId="1625"/>
    <cellStyle name="_Month Master" xfId="185"/>
    <cellStyle name="_Month Master_CN_YRT-EB_NB_(Local&amp;HK_manually_adj)_30112009" xfId="187"/>
    <cellStyle name="_Month Master_Copy of Value of Inforce &amp; NB YRT v1.5 (29122009)_Checking_TEMP_DELETE_AFTER_USE" xfId="188"/>
    <cellStyle name="_Month Master_TH SPE IF Total_Scenario 1(Base)" xfId="189"/>
    <cellStyle name="_Month Master_TH SPE IF Total_Scenario 2" xfId="190"/>
    <cellStyle name="_Month Master_TH SPE IF Total_Scenario 3" xfId="192"/>
    <cellStyle name="_Month Master_TH SPE Total 2010.12 IF CF Working (Scenario 1) v1 (20110411)" xfId="143"/>
    <cellStyle name="_Month Master_TH SPE Total 2010.12 IF CF Working (Scenario 2) v1 (20110411)" xfId="193"/>
    <cellStyle name="_Month Master_TH SPE Total 2010.12 IF CF Working (Scenario 3) v1 (20110411)" xfId="194"/>
    <cellStyle name="_Month Master_Value of Inforce &amp; NB YRT v1.5 (29122009)" xfId="197"/>
    <cellStyle name="_Node B Unit Costing (121305)" xfId="1626"/>
    <cellStyle name="_OIC_Annual_Report_2010" xfId="199"/>
    <cellStyle name="_OIC_Monthly_Report_December2010" xfId="200"/>
    <cellStyle name="_Overhead Coding sheets" xfId="1627"/>
    <cellStyle name="_Overhead Coding sheets 2" xfId="1628"/>
    <cellStyle name="_Overhead Coding sheets 3" xfId="1629"/>
    <cellStyle name="_Overhead Coding sheets_0799 DB Tpe" xfId="1630"/>
    <cellStyle name="_Overhead Coding sheets_0799 DB Tpe 2" xfId="1631"/>
    <cellStyle name="_Overhead Coding sheets_0799 DB Tpe 3" xfId="1632"/>
    <cellStyle name="_Overhead Coding sheets_5924" xfId="1633"/>
    <cellStyle name="_Overhead Coding sheets_5924 2" xfId="1634"/>
    <cellStyle name="_Overhead Coding sheets_5924 3" xfId="1635"/>
    <cellStyle name="_Overhead Coding sheets_Seoul" xfId="1636"/>
    <cellStyle name="_Overhead Coding sheets_Seoul 2" xfId="1637"/>
    <cellStyle name="_Overhead Coding sheets_Seoul 3" xfId="1638"/>
    <cellStyle name="_PaCo pricing CUREv8_Option 1" xfId="1639"/>
    <cellStyle name="_PayrollTranSummary" xfId="1640"/>
    <cellStyle name="_PayrollTranSummary_Petrogen ITR 12 31 08 final 03.27.09" xfId="1641"/>
    <cellStyle name="_PE Tracker_revROTA1" xfId="1642"/>
    <cellStyle name="_PEZA Report_June 2007_sent to client" xfId="1643"/>
    <cellStyle name="_PEZA Report_June 2007_sent to client_Petrogen ITR 12 31 08 final 03.27.09" xfId="1644"/>
    <cellStyle name="_Philippines CSI Nov-05" xfId="1645"/>
    <cellStyle name="_PQR (TTD-Credit Score)" xfId="1646"/>
    <cellStyle name="_PQR Jan05 (Part 2)" xfId="1647"/>
    <cellStyle name="_PQR Nov 04 (Part 2)" xfId="1648"/>
    <cellStyle name="_PQR Nov-05 Philippines NA" xfId="1649"/>
    <cellStyle name="_PQR Oct-05 Philippines CSI" xfId="1650"/>
    <cellStyle name="_PQR_Jul04 (Part 3)" xfId="1651"/>
    <cellStyle name="_PQR1005 - Part 1" xfId="1652"/>
    <cellStyle name="_Q_SI Workbook 0508_KO" xfId="202"/>
    <cellStyle name="_Q_SI Workbook 0608_SE" xfId="36"/>
    <cellStyle name="_Q_SI Workbook 0608_TT_1" xfId="203"/>
    <cellStyle name="_Q_SI Workbook 1208_TT-a" xfId="205"/>
    <cellStyle name="_Q_SI Workbook PPYY_TT" xfId="208"/>
    <cellStyle name="_Q_SI Workbook PPYY_TT (2ND BATCH)" xfId="209"/>
    <cellStyle name="_Q_SI Workbook PPYY_TT (2ND BATCH)-2" xfId="210"/>
    <cellStyle name="_Q_SI Workbook PPYY_TT(New Schedule)" xfId="213"/>
    <cellStyle name="_Q_SI Workbook PPYY_TT_20080529" xfId="215"/>
    <cellStyle name="_Q_SI Workbook PPYY_TT-1" xfId="102"/>
    <cellStyle name="_Q_SI Workbook PPYY_TT-3" xfId="217"/>
    <cellStyle name="_Q_SI Workbook PPYY_TT-4" xfId="218"/>
    <cellStyle name="_Q_SI Workbook_GT_0909_TT" xfId="219"/>
    <cellStyle name="_RC PQR Butterfly (Jan05)" xfId="1653"/>
    <cellStyle name="_S&amp;M Coding sheets_0799 DB TPE" xfId="1654"/>
    <cellStyle name="_S&amp;M Coding sheets_0799 DB TPE 2" xfId="1655"/>
    <cellStyle name="_S&amp;M Coding sheets_0799 DB TPE 3" xfId="1656"/>
    <cellStyle name="_SAMSI 09_PPE" xfId="1657"/>
    <cellStyle name="_samsi_ppe query on aje" xfId="1658"/>
    <cellStyle name="_Scenario template" xfId="1659"/>
    <cellStyle name="_SCH 43 3Q06" xfId="220"/>
    <cellStyle name="_SCH 43 3Q06_ECO Part2 0906 - AIA &amp; SUBSIDIARIES - LIFE DIVISION" xfId="61"/>
    <cellStyle name="_SCH 43 3Q06_ECO Part2 0906 - AIA &amp; SUBSIDIARIES - LIFE DIVISION_ECO Part2" xfId="221"/>
    <cellStyle name="_SDH PowerHopper Vario Pricing Ready to Print" xfId="1660"/>
    <cellStyle name="_SDH PowerHopper Vario Pricing Ready to Print_NERA final pricing (LOI reference)" xfId="1661"/>
    <cellStyle name="_Sec12_Ph1_3_Annex F_BOQ Phase 1 Transmission 2006 v2" xfId="1662"/>
    <cellStyle name="_Sec12_Ph1_3_Annex F_BOQ Phase 1 Transmission 2006 v3" xfId="1663"/>
    <cellStyle name="_Sheet1" xfId="1664"/>
    <cellStyle name="_Sheet1_1" xfId="1665"/>
    <cellStyle name="_Sheet1_2" xfId="1666"/>
    <cellStyle name="_Sheet1_2 2" xfId="9660"/>
    <cellStyle name="_Sheet1_2 3" xfId="19746"/>
    <cellStyle name="_Shortage_78 Branches - Upload Facility" xfId="223"/>
    <cellStyle name="_Shortage_78 Branches - Upload Facility_CN_YRT-EB_NB_(Local&amp;HK_manually_adj)_30112009" xfId="59"/>
    <cellStyle name="_Shortage_78 Branches - Upload Facility_Copy of Value of Inforce &amp; NB YRT v1.5 (29122009)_Checking_TEMP_DELETE_AFTER_USE" xfId="224"/>
    <cellStyle name="_Shortage_78 Branches - Upload Facility_TH SPE IF Total_Scenario 1(Base)" xfId="226"/>
    <cellStyle name="_Shortage_78 Branches - Upload Facility_TH SPE IF Total_Scenario 2" xfId="227"/>
    <cellStyle name="_Shortage_78 Branches - Upload Facility_TH SPE IF Total_Scenario 3" xfId="230"/>
    <cellStyle name="_Shortage_78 Branches - Upload Facility_TH SPE Total 2010.12 IF CF Working (Scenario 1) v1 (20110411)" xfId="232"/>
    <cellStyle name="_Shortage_78 Branches - Upload Facility_TH SPE Total 2010.12 IF CF Working (Scenario 2) v1 (20110411)" xfId="234"/>
    <cellStyle name="_Shortage_78 Branches - Upload Facility_TH SPE Total 2010.12 IF CF Working (Scenario 3) v1 (20110411)" xfId="51"/>
    <cellStyle name="_Shortage_78 Branches - Upload Facility_Value of Inforce &amp; NB YRT v1.5 (29122009)" xfId="62"/>
    <cellStyle name="_Shortage_78 Branches - Upload IT" xfId="235"/>
    <cellStyle name="_Shortage_78 Branches - Upload IT_CN_YRT-EB_NB_(Local&amp;HK_manually_adj)_30112009" xfId="237"/>
    <cellStyle name="_Shortage_78 Branches - Upload IT_Copy of Value of Inforce &amp; NB YRT v1.5 (29122009)_Checking_TEMP_DELETE_AFTER_USE" xfId="239"/>
    <cellStyle name="_Shortage_78 Branches - Upload IT_TH SPE IF Total_Scenario 1(Base)" xfId="196"/>
    <cellStyle name="_Shortage_78 Branches - Upload IT_TH SPE IF Total_Scenario 2" xfId="241"/>
    <cellStyle name="_Shortage_78 Branches - Upload IT_TH SPE IF Total_Scenario 3" xfId="57"/>
    <cellStyle name="_Shortage_78 Branches - Upload IT_TH SPE Total 2010.12 IF CF Working (Scenario 1) v1 (20110411)" xfId="243"/>
    <cellStyle name="_Shortage_78 Branches - Upload IT_TH SPE Total 2010.12 IF CF Working (Scenario 2) v1 (20110411)" xfId="65"/>
    <cellStyle name="_Shortage_78 Branches - Upload IT_TH SPE Total 2010.12 IF CF Working (Scenario 3) v1 (20110411)" xfId="244"/>
    <cellStyle name="_Shortage_78 Branches - Upload IT_Value of Inforce &amp; NB YRT v1.5 (29122009)" xfId="47"/>
    <cellStyle name="_SI Workbook (Annual Schedules)" xfId="246"/>
    <cellStyle name="_SI Workbook (Quarterly Schedules)-1" xfId="137"/>
    <cellStyle name="_Star NPL ITR2008" xfId="1667"/>
    <cellStyle name="_Surplus_Dec10" xfId="247"/>
    <cellStyle name="_SW Pricing v1" xfId="1668"/>
    <cellStyle name="_SW Pricing v4" xfId="1669"/>
    <cellStyle name="_TA Orange GPRS Expansion" xfId="1670"/>
    <cellStyle name="_Tax comp_BOC9032009" xfId="1671"/>
    <cellStyle name="_Tax comp_BOC9032009 2" xfId="1672"/>
    <cellStyle name="_Tax comp_BOC9032009 3" xfId="1673"/>
    <cellStyle name="_Tax comp_BOC9032009 4" xfId="1674"/>
    <cellStyle name="_Tax comp_BOC9032009 5" xfId="1675"/>
    <cellStyle name="_Tax comp_BOC9032009_PCCI Parent 2009 WTB" xfId="1676"/>
    <cellStyle name="_TB 300607" xfId="34"/>
    <cellStyle name="_TB 300607_CN_YRT-EB_NB_(Local&amp;HK_manually_adj)_30112009" xfId="248"/>
    <cellStyle name="_TB 300607_Copy of Value of Inforce &amp; NB YRT v1.5 (29122009)_Checking_TEMP_DELETE_AFTER_USE" xfId="252"/>
    <cellStyle name="_TB 300607_TH SPE IF Total_Scenario 1(Base)" xfId="178"/>
    <cellStyle name="_TB 300607_TH SPE IF Total_Scenario 2" xfId="254"/>
    <cellStyle name="_TB 300607_TH SPE IF Total_Scenario 3" xfId="31"/>
    <cellStyle name="_TB 300607_TH SPE Total 2010.12 IF CF Working (Scenario 1) v1 (20110411)" xfId="159"/>
    <cellStyle name="_TB 300607_TH SPE Total 2010.12 IF CF Working (Scenario 2) v1 (20110411)" xfId="91"/>
    <cellStyle name="_TB 300607_TH SPE Total 2010.12 IF CF Working (Scenario 3) v1 (20110411)" xfId="201"/>
    <cellStyle name="_TB 300607_Value of Inforce &amp; NB YRT v1.5 (29122009)" xfId="255"/>
    <cellStyle name="_Tellabs (3)" xfId="1677"/>
    <cellStyle name="_Tellabs (3)_NERA final pricing (LOI reference)" xfId="1678"/>
    <cellStyle name="_TH SPE IF Total_Scenario 1(Base)" xfId="257"/>
    <cellStyle name="_TH SPE IF Total_Scenario 2" xfId="258"/>
    <cellStyle name="_TH SPE IF Total_Scenario 3" xfId="259"/>
    <cellStyle name="_TH SPE Total 2010.12 IF CF Working (Scenario 1) v1 (20110411)" xfId="260"/>
    <cellStyle name="_TH SPE Total 2010.12 IF CF Working (Scenario 2) v1 (20110411)" xfId="245"/>
    <cellStyle name="_TH SPE Total 2010.12 IF CF Working (Scenario 3) v1 (20110411)" xfId="37"/>
    <cellStyle name="_TP summary 0306" xfId="1679"/>
    <cellStyle name="_TP summary 0306 2" xfId="1680"/>
    <cellStyle name="_TP summary 0306 3" xfId="1681"/>
    <cellStyle name="_Value of Inforce &amp; NB YRT v1.5 (29122009)" xfId="262"/>
    <cellStyle name="_Voucher (All Risk)" xfId="1682"/>
    <cellStyle name="_Voucher (All Risk) 2" xfId="1683"/>
    <cellStyle name="_Voucher (All Risk) 3" xfId="1684"/>
    <cellStyle name="_Voucher (Depo P Fund)" xfId="1685"/>
    <cellStyle name="_Voucher (Depo P Fund) 2" xfId="1686"/>
    <cellStyle name="_Voucher (Depo P Fund) 3" xfId="1687"/>
    <cellStyle name="_WL TB 310307" xfId="263"/>
    <cellStyle name="_WL TB 310307_CN_YRT-EB_NB_(Local&amp;HK_manually_adj)_30112009" xfId="264"/>
    <cellStyle name="_WL TB 310307_Copy of Value of Inforce &amp; NB YRT v1.5 (29122009)_Checking_TEMP_DELETE_AFTER_USE" xfId="74"/>
    <cellStyle name="_WL TB 310307_TH SPE IF Total_Scenario 1(Base)" xfId="265"/>
    <cellStyle name="_WL TB 310307_TH SPE IF Total_Scenario 2" xfId="266"/>
    <cellStyle name="_WL TB 310307_TH SPE IF Total_Scenario 3" xfId="267"/>
    <cellStyle name="_WL TB 310307_TH SPE Total 2010.12 IF CF Working (Scenario 1) v1 (20110411)" xfId="268"/>
    <cellStyle name="_WL TB 310307_TH SPE Total 2010.12 IF CF Working (Scenario 2) v1 (20110411)" xfId="269"/>
    <cellStyle name="_WL TB 310307_TH SPE Total 2010.12 IF CF Working (Scenario 3) v1 (20110411)" xfId="271"/>
    <cellStyle name="_WL TB 310307_Value of Inforce &amp; NB YRT v1.5 (29122009)" xfId="240"/>
    <cellStyle name="_XL CI Charging Pricing 20060228 v0.1" xfId="1688"/>
    <cellStyle name="¡E￠cE?￠®E¡Ec￠®¡×I¡E￠c￠®¡¿ui¡E￠c￠®¡¿¡E￠c¨I¡ⓒ￠®E¡Eci CIAI¡E￠c￠®¡¿￠®E¡EcU¡E￠cE¡E￠c¨I¡ⓒ¡E￠cIiA¡E￠c￠®¡¿I" xfId="1689"/>
    <cellStyle name="’Ê‰Ý [0.00]_guyan" xfId="1690"/>
    <cellStyle name="’Ê‰Ý_guyan" xfId="1691"/>
    <cellStyle name="”wŒi" xfId="1692"/>
    <cellStyle name="¤@¯ë_pldt" xfId="1693"/>
    <cellStyle name="¤d¤À¦ì[0]_PLDTUR7" xfId="1694"/>
    <cellStyle name="¤d¤À¦ì_PLDTLDT" xfId="1695"/>
    <cellStyle name="=C:\WINNT\SYSTEM32\COMMAND.COM" xfId="273"/>
    <cellStyle name="=C:\WINNT\SYSTEM32\COMMAND.COM 10" xfId="1696"/>
    <cellStyle name="=C:\WINNT\SYSTEM32\COMMAND.COM 2" xfId="1697"/>
    <cellStyle name="=C:\WINNT\SYSTEM32\COMMAND.COM 3" xfId="1698"/>
    <cellStyle name="=C:\WINNT\SYSTEM32\COMMAND.COM 4" xfId="1699"/>
    <cellStyle name="=C:\WINNT\SYSTEM32\COMMAND.COM 5" xfId="1700"/>
    <cellStyle name="=C:\WINNT\SYSTEM32\COMMAND.COM 6" xfId="1701"/>
    <cellStyle name="=C:\WINNT\SYSTEM32\COMMAND.COM 7" xfId="1702"/>
    <cellStyle name="=C:\WINNT\SYSTEM32\COMMAND.COM 8" xfId="1703"/>
    <cellStyle name="=C:\WINNT\SYSTEM32\COMMAND.COM 9" xfId="1704"/>
    <cellStyle name="=C:\WINNT\SYSTEM32\COMMAND.COM_Mapping (2)" xfId="1705"/>
    <cellStyle name="=C:\WINNT35\SYSTEM32\COMMAND.COM" xfId="1706"/>
    <cellStyle name="¶W³sµ²" xfId="1707"/>
    <cellStyle name="•\Ž¦Ï‚Ý‚ÌƒnƒCƒp[ƒŠƒ“ƒN" xfId="1708"/>
    <cellStyle name="•W€_Fem.Pro" xfId="1709"/>
    <cellStyle name="•W€Opldt" xfId="1710"/>
    <cellStyle name="0,0_x000a__x000a_NA_x000a__x000a_" xfId="1711"/>
    <cellStyle name="0,0_x000d__x000a_NA_x000d__x000a_" xfId="1712"/>
    <cellStyle name="1.1" xfId="1713"/>
    <cellStyle name="1.10" xfId="1714"/>
    <cellStyle name="¹éºÐÀ²_±âÅ¸" xfId="1715"/>
    <cellStyle name="1Normal" xfId="274"/>
    <cellStyle name="1Normal 2" xfId="662"/>
    <cellStyle name="1Normal 2 2" xfId="5064"/>
    <cellStyle name="1Normal 2 2 2" xfId="11274"/>
    <cellStyle name="1Normal 2 2 3" xfId="22565"/>
    <cellStyle name="1Normal 2 2 4" xfId="26158"/>
    <cellStyle name="1Normal 2 3" xfId="9026"/>
    <cellStyle name="1Normal 2 4" xfId="18961"/>
    <cellStyle name="1Normal 2 5" xfId="23510"/>
    <cellStyle name="1Normal 3" xfId="663"/>
    <cellStyle name="1Normal 3 2" xfId="5065"/>
    <cellStyle name="1Normal 3 2 2" xfId="11275"/>
    <cellStyle name="1Normal 3 2 3" xfId="22566"/>
    <cellStyle name="1Normal 3 2 4" xfId="26159"/>
    <cellStyle name="1Normal 3 3" xfId="9027"/>
    <cellStyle name="1Normal 3 4" xfId="18962"/>
    <cellStyle name="1Normal 3 5" xfId="21883"/>
    <cellStyle name="1Normal 4" xfId="749"/>
    <cellStyle name="1Normal 4 2" xfId="5149"/>
    <cellStyle name="1Normal 4 2 2" xfId="11354"/>
    <cellStyle name="1Normal 4 2 3" xfId="22623"/>
    <cellStyle name="1Normal 4 2 4" xfId="26234"/>
    <cellStyle name="1Normal 4 3" xfId="9105"/>
    <cellStyle name="1Normal 4 4" xfId="19013"/>
    <cellStyle name="1Normal 4 5" xfId="21919"/>
    <cellStyle name="1Normal 5" xfId="623"/>
    <cellStyle name="1Normal 5 2" xfId="5026"/>
    <cellStyle name="1Normal 5 2 2" xfId="11240"/>
    <cellStyle name="1Normal 5 2 3" xfId="22544"/>
    <cellStyle name="1Normal 5 2 4" xfId="26124"/>
    <cellStyle name="1Normal 5 3" xfId="8991"/>
    <cellStyle name="1Normal 5 4" xfId="18935"/>
    <cellStyle name="1Normal 5 5" xfId="24389"/>
    <cellStyle name="1Normal 6" xfId="708"/>
    <cellStyle name="1Normal 6 2" xfId="9065"/>
    <cellStyle name="1Normal 6 3" xfId="18988"/>
    <cellStyle name="1Normal 6 4" xfId="21895"/>
    <cellStyle name="1Normal 7" xfId="8788"/>
    <cellStyle name="1Normal 8" xfId="18677"/>
    <cellStyle name="1Normal 9" xfId="21802"/>
    <cellStyle name="20% - Accent1 2" xfId="275"/>
    <cellStyle name="20% - Accent1 2 10" xfId="4772"/>
    <cellStyle name="20% - Accent1 2 11" xfId="1716"/>
    <cellStyle name="20% - Accent1 2 2" xfId="1717"/>
    <cellStyle name="20% - Accent1 2 3" xfId="1718"/>
    <cellStyle name="20% - Accent1 2 4" xfId="1719"/>
    <cellStyle name="20% - Accent1 2 5" xfId="1720"/>
    <cellStyle name="20% - Accent1 2 6" xfId="1721"/>
    <cellStyle name="20% - Accent1 2 7" xfId="1722"/>
    <cellStyle name="20% - Accent1 2 8" xfId="1723"/>
    <cellStyle name="20% - Accent1 2 9" xfId="1724"/>
    <cellStyle name="20% - Accent1 3" xfId="277"/>
    <cellStyle name="20% - Accent1 3 2" xfId="1726"/>
    <cellStyle name="20% - Accent1 3 3" xfId="1727"/>
    <cellStyle name="20% - Accent1 3 4" xfId="4773"/>
    <cellStyle name="20% - Accent1 3 5" xfId="1725"/>
    <cellStyle name="20% - Accent1 4" xfId="1728"/>
    <cellStyle name="20% - Accent1 5" xfId="1729"/>
    <cellStyle name="20% - Accent1 6" xfId="1730"/>
    <cellStyle name="20% - Accent1 7" xfId="1731"/>
    <cellStyle name="20% - Accent1 8" xfId="1732"/>
    <cellStyle name="20% - Accent1 9" xfId="1733"/>
    <cellStyle name="20% - Accent2 2" xfId="139"/>
    <cellStyle name="20% - Accent2 2 10" xfId="4745"/>
    <cellStyle name="20% - Accent2 2 11" xfId="1734"/>
    <cellStyle name="20% - Accent2 2 2" xfId="1735"/>
    <cellStyle name="20% - Accent2 2 3" xfId="1736"/>
    <cellStyle name="20% - Accent2 2 4" xfId="1737"/>
    <cellStyle name="20% - Accent2 2 5" xfId="1738"/>
    <cellStyle name="20% - Accent2 2 6" xfId="1739"/>
    <cellStyle name="20% - Accent2 2 7" xfId="1740"/>
    <cellStyle name="20% - Accent2 2 8" xfId="1741"/>
    <cellStyle name="20% - Accent2 2 9" xfId="1742"/>
    <cellStyle name="20% - Accent2 3" xfId="270"/>
    <cellStyle name="20% - Accent2 3 2" xfId="1744"/>
    <cellStyle name="20% - Accent2 3 3" xfId="1745"/>
    <cellStyle name="20% - Accent2 3 4" xfId="4771"/>
    <cellStyle name="20% - Accent2 3 5" xfId="1743"/>
    <cellStyle name="20% - Accent2 4" xfId="1746"/>
    <cellStyle name="20% - Accent2 5" xfId="1747"/>
    <cellStyle name="20% - Accent2 6" xfId="1748"/>
    <cellStyle name="20% - Accent2 7" xfId="1749"/>
    <cellStyle name="20% - Accent2 8" xfId="1750"/>
    <cellStyle name="20% - Accent2 9" xfId="1751"/>
    <cellStyle name="20% - Accent3 2" xfId="46"/>
    <cellStyle name="20% - Accent3 2 10" xfId="4715"/>
    <cellStyle name="20% - Accent3 2 11" xfId="1752"/>
    <cellStyle name="20% - Accent3 2 2" xfId="1753"/>
    <cellStyle name="20% - Accent3 2 3" xfId="1754"/>
    <cellStyle name="20% - Accent3 2 4" xfId="1755"/>
    <cellStyle name="20% - Accent3 2 5" xfId="1756"/>
    <cellStyle name="20% - Accent3 2 6" xfId="1757"/>
    <cellStyle name="20% - Accent3 2 7" xfId="1758"/>
    <cellStyle name="20% - Accent3 2 8" xfId="1759"/>
    <cellStyle name="20% - Accent3 2 9" xfId="1760"/>
    <cellStyle name="20% - Accent3 3" xfId="48"/>
    <cellStyle name="20% - Accent3 3 2" xfId="1762"/>
    <cellStyle name="20% - Accent3 3 3" xfId="1763"/>
    <cellStyle name="20% - Accent3 3 4" xfId="4716"/>
    <cellStyle name="20% - Accent3 3 5" xfId="1761"/>
    <cellStyle name="20% - Accent3 4" xfId="1764"/>
    <cellStyle name="20% - Accent3 5" xfId="1765"/>
    <cellStyle name="20% - Accent3 6" xfId="1766"/>
    <cellStyle name="20% - Accent3 7" xfId="1767"/>
    <cellStyle name="20% - Accent3 8" xfId="1768"/>
    <cellStyle name="20% - Accent3 9" xfId="1769"/>
    <cellStyle name="20% - Accent4 2" xfId="279"/>
    <cellStyle name="20% - Accent4 2 10" xfId="4774"/>
    <cellStyle name="20% - Accent4 2 11" xfId="1770"/>
    <cellStyle name="20% - Accent4 2 2" xfId="1771"/>
    <cellStyle name="20% - Accent4 2 3" xfId="1772"/>
    <cellStyle name="20% - Accent4 2 4" xfId="1773"/>
    <cellStyle name="20% - Accent4 2 5" xfId="1774"/>
    <cellStyle name="20% - Accent4 2 6" xfId="1775"/>
    <cellStyle name="20% - Accent4 2 7" xfId="1776"/>
    <cellStyle name="20% - Accent4 2 8" xfId="1777"/>
    <cellStyle name="20% - Accent4 2 9" xfId="1778"/>
    <cellStyle name="20% - Accent4 3" xfId="280"/>
    <cellStyle name="20% - Accent4 3 2" xfId="1780"/>
    <cellStyle name="20% - Accent4 3 3" xfId="1781"/>
    <cellStyle name="20% - Accent4 3 4" xfId="4775"/>
    <cellStyle name="20% - Accent4 3 5" xfId="1779"/>
    <cellStyle name="20% - Accent4 4" xfId="1782"/>
    <cellStyle name="20% - Accent4 5" xfId="1783"/>
    <cellStyle name="20% - Accent4 6" xfId="1784"/>
    <cellStyle name="20% - Accent4 7" xfId="1785"/>
    <cellStyle name="20% - Accent4 8" xfId="1786"/>
    <cellStyle name="20% - Accent4 9" xfId="1787"/>
    <cellStyle name="20% - Accent5 2" xfId="94"/>
    <cellStyle name="20% - Accent5 2 10" xfId="4736"/>
    <cellStyle name="20% - Accent5 2 11" xfId="1788"/>
    <cellStyle name="20% - Accent5 2 2" xfId="1789"/>
    <cellStyle name="20% - Accent5 2 3" xfId="1790"/>
    <cellStyle name="20% - Accent5 2 4" xfId="1791"/>
    <cellStyle name="20% - Accent5 2 5" xfId="1792"/>
    <cellStyle name="20% - Accent5 2 6" xfId="1793"/>
    <cellStyle name="20% - Accent5 2 7" xfId="1794"/>
    <cellStyle name="20% - Accent5 2 8" xfId="1795"/>
    <cellStyle name="20% - Accent5 2 9" xfId="1796"/>
    <cellStyle name="20% - Accent5 3" xfId="120"/>
    <cellStyle name="20% - Accent5 3 2" xfId="1798"/>
    <cellStyle name="20% - Accent5 3 3" xfId="1799"/>
    <cellStyle name="20% - Accent5 3 4" xfId="4740"/>
    <cellStyle name="20% - Accent5 3 5" xfId="1797"/>
    <cellStyle name="20% - Accent5 4" xfId="1800"/>
    <cellStyle name="20% - Accent5 5" xfId="1801"/>
    <cellStyle name="20% - Accent5 6" xfId="1802"/>
    <cellStyle name="20% - Accent5 7" xfId="1803"/>
    <cellStyle name="20% - Accent5 8" xfId="1804"/>
    <cellStyle name="20% - Accent5 9" xfId="1805"/>
    <cellStyle name="20% - Accent6 2" xfId="119"/>
    <cellStyle name="20% - Accent6 2 10" xfId="4739"/>
    <cellStyle name="20% - Accent6 2 11" xfId="1806"/>
    <cellStyle name="20% - Accent6 2 2" xfId="1807"/>
    <cellStyle name="20% - Accent6 2 3" xfId="1808"/>
    <cellStyle name="20% - Accent6 2 4" xfId="1809"/>
    <cellStyle name="20% - Accent6 2 5" xfId="1810"/>
    <cellStyle name="20% - Accent6 2 6" xfId="1811"/>
    <cellStyle name="20% - Accent6 2 7" xfId="1812"/>
    <cellStyle name="20% - Accent6 2 8" xfId="1813"/>
    <cellStyle name="20% - Accent6 2 9" xfId="1814"/>
    <cellStyle name="20% - Accent6 3" xfId="60"/>
    <cellStyle name="20% - Accent6 3 2" xfId="1816"/>
    <cellStyle name="20% - Accent6 3 3" xfId="1817"/>
    <cellStyle name="20% - Accent6 3 4" xfId="4721"/>
    <cellStyle name="20% - Accent6 3 5" xfId="1815"/>
    <cellStyle name="20% - Accent6 4" xfId="1818"/>
    <cellStyle name="20% - Accent6 5" xfId="1819"/>
    <cellStyle name="20% - Accent6 6" xfId="1820"/>
    <cellStyle name="20% - Accent6 7" xfId="1821"/>
    <cellStyle name="20% - Accent6 8" xfId="1822"/>
    <cellStyle name="20% - Accent6 9" xfId="1823"/>
    <cellStyle name="20% - 輔色1" xfId="97"/>
    <cellStyle name="20% - 輔色2" xfId="282"/>
    <cellStyle name="20% - 輔色3" xfId="284"/>
    <cellStyle name="20% - 輔色4" xfId="287"/>
    <cellStyle name="20% - 輔色5" xfId="288"/>
    <cellStyle name="20% - 輔色6" xfId="290"/>
    <cellStyle name="2line" xfId="1824"/>
    <cellStyle name="2line 10" xfId="9649"/>
    <cellStyle name="2line 11" xfId="29972"/>
    <cellStyle name="2line 2" xfId="1825"/>
    <cellStyle name="2line 2 2" xfId="6596"/>
    <cellStyle name="2line 2 2 2" xfId="12731"/>
    <cellStyle name="2line 2 2 3" xfId="16598"/>
    <cellStyle name="2line 2 2 4" xfId="20341"/>
    <cellStyle name="2line 2 2 5" xfId="27606"/>
    <cellStyle name="2line 2 2 6" xfId="30372"/>
    <cellStyle name="2line 2 2 7" xfId="32261"/>
    <cellStyle name="2line 2 3" xfId="6858"/>
    <cellStyle name="2line 2 3 2" xfId="12954"/>
    <cellStyle name="2line 2 3 3" xfId="16787"/>
    <cellStyle name="2line 2 3 4" xfId="20215"/>
    <cellStyle name="2line 2 3 5" xfId="27846"/>
    <cellStyle name="2line 2 3 6" xfId="30550"/>
    <cellStyle name="2line 2 3 7" xfId="32437"/>
    <cellStyle name="2line 2 4" xfId="9662"/>
    <cellStyle name="2line 2 5" xfId="10200"/>
    <cellStyle name="2line 2 6" xfId="9650"/>
    <cellStyle name="2line 2 7" xfId="29649"/>
    <cellStyle name="2line 3" xfId="1826"/>
    <cellStyle name="2line 3 2" xfId="6597"/>
    <cellStyle name="2line 3 2 2" xfId="12732"/>
    <cellStyle name="2line 3 2 3" xfId="16599"/>
    <cellStyle name="2line 3 2 4" xfId="24503"/>
    <cellStyle name="2line 3 2 5" xfId="27607"/>
    <cellStyle name="2line 3 2 6" xfId="30373"/>
    <cellStyle name="2line 3 2 7" xfId="32262"/>
    <cellStyle name="2line 3 3" xfId="6857"/>
    <cellStyle name="2line 3 3 2" xfId="12953"/>
    <cellStyle name="2line 3 3 3" xfId="16786"/>
    <cellStyle name="2line 3 3 4" xfId="20216"/>
    <cellStyle name="2line 3 3 5" xfId="27845"/>
    <cellStyle name="2line 3 3 6" xfId="30549"/>
    <cellStyle name="2line 3 3 7" xfId="32436"/>
    <cellStyle name="2line 3 4" xfId="9663"/>
    <cellStyle name="2line 3 5" xfId="10198"/>
    <cellStyle name="2line 3 6" xfId="9651"/>
    <cellStyle name="2line 3 7" xfId="29514"/>
    <cellStyle name="2line 4" xfId="1827"/>
    <cellStyle name="2line 4 2" xfId="6598"/>
    <cellStyle name="2line 4 2 2" xfId="12733"/>
    <cellStyle name="2line 4 2 3" xfId="16600"/>
    <cellStyle name="2line 4 2 4" xfId="24067"/>
    <cellStyle name="2line 4 2 5" xfId="27608"/>
    <cellStyle name="2line 4 2 6" xfId="30374"/>
    <cellStyle name="2line 4 2 7" xfId="32263"/>
    <cellStyle name="2line 4 3" xfId="7143"/>
    <cellStyle name="2line 4 3 2" xfId="13229"/>
    <cellStyle name="2line 4 3 3" xfId="17052"/>
    <cellStyle name="2line 4 3 4" xfId="19995"/>
    <cellStyle name="2line 4 3 5" xfId="28118"/>
    <cellStyle name="2line 4 3 6" xfId="30806"/>
    <cellStyle name="2line 4 3 7" xfId="32690"/>
    <cellStyle name="2line 4 4" xfId="9664"/>
    <cellStyle name="2line 4 5" xfId="11041"/>
    <cellStyle name="2line 4 6" xfId="9652"/>
    <cellStyle name="2line 4 7" xfId="29958"/>
    <cellStyle name="2line 5" xfId="1828"/>
    <cellStyle name="2line 5 2" xfId="6599"/>
    <cellStyle name="2line 5 2 2" xfId="12734"/>
    <cellStyle name="2line 5 2 3" xfId="16601"/>
    <cellStyle name="2line 5 2 4" xfId="23080"/>
    <cellStyle name="2line 5 2 5" xfId="27609"/>
    <cellStyle name="2line 5 2 6" xfId="30375"/>
    <cellStyle name="2line 5 2 7" xfId="32264"/>
    <cellStyle name="2line 5 3" xfId="6856"/>
    <cellStyle name="2line 5 3 2" xfId="12952"/>
    <cellStyle name="2line 5 3 3" xfId="16785"/>
    <cellStyle name="2line 5 3 4" xfId="20217"/>
    <cellStyle name="2line 5 3 5" xfId="27844"/>
    <cellStyle name="2line 5 3 6" xfId="30548"/>
    <cellStyle name="2line 5 3 7" xfId="32435"/>
    <cellStyle name="2line 5 4" xfId="9665"/>
    <cellStyle name="2line 5 5" xfId="10199"/>
    <cellStyle name="2line 5 6" xfId="9653"/>
    <cellStyle name="2line 5 7" xfId="29637"/>
    <cellStyle name="2line 6" xfId="6595"/>
    <cellStyle name="2line 6 2" xfId="12730"/>
    <cellStyle name="2line 6 3" xfId="16597"/>
    <cellStyle name="2line 6 4" xfId="23559"/>
    <cellStyle name="2line 6 5" xfId="27605"/>
    <cellStyle name="2line 6 6" xfId="30371"/>
    <cellStyle name="2line 6 7" xfId="32260"/>
    <cellStyle name="2line 7" xfId="6859"/>
    <cellStyle name="2line 7 2" xfId="12955"/>
    <cellStyle name="2line 7 3" xfId="16788"/>
    <cellStyle name="2line 7 4" xfId="20214"/>
    <cellStyle name="2line 7 5" xfId="27847"/>
    <cellStyle name="2line 7 6" xfId="30551"/>
    <cellStyle name="2line 7 7" xfId="32438"/>
    <cellStyle name="2line 8" xfId="9661"/>
    <cellStyle name="2line 9" xfId="8815"/>
    <cellStyle name="2line_PCCI Parent 2009 WTB_4110" xfId="1829"/>
    <cellStyle name="³f¹ô [0]_ATT4" xfId="1830"/>
    <cellStyle name="³f¹ô[0]_Template 12 - Bank (3)" xfId="1831"/>
    <cellStyle name="³f¹ô_ATT4" xfId="1832"/>
    <cellStyle name="40% - Accent1 2" xfId="233"/>
    <cellStyle name="40% - Accent1 2 10" xfId="4765"/>
    <cellStyle name="40% - Accent1 2 11" xfId="1833"/>
    <cellStyle name="40% - Accent1 2 2" xfId="1834"/>
    <cellStyle name="40% - Accent1 2 3" xfId="1835"/>
    <cellStyle name="40% - Accent1 2 4" xfId="1836"/>
    <cellStyle name="40% - Accent1 2 5" xfId="1837"/>
    <cellStyle name="40% - Accent1 2 6" xfId="1838"/>
    <cellStyle name="40% - Accent1 2 7" xfId="1839"/>
    <cellStyle name="40% - Accent1 2 8" xfId="1840"/>
    <cellStyle name="40% - Accent1 2 9" xfId="1841"/>
    <cellStyle name="40% - Accent1 3" xfId="291"/>
    <cellStyle name="40% - Accent1 3 2" xfId="1843"/>
    <cellStyle name="40% - Accent1 3 3" xfId="1844"/>
    <cellStyle name="40% - Accent1 3 4" xfId="4780"/>
    <cellStyle name="40% - Accent1 3 5" xfId="1842"/>
    <cellStyle name="40% - Accent1 4" xfId="1845"/>
    <cellStyle name="40% - Accent1 5" xfId="1846"/>
    <cellStyle name="40% - Accent1 6" xfId="1847"/>
    <cellStyle name="40% - Accent1 7" xfId="1848"/>
    <cellStyle name="40% - Accent1 8" xfId="1849"/>
    <cellStyle name="40% - Accent1 9" xfId="1850"/>
    <cellStyle name="40% - Accent2 2" xfId="293"/>
    <cellStyle name="40% - Accent2 2 10" xfId="4781"/>
    <cellStyle name="40% - Accent2 2 11" xfId="1851"/>
    <cellStyle name="40% - Accent2 2 2" xfId="1852"/>
    <cellStyle name="40% - Accent2 2 3" xfId="1853"/>
    <cellStyle name="40% - Accent2 2 4" xfId="1854"/>
    <cellStyle name="40% - Accent2 2 5" xfId="1855"/>
    <cellStyle name="40% - Accent2 2 6" xfId="1856"/>
    <cellStyle name="40% - Accent2 2 7" xfId="1857"/>
    <cellStyle name="40% - Accent2 2 8" xfId="1858"/>
    <cellStyle name="40% - Accent2 2 9" xfId="1859"/>
    <cellStyle name="40% - Accent2 3" xfId="295"/>
    <cellStyle name="40% - Accent2 3 2" xfId="1861"/>
    <cellStyle name="40% - Accent2 3 3" xfId="1862"/>
    <cellStyle name="40% - Accent2 3 4" xfId="4782"/>
    <cellStyle name="40% - Accent2 3 5" xfId="1860"/>
    <cellStyle name="40% - Accent2 4" xfId="1863"/>
    <cellStyle name="40% - Accent2 5" xfId="1864"/>
    <cellStyle name="40% - Accent2 6" xfId="1865"/>
    <cellStyle name="40% - Accent2 7" xfId="1866"/>
    <cellStyle name="40% - Accent2 8" xfId="1867"/>
    <cellStyle name="40% - Accent2 9" xfId="1868"/>
    <cellStyle name="40% - Accent3 2" xfId="296"/>
    <cellStyle name="40% - Accent3 2 10" xfId="4783"/>
    <cellStyle name="40% - Accent3 2 11" xfId="1869"/>
    <cellStyle name="40% - Accent3 2 2" xfId="1870"/>
    <cellStyle name="40% - Accent3 2 3" xfId="1871"/>
    <cellStyle name="40% - Accent3 2 4" xfId="1872"/>
    <cellStyle name="40% - Accent3 2 5" xfId="1873"/>
    <cellStyle name="40% - Accent3 2 6" xfId="1874"/>
    <cellStyle name="40% - Accent3 2 7" xfId="1875"/>
    <cellStyle name="40% - Accent3 2 8" xfId="1876"/>
    <cellStyle name="40% - Accent3 2 9" xfId="1877"/>
    <cellStyle name="40% - Accent3 3" xfId="297"/>
    <cellStyle name="40% - Accent3 3 2" xfId="1879"/>
    <cellStyle name="40% - Accent3 3 3" xfId="1880"/>
    <cellStyle name="40% - Accent3 3 4" xfId="4784"/>
    <cellStyle name="40% - Accent3 3 5" xfId="1878"/>
    <cellStyle name="40% - Accent3 4" xfId="1881"/>
    <cellStyle name="40% - Accent3 5" xfId="1882"/>
    <cellStyle name="40% - Accent3 6" xfId="1883"/>
    <cellStyle name="40% - Accent3 7" xfId="1884"/>
    <cellStyle name="40% - Accent3 8" xfId="1885"/>
    <cellStyle name="40% - Accent3 9" xfId="1886"/>
    <cellStyle name="40% - Accent4 2" xfId="298"/>
    <cellStyle name="40% - Accent4 2 10" xfId="4785"/>
    <cellStyle name="40% - Accent4 2 11" xfId="1887"/>
    <cellStyle name="40% - Accent4 2 2" xfId="1888"/>
    <cellStyle name="40% - Accent4 2 3" xfId="1889"/>
    <cellStyle name="40% - Accent4 2 4" xfId="1890"/>
    <cellStyle name="40% - Accent4 2 5" xfId="1891"/>
    <cellStyle name="40% - Accent4 2 6" xfId="1892"/>
    <cellStyle name="40% - Accent4 2 7" xfId="1893"/>
    <cellStyle name="40% - Accent4 2 8" xfId="1894"/>
    <cellStyle name="40% - Accent4 2 9" xfId="1895"/>
    <cellStyle name="40% - Accent4 3" xfId="300"/>
    <cellStyle name="40% - Accent4 3 2" xfId="1897"/>
    <cellStyle name="40% - Accent4 3 3" xfId="1898"/>
    <cellStyle name="40% - Accent4 3 4" xfId="4786"/>
    <cellStyle name="40% - Accent4 3 5" xfId="1896"/>
    <cellStyle name="40% - Accent4 4" xfId="1899"/>
    <cellStyle name="40% - Accent4 5" xfId="1900"/>
    <cellStyle name="40% - Accent4 6" xfId="1901"/>
    <cellStyle name="40% - Accent4 7" xfId="1902"/>
    <cellStyle name="40% - Accent4 8" xfId="1903"/>
    <cellStyle name="40% - Accent4 9" xfId="1904"/>
    <cellStyle name="40% - Accent5 2" xfId="214"/>
    <cellStyle name="40% - Accent5 2 10" xfId="4759"/>
    <cellStyle name="40% - Accent5 2 11" xfId="1905"/>
    <cellStyle name="40% - Accent5 2 2" xfId="1906"/>
    <cellStyle name="40% - Accent5 2 3" xfId="1907"/>
    <cellStyle name="40% - Accent5 2 4" xfId="1908"/>
    <cellStyle name="40% - Accent5 2 5" xfId="1909"/>
    <cellStyle name="40% - Accent5 2 6" xfId="1910"/>
    <cellStyle name="40% - Accent5 2 7" xfId="1911"/>
    <cellStyle name="40% - Accent5 2 8" xfId="1912"/>
    <cellStyle name="40% - Accent5 2 9" xfId="1913"/>
    <cellStyle name="40% - Accent5 3" xfId="301"/>
    <cellStyle name="40% - Accent5 3 2" xfId="1915"/>
    <cellStyle name="40% - Accent5 3 3" xfId="1916"/>
    <cellStyle name="40% - Accent5 3 4" xfId="4787"/>
    <cellStyle name="40% - Accent5 3 5" xfId="1914"/>
    <cellStyle name="40% - Accent5 4" xfId="1917"/>
    <cellStyle name="40% - Accent5 5" xfId="1918"/>
    <cellStyle name="40% - Accent5 6" xfId="1919"/>
    <cellStyle name="40% - Accent5 7" xfId="1920"/>
    <cellStyle name="40% - Accent5 8" xfId="1921"/>
    <cellStyle name="40% - Accent5 9" xfId="1922"/>
    <cellStyle name="40% - Accent6 2" xfId="302"/>
    <cellStyle name="40% - Accent6 2 10" xfId="4788"/>
    <cellStyle name="40% - Accent6 2 11" xfId="1923"/>
    <cellStyle name="40% - Accent6 2 2" xfId="1924"/>
    <cellStyle name="40% - Accent6 2 3" xfId="1925"/>
    <cellStyle name="40% - Accent6 2 4" xfId="1926"/>
    <cellStyle name="40% - Accent6 2 5" xfId="1927"/>
    <cellStyle name="40% - Accent6 2 6" xfId="1928"/>
    <cellStyle name="40% - Accent6 2 7" xfId="1929"/>
    <cellStyle name="40% - Accent6 2 8" xfId="1930"/>
    <cellStyle name="40% - Accent6 2 9" xfId="1931"/>
    <cellStyle name="40% - Accent6 3" xfId="303"/>
    <cellStyle name="40% - Accent6 3 2" xfId="1933"/>
    <cellStyle name="40% - Accent6 3 3" xfId="1934"/>
    <cellStyle name="40% - Accent6 3 4" xfId="4789"/>
    <cellStyle name="40% - Accent6 3 5" xfId="1932"/>
    <cellStyle name="40% - Accent6 4" xfId="1935"/>
    <cellStyle name="40% - Accent6 5" xfId="1936"/>
    <cellStyle name="40% - Accent6 6" xfId="1937"/>
    <cellStyle name="40% - Accent6 7" xfId="1938"/>
    <cellStyle name="40% - Accent6 8" xfId="1939"/>
    <cellStyle name="40% - Accent6 9" xfId="1940"/>
    <cellStyle name="40% - 輔色1" xfId="304"/>
    <cellStyle name="40% - 輔色2" xfId="305"/>
    <cellStyle name="40% - 輔色3" xfId="306"/>
    <cellStyle name="40% - 輔色4" xfId="292"/>
    <cellStyle name="40% - 輔色5" xfId="294"/>
    <cellStyle name="40% - 輔色6" xfId="307"/>
    <cellStyle name="60% - Accent1 2" xfId="309"/>
    <cellStyle name="60% - Accent1 2 10" xfId="4791"/>
    <cellStyle name="60% - Accent1 2 11" xfId="1941"/>
    <cellStyle name="60% - Accent1 2 2" xfId="1942"/>
    <cellStyle name="60% - Accent1 2 3" xfId="1943"/>
    <cellStyle name="60% - Accent1 2 4" xfId="1944"/>
    <cellStyle name="60% - Accent1 2 5" xfId="1945"/>
    <cellStyle name="60% - Accent1 2 6" xfId="1946"/>
    <cellStyle name="60% - Accent1 2 7" xfId="1947"/>
    <cellStyle name="60% - Accent1 2 8" xfId="1948"/>
    <cellStyle name="60% - Accent1 2 9" xfId="1949"/>
    <cellStyle name="60% - Accent1 3" xfId="1950"/>
    <cellStyle name="60% - Accent1 3 2" xfId="1951"/>
    <cellStyle name="60% - Accent1 3 3" xfId="1952"/>
    <cellStyle name="60% - Accent1 4" xfId="1953"/>
    <cellStyle name="60% - Accent1 5" xfId="1954"/>
    <cellStyle name="60% - Accent1 6" xfId="1955"/>
    <cellStyle name="60% - Accent1 7" xfId="1956"/>
    <cellStyle name="60% - Accent1 8" xfId="1957"/>
    <cellStyle name="60% - Accent1 9" xfId="1958"/>
    <cellStyle name="60% - Accent2 2" xfId="310"/>
    <cellStyle name="60% - Accent2 2 10" xfId="4792"/>
    <cellStyle name="60% - Accent2 2 11" xfId="1959"/>
    <cellStyle name="60% - Accent2 2 2" xfId="1960"/>
    <cellStyle name="60% - Accent2 2 3" xfId="1961"/>
    <cellStyle name="60% - Accent2 2 4" xfId="1962"/>
    <cellStyle name="60% - Accent2 2 5" xfId="1963"/>
    <cellStyle name="60% - Accent2 2 6" xfId="1964"/>
    <cellStyle name="60% - Accent2 2 7" xfId="1965"/>
    <cellStyle name="60% - Accent2 2 8" xfId="1966"/>
    <cellStyle name="60% - Accent2 2 9" xfId="1967"/>
    <cellStyle name="60% - Accent2 3" xfId="1968"/>
    <cellStyle name="60% - Accent2 3 2" xfId="1969"/>
    <cellStyle name="60% - Accent2 3 3" xfId="1970"/>
    <cellStyle name="60% - Accent2 4" xfId="1971"/>
    <cellStyle name="60% - Accent2 5" xfId="1972"/>
    <cellStyle name="60% - Accent2 6" xfId="1973"/>
    <cellStyle name="60% - Accent2 7" xfId="1974"/>
    <cellStyle name="60% - Accent2 8" xfId="1975"/>
    <cellStyle name="60% - Accent2 9" xfId="1976"/>
    <cellStyle name="60% - Accent3 2" xfId="56"/>
    <cellStyle name="60% - Accent3 2 10" xfId="4720"/>
    <cellStyle name="60% - Accent3 2 11" xfId="1977"/>
    <cellStyle name="60% - Accent3 2 2" xfId="1978"/>
    <cellStyle name="60% - Accent3 2 3" xfId="1979"/>
    <cellStyle name="60% - Accent3 2 4" xfId="1980"/>
    <cellStyle name="60% - Accent3 2 5" xfId="1981"/>
    <cellStyle name="60% - Accent3 2 6" xfId="1982"/>
    <cellStyle name="60% - Accent3 2 7" xfId="1983"/>
    <cellStyle name="60% - Accent3 2 8" xfId="1984"/>
    <cellStyle name="60% - Accent3 2 9" xfId="1985"/>
    <cellStyle name="60% - Accent3 3" xfId="1986"/>
    <cellStyle name="60% - Accent3 3 2" xfId="1987"/>
    <cellStyle name="60% - Accent3 3 3" xfId="1988"/>
    <cellStyle name="60% - Accent3 4" xfId="1989"/>
    <cellStyle name="60% - Accent3 5" xfId="1990"/>
    <cellStyle name="60% - Accent3 6" xfId="1991"/>
    <cellStyle name="60% - Accent3 7" xfId="1992"/>
    <cellStyle name="60% - Accent3 8" xfId="1993"/>
    <cellStyle name="60% - Accent3 9" xfId="1994"/>
    <cellStyle name="60% - Accent4 2" xfId="311"/>
    <cellStyle name="60% - Accent4 2 10" xfId="4793"/>
    <cellStyle name="60% - Accent4 2 11" xfId="1995"/>
    <cellStyle name="60% - Accent4 2 2" xfId="1996"/>
    <cellStyle name="60% - Accent4 2 3" xfId="1997"/>
    <cellStyle name="60% - Accent4 2 4" xfId="1998"/>
    <cellStyle name="60% - Accent4 2 5" xfId="1999"/>
    <cellStyle name="60% - Accent4 2 6" xfId="2000"/>
    <cellStyle name="60% - Accent4 2 7" xfId="2001"/>
    <cellStyle name="60% - Accent4 2 8" xfId="2002"/>
    <cellStyle name="60% - Accent4 2 9" xfId="2003"/>
    <cellStyle name="60% - Accent4 3" xfId="2004"/>
    <cellStyle name="60% - Accent4 3 2" xfId="2005"/>
    <cellStyle name="60% - Accent4 3 3" xfId="2006"/>
    <cellStyle name="60% - Accent4 4" xfId="2007"/>
    <cellStyle name="60% - Accent4 5" xfId="2008"/>
    <cellStyle name="60% - Accent4 6" xfId="2009"/>
    <cellStyle name="60% - Accent4 7" xfId="2010"/>
    <cellStyle name="60% - Accent4 8" xfId="2011"/>
    <cellStyle name="60% - Accent4 9" xfId="2012"/>
    <cellStyle name="60% - Accent5 2" xfId="312"/>
    <cellStyle name="60% - Accent5 2 10" xfId="4794"/>
    <cellStyle name="60% - Accent5 2 11" xfId="2013"/>
    <cellStyle name="60% - Accent5 2 2" xfId="2014"/>
    <cellStyle name="60% - Accent5 2 3" xfId="2015"/>
    <cellStyle name="60% - Accent5 2 4" xfId="2016"/>
    <cellStyle name="60% - Accent5 2 5" xfId="2017"/>
    <cellStyle name="60% - Accent5 2 6" xfId="2018"/>
    <cellStyle name="60% - Accent5 2 7" xfId="2019"/>
    <cellStyle name="60% - Accent5 2 8" xfId="2020"/>
    <cellStyle name="60% - Accent5 2 9" xfId="2021"/>
    <cellStyle name="60% - Accent5 3" xfId="2022"/>
    <cellStyle name="60% - Accent5 3 2" xfId="2023"/>
    <cellStyle name="60% - Accent5 3 3" xfId="2024"/>
    <cellStyle name="60% - Accent5 4" xfId="2025"/>
    <cellStyle name="60% - Accent5 5" xfId="2026"/>
    <cellStyle name="60% - Accent5 6" xfId="2027"/>
    <cellStyle name="60% - Accent5 7" xfId="2028"/>
    <cellStyle name="60% - Accent5 8" xfId="2029"/>
    <cellStyle name="60% - Accent5 9" xfId="2030"/>
    <cellStyle name="60% - Accent6 2" xfId="314"/>
    <cellStyle name="60% - Accent6 2 10" xfId="4796"/>
    <cellStyle name="60% - Accent6 2 11" xfId="2031"/>
    <cellStyle name="60% - Accent6 2 2" xfId="2032"/>
    <cellStyle name="60% - Accent6 2 3" xfId="2033"/>
    <cellStyle name="60% - Accent6 2 4" xfId="2034"/>
    <cellStyle name="60% - Accent6 2 5" xfId="2035"/>
    <cellStyle name="60% - Accent6 2 6" xfId="2036"/>
    <cellStyle name="60% - Accent6 2 7" xfId="2037"/>
    <cellStyle name="60% - Accent6 2 8" xfId="2038"/>
    <cellStyle name="60% - Accent6 2 9" xfId="2039"/>
    <cellStyle name="60% - Accent6 3" xfId="2040"/>
    <cellStyle name="60% - Accent6 3 2" xfId="2041"/>
    <cellStyle name="60% - Accent6 3 3" xfId="2042"/>
    <cellStyle name="60% - Accent6 4" xfId="2043"/>
    <cellStyle name="60% - Accent6 5" xfId="2044"/>
    <cellStyle name="60% - Accent6 6" xfId="2045"/>
    <cellStyle name="60% - Accent6 7" xfId="2046"/>
    <cellStyle name="60% - Accent6 8" xfId="2047"/>
    <cellStyle name="60% - Accent6 9" xfId="2048"/>
    <cellStyle name="60% - 輔色1" xfId="315"/>
    <cellStyle name="60% - 輔色2" xfId="316"/>
    <cellStyle name="60% - 輔色3" xfId="50"/>
    <cellStyle name="60% - 輔色4" xfId="43"/>
    <cellStyle name="60% - 輔色5" xfId="319"/>
    <cellStyle name="60% - 輔色6" xfId="321"/>
    <cellStyle name="6mal" xfId="2049"/>
    <cellStyle name="a" xfId="2050"/>
    <cellStyle name="a 2" xfId="9667"/>
    <cellStyle name="a 3" xfId="20113"/>
    <cellStyle name="a 4" xfId="19169"/>
    <cellStyle name="A???E?11?? " xfId="2051"/>
    <cellStyle name="A??[0]_?E?11?? " xfId="2052"/>
    <cellStyle name="A¡E￠cE￠®EcE?￠®E¡EcE¡E￠cEc¡E￠cE￠®Ec¡E￠cE?¡E￠cE￠®EcE?¡E￠cE￠®Ec￠®E¡Ec¡E￠c¡E?I¡E￠cE￠®EcE?E¡E￠cE￠®EcE?￠®E¡Ec¡E￠c￠®￠?I¡E￠cE￠®Ec¡E￠c￠®¡¿I¡E￠cE￠®EcE?EO [0]_laroux" xfId="2053"/>
    <cellStyle name="A¡E￠cE￠®EcE?￠®E¡EcE¡E￠cEc¡E￠cE￠®Ec¡E￠cE?¡E￠cE￠®EcE?¡E￠cE￠®Ec￠®E¡Ec¡E￠c¡E?I¡E￠cE￠®EcE?E¡E￠cE￠®EcE?￠®E¡Ec¡E￠c￠®￠?I¡E￠cE￠®Ec¡E￠c￠®¡¿I¡E￠cE￠®EcE?EO_laroux" xfId="2054"/>
    <cellStyle name="A¨­￠￢￠O [0]_10￠?u2AO " xfId="2055"/>
    <cellStyle name="A¨­￠￢￠O_10￠?u2AO " xfId="2056"/>
    <cellStyle name="Accent1 - 20%" xfId="53"/>
    <cellStyle name="Accent1 - 40%" xfId="322"/>
    <cellStyle name="Accent1 - 60%" xfId="149"/>
    <cellStyle name="Accent1 2" xfId="186"/>
    <cellStyle name="Accent1 2 10" xfId="4755"/>
    <cellStyle name="Accent1 2 11" xfId="2057"/>
    <cellStyle name="Accent1 2 2" xfId="2058"/>
    <cellStyle name="Accent1 2 3" xfId="2059"/>
    <cellStyle name="Accent1 2 4" xfId="2060"/>
    <cellStyle name="Accent1 2 5" xfId="2061"/>
    <cellStyle name="Accent1 2 6" xfId="2062"/>
    <cellStyle name="Accent1 2 7" xfId="2063"/>
    <cellStyle name="Accent1 2 8" xfId="2064"/>
    <cellStyle name="Accent1 2 9" xfId="2065"/>
    <cellStyle name="Accent1 3" xfId="2066"/>
    <cellStyle name="Accent1 3 2" xfId="2067"/>
    <cellStyle name="Accent1 3 3" xfId="2068"/>
    <cellStyle name="Accent1 4" xfId="2069"/>
    <cellStyle name="Accent1 5" xfId="2070"/>
    <cellStyle name="Accent1 6" xfId="2071"/>
    <cellStyle name="Accent1 7" xfId="2072"/>
    <cellStyle name="Accent1 8" xfId="2073"/>
    <cellStyle name="Accent1 9" xfId="2074"/>
    <cellStyle name="Accent2 - 20%" xfId="323"/>
    <cellStyle name="Accent2 - 40%" xfId="38"/>
    <cellStyle name="Accent2 - 60%" xfId="324"/>
    <cellStyle name="Accent2 2" xfId="40"/>
    <cellStyle name="Accent2 2 10" xfId="4713"/>
    <cellStyle name="Accent2 2 11" xfId="2075"/>
    <cellStyle name="Accent2 2 2" xfId="2076"/>
    <cellStyle name="Accent2 2 3" xfId="2077"/>
    <cellStyle name="Accent2 2 4" xfId="2078"/>
    <cellStyle name="Accent2 2 5" xfId="2079"/>
    <cellStyle name="Accent2 2 6" xfId="2080"/>
    <cellStyle name="Accent2 2 7" xfId="2081"/>
    <cellStyle name="Accent2 2 8" xfId="2082"/>
    <cellStyle name="Accent2 2 9" xfId="2083"/>
    <cellStyle name="Accent2 3" xfId="2084"/>
    <cellStyle name="Accent2 3 2" xfId="2085"/>
    <cellStyle name="Accent2 3 3" xfId="2086"/>
    <cellStyle name="Accent2 4" xfId="2087"/>
    <cellStyle name="Accent2 5" xfId="2088"/>
    <cellStyle name="Accent2 6" xfId="2089"/>
    <cellStyle name="Accent2 7" xfId="2090"/>
    <cellStyle name="Accent2 8" xfId="2091"/>
    <cellStyle name="Accent2 9" xfId="2092"/>
    <cellStyle name="Accent3 - 20%" xfId="327"/>
    <cellStyle name="Accent3 - 40%" xfId="328"/>
    <cellStyle name="Accent3 - 60%" xfId="71"/>
    <cellStyle name="Accent3 2" xfId="236"/>
    <cellStyle name="Accent3 2 10" xfId="4766"/>
    <cellStyle name="Accent3 2 11" xfId="2093"/>
    <cellStyle name="Accent3 2 2" xfId="2094"/>
    <cellStyle name="Accent3 2 3" xfId="2095"/>
    <cellStyle name="Accent3 2 4" xfId="2096"/>
    <cellStyle name="Accent3 2 5" xfId="2097"/>
    <cellStyle name="Accent3 2 6" xfId="2098"/>
    <cellStyle name="Accent3 2 7" xfId="2099"/>
    <cellStyle name="Accent3 2 8" xfId="2100"/>
    <cellStyle name="Accent3 2 9" xfId="2101"/>
    <cellStyle name="Accent3 3" xfId="2102"/>
    <cellStyle name="Accent3 3 2" xfId="2103"/>
    <cellStyle name="Accent3 3 3" xfId="2104"/>
    <cellStyle name="Accent3 4" xfId="2105"/>
    <cellStyle name="Accent3 5" xfId="2106"/>
    <cellStyle name="Accent3 6" xfId="2107"/>
    <cellStyle name="Accent3 7" xfId="2108"/>
    <cellStyle name="Accent3 8" xfId="2109"/>
    <cellStyle name="Accent3 9" xfId="2110"/>
    <cellStyle name="Accent4 - 20%" xfId="329"/>
    <cellStyle name="Accent4 - 40%" xfId="331"/>
    <cellStyle name="Accent4 - 60%" xfId="332"/>
    <cellStyle name="Accent4 2" xfId="82"/>
    <cellStyle name="Accent4 2 10" xfId="4730"/>
    <cellStyle name="Accent4 2 11" xfId="2111"/>
    <cellStyle name="Accent4 2 2" xfId="2112"/>
    <cellStyle name="Accent4 2 3" xfId="2113"/>
    <cellStyle name="Accent4 2 4" xfId="2114"/>
    <cellStyle name="Accent4 2 5" xfId="2115"/>
    <cellStyle name="Accent4 2 6" xfId="2116"/>
    <cellStyle name="Accent4 2 7" xfId="2117"/>
    <cellStyle name="Accent4 2 8" xfId="2118"/>
    <cellStyle name="Accent4 2 9" xfId="2119"/>
    <cellStyle name="Accent4 3" xfId="2120"/>
    <cellStyle name="Accent4 3 2" xfId="2121"/>
    <cellStyle name="Accent4 3 3" xfId="2122"/>
    <cellStyle name="Accent4 4" xfId="2123"/>
    <cellStyle name="Accent4 5" xfId="2124"/>
    <cellStyle name="Accent4 6" xfId="2125"/>
    <cellStyle name="Accent4 7" xfId="2126"/>
    <cellStyle name="Accent4 8" xfId="2127"/>
    <cellStyle name="Accent4 9" xfId="2128"/>
    <cellStyle name="Accent5 - 20%" xfId="333"/>
    <cellStyle name="Accent5 - 40%" xfId="334"/>
    <cellStyle name="Accent5 - 60%" xfId="318"/>
    <cellStyle name="Accent5 2" xfId="326"/>
    <cellStyle name="Accent5 2 10" xfId="4799"/>
    <cellStyle name="Accent5 2 11" xfId="2129"/>
    <cellStyle name="Accent5 2 2" xfId="2130"/>
    <cellStyle name="Accent5 2 3" xfId="2131"/>
    <cellStyle name="Accent5 2 4" xfId="2132"/>
    <cellStyle name="Accent5 2 5" xfId="2133"/>
    <cellStyle name="Accent5 2 6" xfId="2134"/>
    <cellStyle name="Accent5 2 7" xfId="2135"/>
    <cellStyle name="Accent5 2 8" xfId="2136"/>
    <cellStyle name="Accent5 2 9" xfId="2137"/>
    <cellStyle name="Accent5 3" xfId="2138"/>
    <cellStyle name="Accent5 3 2" xfId="2139"/>
    <cellStyle name="Accent5 3 3" xfId="2140"/>
    <cellStyle name="Accent5 4" xfId="2141"/>
    <cellStyle name="Accent5 5" xfId="2142"/>
    <cellStyle name="Accent5 6" xfId="2143"/>
    <cellStyle name="Accent5 7" xfId="2144"/>
    <cellStyle name="Accent5 8" xfId="2145"/>
    <cellStyle name="Accent5 9" xfId="2146"/>
    <cellStyle name="Accent6 - 20%" xfId="337"/>
    <cellStyle name="Accent6 - 40%" xfId="338"/>
    <cellStyle name="Accent6 - 60%" xfId="251"/>
    <cellStyle name="Accent6 2" xfId="339"/>
    <cellStyle name="Accent6 2 10" xfId="4801"/>
    <cellStyle name="Accent6 2 11" xfId="2147"/>
    <cellStyle name="Accent6 2 2" xfId="2148"/>
    <cellStyle name="Accent6 2 3" xfId="2149"/>
    <cellStyle name="Accent6 2 4" xfId="2150"/>
    <cellStyle name="Accent6 2 5" xfId="2151"/>
    <cellStyle name="Accent6 2 6" xfId="2152"/>
    <cellStyle name="Accent6 2 7" xfId="2153"/>
    <cellStyle name="Accent6 2 8" xfId="2154"/>
    <cellStyle name="Accent6 2 9" xfId="2155"/>
    <cellStyle name="Accent6 3" xfId="2156"/>
    <cellStyle name="Accent6 3 2" xfId="2157"/>
    <cellStyle name="Accent6 3 3" xfId="2158"/>
    <cellStyle name="Accent6 4" xfId="2159"/>
    <cellStyle name="Accent6 5" xfId="2160"/>
    <cellStyle name="Accent6 6" xfId="2161"/>
    <cellStyle name="Accent6 7" xfId="2162"/>
    <cellStyle name="Accent6 8" xfId="2163"/>
    <cellStyle name="Accent6 9" xfId="2164"/>
    <cellStyle name="Acctg" xfId="2165"/>
    <cellStyle name="Added" xfId="2166"/>
    <cellStyle name="Added 2" xfId="5628"/>
    <cellStyle name="Added 2 2" xfId="11832"/>
    <cellStyle name="Added 2 3" xfId="15731"/>
    <cellStyle name="Added 2 4" xfId="18981"/>
    <cellStyle name="Added 2 5" xfId="26700"/>
    <cellStyle name="Added 3" xfId="6601"/>
    <cellStyle name="Added 3 2" xfId="12736"/>
    <cellStyle name="Added 3 3" xfId="16602"/>
    <cellStyle name="Added 3 4" xfId="18942"/>
    <cellStyle name="Added 3 5" xfId="27610"/>
    <cellStyle name="Added 4" xfId="6855"/>
    <cellStyle name="Added 4 2" xfId="12951"/>
    <cellStyle name="Added 4 3" xfId="20218"/>
    <cellStyle name="Added 5" xfId="9686"/>
    <cellStyle name="Added 6" xfId="22667"/>
    <cellStyle name="ÅëÈ­ [0]_!!!GO" xfId="2167"/>
    <cellStyle name="AeE­ [0]_¼OAI¿¹≫e" xfId="2168"/>
    <cellStyle name="ÅëÈ­ [0]_FYF10-OLP" xfId="2169"/>
    <cellStyle name="AeE??E?11?? " xfId="2170"/>
    <cellStyle name="AeE?[0]_?E?11?? " xfId="2171"/>
    <cellStyle name="ÅëÈ­_!!!GO" xfId="2172"/>
    <cellStyle name="AeE­_¼OAI¿¹≫e" xfId="2173"/>
    <cellStyle name="ÅëÈ­_FYF10-OLP" xfId="2174"/>
    <cellStyle name="AeE¡ⓒ [0]_10￠?u2AO " xfId="2175"/>
    <cellStyle name="AeE¡ⓒ_10￠?u2AO " xfId="2176"/>
    <cellStyle name="AeE￠®E¡EcE¡E￠cEcER￠®E¡EcE¡E￠cEc¡E￠cE￠®Ec￠®E¡Ec￠®E?I [0]_laroux" xfId="2177"/>
    <cellStyle name="AeE￠®E¡EcE¡E￠cEcER￠®E¡EcE¡E￠cEc¡E￠cE￠®Ec￠®E¡Ec￠®E?I_laroux" xfId="2178"/>
    <cellStyle name="AeE茁送E鉤11瘸璀 " xfId="2179"/>
    <cellStyle name="AeE茁送E鉤11瘸璀  2" xfId="2180"/>
    <cellStyle name="AeE茁送E鉤11瘸璀  3" xfId="2181"/>
    <cellStyle name="ÀH«áªº¶W³sµ²" xfId="2182"/>
    <cellStyle name="ak" xfId="278"/>
    <cellStyle name="args.style" xfId="2183"/>
    <cellStyle name="AT Style" xfId="2184"/>
    <cellStyle name="ÄÞ¸¶ [0]_!!!GO" xfId="2185"/>
    <cellStyle name="AÞ¸¶ [0]_021" xfId="2186"/>
    <cellStyle name="ÄÞ¸¶ [0]_FYF10-OLP" xfId="2187"/>
    <cellStyle name="ÄÞ¸¶_!!!GO" xfId="2188"/>
    <cellStyle name="AÞ¸¶_¼OAI¿¹≫e" xfId="2189"/>
    <cellStyle name="ÄÞ¸¶_FYF10-OLP" xfId="2190"/>
    <cellStyle name="axlcolour" xfId="2191"/>
    <cellStyle name="A瑏?[0]_送E鉤11瘸璀 " xfId="2192"/>
    <cellStyle name="A瑏跛送E鉤11瘸璀 " xfId="2193"/>
    <cellStyle name="A瑏跛送E鉤11瘸璀  2" xfId="2194"/>
    <cellStyle name="A瑏跛送E鉤11瘸璀  3" xfId="2195"/>
    <cellStyle name="Bad 2" xfId="198"/>
    <cellStyle name="Bad 2 10" xfId="4757"/>
    <cellStyle name="Bad 2 11" xfId="2196"/>
    <cellStyle name="Bad 2 2" xfId="2197"/>
    <cellStyle name="Bad 2 3" xfId="2198"/>
    <cellStyle name="Bad 2 4" xfId="2199"/>
    <cellStyle name="Bad 2 5" xfId="2200"/>
    <cellStyle name="Bad 2 6" xfId="2201"/>
    <cellStyle name="Bad 2 7" xfId="2202"/>
    <cellStyle name="Bad 2 8" xfId="2203"/>
    <cellStyle name="Bad 2 9" xfId="2204"/>
    <cellStyle name="Bad 3" xfId="2205"/>
    <cellStyle name="Bad 3 2" xfId="2206"/>
    <cellStyle name="Bad 3 3" xfId="2207"/>
    <cellStyle name="Bad 4" xfId="2208"/>
    <cellStyle name="Bad 5" xfId="2209"/>
    <cellStyle name="Bad 6" xfId="2210"/>
    <cellStyle name="Bad 7" xfId="2211"/>
    <cellStyle name="Bad 8" xfId="2212"/>
    <cellStyle name="Bad 9" xfId="2213"/>
    <cellStyle name="beck1" xfId="2214"/>
    <cellStyle name="Blue" xfId="2215"/>
    <cellStyle name="Blue 2" xfId="2216"/>
    <cellStyle name="Blue 3" xfId="2217"/>
    <cellStyle name="Blue,Bold,12pt" xfId="2218"/>
    <cellStyle name="Board Level" xfId="2219"/>
    <cellStyle name="Board Level 2" xfId="2220"/>
    <cellStyle name="Board Level 3" xfId="2221"/>
    <cellStyle name="Board Level 4" xfId="2222"/>
    <cellStyle name="Board Level 5" xfId="2223"/>
    <cellStyle name="Board Level_PCCI Parent 2009 WTB" xfId="2224"/>
    <cellStyle name="Body" xfId="2225"/>
    <cellStyle name="Body 2" xfId="2226"/>
    <cellStyle name="Body 3" xfId="2227"/>
    <cellStyle name="Bold" xfId="2228"/>
    <cellStyle name="BREssAmountStyle" xfId="2229"/>
    <cellStyle name="BREssAmountStyle 2" xfId="5629"/>
    <cellStyle name="BREssAmountStyle 2 2" xfId="11833"/>
    <cellStyle name="BREssAmountStyle 2 3" xfId="15732"/>
    <cellStyle name="BREssAmountStyle 2 4" xfId="21334"/>
    <cellStyle name="BREssAmountStyle 2 5" xfId="26701"/>
    <cellStyle name="BREssAmountStyle 2 6" xfId="27748"/>
    <cellStyle name="BREssAmountStyle 3" xfId="6602"/>
    <cellStyle name="BREssAmountStyle 3 2" xfId="12737"/>
    <cellStyle name="BREssAmountStyle 3 3" xfId="16603"/>
    <cellStyle name="BREssAmountStyle 3 4" xfId="23789"/>
    <cellStyle name="BREssAmountStyle 3 5" xfId="27611"/>
    <cellStyle name="BREssAmountStyle 3 6" xfId="30377"/>
    <cellStyle name="BREssAmountStyle 3 7" xfId="32265"/>
    <cellStyle name="BREssAmountStyle 4" xfId="6854"/>
    <cellStyle name="BREssAmountStyle 4 2" xfId="12950"/>
    <cellStyle name="BREssAmountStyle 4 3" xfId="16784"/>
    <cellStyle name="BREssAmountStyle 4 4" xfId="20219"/>
    <cellStyle name="BREssAmountStyle 4 5" xfId="27843"/>
    <cellStyle name="BREssAmountStyle 4 6" xfId="30546"/>
    <cellStyle name="BREssAmountStyle 4 7" xfId="32434"/>
    <cellStyle name="BREssAmountStyle 5" xfId="9689"/>
    <cellStyle name="BREssAmountStyle 6" xfId="9688"/>
    <cellStyle name="BREssAmountStyle 7" xfId="23859"/>
    <cellStyle name="BREssAmountStyle 8" xfId="24749"/>
    <cellStyle name="BREssAmountStyle 9" xfId="19309"/>
    <cellStyle name="BREssCurrencyStyle" xfId="2230"/>
    <cellStyle name="BREssDateStyle" xfId="2231"/>
    <cellStyle name="BREssHistoAmountStyle" xfId="2232"/>
    <cellStyle name="BREssPercent0Style" xfId="2233"/>
    <cellStyle name="BREssPercent2Style" xfId="2234"/>
    <cellStyle name="BREssStatusStyle" xfId="2235"/>
    <cellStyle name="C?A??Aa.?AI " xfId="2236"/>
    <cellStyle name="C?A傇睪Aa.噎AI " xfId="2237"/>
    <cellStyle name="C?A傇睪Aa.噎AI  2" xfId="2238"/>
    <cellStyle name="C?A傇睪Aa.噎AI  3" xfId="2239"/>
    <cellStyle name="C_Blue" xfId="2240"/>
    <cellStyle name="C_Blue_VARBSENT" xfId="2241"/>
    <cellStyle name="C_Brown" xfId="2242"/>
    <cellStyle name="C_Brown_VARBSENT" xfId="2243"/>
    <cellStyle name="C_Red" xfId="2244"/>
    <cellStyle name="C_Red_VARBSENT" xfId="2245"/>
    <cellStyle name="C¡IA¨ª_3A¡A ¨¡?¨uoCu 62¡¾ⓒo¨uO " xfId="2246"/>
    <cellStyle name="C￠®E¡EcE¡E￠cEcERIA¡E￠cE￠®EcE?￠®E¡EcE¡E￠cEc¡E￠cE￠®Ec¡E￠cE?￠®E¡EcE¡E￠cEc¡E￠cE￠®Ec￠®E¡Ec￠®E?￠®E¡EcE¡E￠cEcI_laroux" xfId="2247"/>
    <cellStyle name="Ç¥ÁØ_!!!GO" xfId="2248"/>
    <cellStyle name="C￥AØ_¼OAI¿¹≫e" xfId="2249"/>
    <cellStyle name="Ç¥ÁØ_5-1±¤°í " xfId="2250"/>
    <cellStyle name="Calc Currency (0)" xfId="229"/>
    <cellStyle name="Calc Currency (0) 10" xfId="4763"/>
    <cellStyle name="Calc Currency (0) 11" xfId="2251"/>
    <cellStyle name="Calc Currency (0) 2" xfId="2252"/>
    <cellStyle name="Calc Currency (0) 3" xfId="2253"/>
    <cellStyle name="Calc Currency (0) 4" xfId="2254"/>
    <cellStyle name="Calc Currency (0) 5" xfId="2255"/>
    <cellStyle name="Calc Currency (0) 6" xfId="2256"/>
    <cellStyle name="Calc Currency (0) 7" xfId="2257"/>
    <cellStyle name="Calc Currency (0) 8" xfId="2258"/>
    <cellStyle name="Calc Currency (0) 9" xfId="2259"/>
    <cellStyle name="Calc Currency (0)_Mapping (2)" xfId="2260"/>
    <cellStyle name="Calc Currency (2)" xfId="340"/>
    <cellStyle name="Calc Currency (2) 2" xfId="2262"/>
    <cellStyle name="Calc Currency (2) 3" xfId="2263"/>
    <cellStyle name="Calc Currency (2) 4" xfId="2264"/>
    <cellStyle name="Calc Currency (2) 5" xfId="2265"/>
    <cellStyle name="Calc Currency (2) 6" xfId="4802"/>
    <cellStyle name="Calc Currency (2) 7" xfId="2261"/>
    <cellStyle name="Calc Currency (2)_PCCI Parent 2009 WTB_4110" xfId="2266"/>
    <cellStyle name="Calc Percent (0)" xfId="184"/>
    <cellStyle name="Calc Percent (0) 2" xfId="2268"/>
    <cellStyle name="Calc Percent (0) 3" xfId="2269"/>
    <cellStyle name="Calc Percent (0) 4" xfId="2270"/>
    <cellStyle name="Calc Percent (0) 5" xfId="2271"/>
    <cellStyle name="Calc Percent (0) 6" xfId="4754"/>
    <cellStyle name="Calc Percent (0) 7" xfId="2267"/>
    <cellStyle name="Calc Percent (0)_PCCI Parent 2009 WTB_4110" xfId="2272"/>
    <cellStyle name="Calc Percent (1)" xfId="286"/>
    <cellStyle name="Calc Percent (1) 2" xfId="2274"/>
    <cellStyle name="Calc Percent (1) 3" xfId="2275"/>
    <cellStyle name="Calc Percent (1) 4" xfId="2276"/>
    <cellStyle name="Calc Percent (1) 5" xfId="2277"/>
    <cellStyle name="Calc Percent (1) 6" xfId="4778"/>
    <cellStyle name="Calc Percent (1) 7" xfId="2273"/>
    <cellStyle name="Calc Percent (1)_PCCI Parent 2009 WTB_4110" xfId="2278"/>
    <cellStyle name="Calc Percent (2)" xfId="341"/>
    <cellStyle name="Calc Percent (2) 2" xfId="2280"/>
    <cellStyle name="Calc Percent (2) 3" xfId="2281"/>
    <cellStyle name="Calc Percent (2) 4" xfId="2282"/>
    <cellStyle name="Calc Percent (2) 5" xfId="2283"/>
    <cellStyle name="Calc Percent (2) 6" xfId="4803"/>
    <cellStyle name="Calc Percent (2) 7" xfId="2279"/>
    <cellStyle name="Calc Percent (2)_PCCI Parent 2009 WTB_4110" xfId="2284"/>
    <cellStyle name="Calc Units (0)" xfId="342"/>
    <cellStyle name="Calc Units (0) 2" xfId="2286"/>
    <cellStyle name="Calc Units (0) 3" xfId="2287"/>
    <cellStyle name="Calc Units (0) 4" xfId="2288"/>
    <cellStyle name="Calc Units (0) 5" xfId="2289"/>
    <cellStyle name="Calc Units (0) 6" xfId="4804"/>
    <cellStyle name="Calc Units (0) 7" xfId="2285"/>
    <cellStyle name="Calc Units (0)_PCCI Parent 2009 WTB_4110" xfId="2290"/>
    <cellStyle name="Calc Units (1)" xfId="343"/>
    <cellStyle name="Calc Units (1) 2" xfId="2292"/>
    <cellStyle name="Calc Units (1) 3" xfId="2293"/>
    <cellStyle name="Calc Units (1) 4" xfId="2294"/>
    <cellStyle name="Calc Units (1) 5" xfId="2295"/>
    <cellStyle name="Calc Units (1) 6" xfId="4805"/>
    <cellStyle name="Calc Units (1) 7" xfId="2291"/>
    <cellStyle name="Calc Units (1)_PCCI Parent 2009 WTB_4110" xfId="2296"/>
    <cellStyle name="Calc Units (2)" xfId="345"/>
    <cellStyle name="Calc Units (2) 2" xfId="2298"/>
    <cellStyle name="Calc Units (2) 3" xfId="2299"/>
    <cellStyle name="Calc Units (2) 4" xfId="2300"/>
    <cellStyle name="Calc Units (2) 5" xfId="2301"/>
    <cellStyle name="Calc Units (2) 6" xfId="4806"/>
    <cellStyle name="Calc Units (2) 7" xfId="2297"/>
    <cellStyle name="Calc Units (2)_PCCI Parent 2009 WTB_4110" xfId="2302"/>
    <cellStyle name="Calculation 2" xfId="346"/>
    <cellStyle name="Calculation 2 10" xfId="4807"/>
    <cellStyle name="Calculation 2 10 2" xfId="5733"/>
    <cellStyle name="Calculation 2 10 2 2" xfId="11891"/>
    <cellStyle name="Calculation 2 10 2 3" xfId="15775"/>
    <cellStyle name="Calculation 2 10 2 4" xfId="23071"/>
    <cellStyle name="Calculation 2 10 2 5" xfId="26766"/>
    <cellStyle name="Calculation 2 10 2 6" xfId="29913"/>
    <cellStyle name="Calculation 2 10 2 7" xfId="25830"/>
    <cellStyle name="Calculation 2 10 3" xfId="7177"/>
    <cellStyle name="Calculation 2 10 3 2" xfId="13263"/>
    <cellStyle name="Calculation 2 10 3 3" xfId="17082"/>
    <cellStyle name="Calculation 2 10 3 4" xfId="19970"/>
    <cellStyle name="Calculation 2 10 3 5" xfId="28150"/>
    <cellStyle name="Calculation 2 10 3 6" xfId="30837"/>
    <cellStyle name="Calculation 2 10 3 7" xfId="32720"/>
    <cellStyle name="Calculation 2 10 4" xfId="7908"/>
    <cellStyle name="Calculation 2 10 4 2" xfId="13982"/>
    <cellStyle name="Calculation 2 10 4 3" xfId="17737"/>
    <cellStyle name="Calculation 2 10 4 4" xfId="19428"/>
    <cellStyle name="Calculation 2 10 4 5" xfId="28831"/>
    <cellStyle name="Calculation 2 10 4 6" xfId="31522"/>
    <cellStyle name="Calculation 2 10 4 7" xfId="33355"/>
    <cellStyle name="Calculation 2 10 5" xfId="11057"/>
    <cellStyle name="Calculation 2 10 6" xfId="15031"/>
    <cellStyle name="Calculation 2 10 7" xfId="21705"/>
    <cellStyle name="Calculation 2 10 8" xfId="18834"/>
    <cellStyle name="Calculation 2 11" xfId="2303"/>
    <cellStyle name="Calculation 2 11 2" xfId="9692"/>
    <cellStyle name="Calculation 2 11 3" xfId="9684"/>
    <cellStyle name="Calculation 2 11 4" xfId="24251"/>
    <cellStyle name="Calculation 2 11 5" xfId="21700"/>
    <cellStyle name="Calculation 2 11 6" xfId="19194"/>
    <cellStyle name="Calculation 2 11 7" xfId="21328"/>
    <cellStyle name="Calculation 2 12" xfId="6603"/>
    <cellStyle name="Calculation 2 12 2" xfId="12738"/>
    <cellStyle name="Calculation 2 12 3" xfId="16604"/>
    <cellStyle name="Calculation 2 12 4" xfId="23558"/>
    <cellStyle name="Calculation 2 12 5" xfId="27612"/>
    <cellStyle name="Calculation 2 12 6" xfId="30378"/>
    <cellStyle name="Calculation 2 12 7" xfId="32266"/>
    <cellStyle name="Calculation 2 13" xfId="7274"/>
    <cellStyle name="Calculation 2 13 2" xfId="13357"/>
    <cellStyle name="Calculation 2 13 3" xfId="17166"/>
    <cellStyle name="Calculation 2 13 4" xfId="19898"/>
    <cellStyle name="Calculation 2 13 5" xfId="28240"/>
    <cellStyle name="Calculation 2 13 6" xfId="30926"/>
    <cellStyle name="Calculation 2 13 7" xfId="32803"/>
    <cellStyle name="Calculation 2 14" xfId="8796"/>
    <cellStyle name="Calculation 2 15" xfId="10849"/>
    <cellStyle name="Calculation 2 16" xfId="23198"/>
    <cellStyle name="Calculation 2 17" xfId="18906"/>
    <cellStyle name="Calculation 2 2" xfId="496"/>
    <cellStyle name="Calculation 2 2 10" xfId="6604"/>
    <cellStyle name="Calculation 2 2 10 2" xfId="12739"/>
    <cellStyle name="Calculation 2 2 10 3" xfId="16605"/>
    <cellStyle name="Calculation 2 2 10 4" xfId="20340"/>
    <cellStyle name="Calculation 2 2 10 5" xfId="27613"/>
    <cellStyle name="Calculation 2 2 10 6" xfId="30379"/>
    <cellStyle name="Calculation 2 2 10 7" xfId="32267"/>
    <cellStyle name="Calculation 2 2 11" xfId="7308"/>
    <cellStyle name="Calculation 2 2 11 2" xfId="13389"/>
    <cellStyle name="Calculation 2 2 11 3" xfId="17196"/>
    <cellStyle name="Calculation 2 2 11 4" xfId="19875"/>
    <cellStyle name="Calculation 2 2 11 5" xfId="28271"/>
    <cellStyle name="Calculation 2 2 11 6" xfId="30956"/>
    <cellStyle name="Calculation 2 2 11 7" xfId="32833"/>
    <cellStyle name="Calculation 2 2 12" xfId="8879"/>
    <cellStyle name="Calculation 2 2 13" xfId="14728"/>
    <cellStyle name="Calculation 2 2 14" xfId="23929"/>
    <cellStyle name="Calculation 2 2 15" xfId="25621"/>
    <cellStyle name="Calculation 2 2 2" xfId="776"/>
    <cellStyle name="Calculation 2 2 2 2" xfId="5174"/>
    <cellStyle name="Calculation 2 2 2 2 2" xfId="11379"/>
    <cellStyle name="Calculation 2 2 2 2 3" xfId="15284"/>
    <cellStyle name="Calculation 2 2 2 2 4" xfId="21451"/>
    <cellStyle name="Calculation 2 2 2 2 5" xfId="26258"/>
    <cellStyle name="Calculation 2 2 2 2 6" xfId="29684"/>
    <cellStyle name="Calculation 2 2 2 2 7" xfId="23054"/>
    <cellStyle name="Calculation 2 2 2 3" xfId="5974"/>
    <cellStyle name="Calculation 2 2 2 3 2" xfId="12114"/>
    <cellStyle name="Calculation 2 2 2 3 3" xfId="15999"/>
    <cellStyle name="Calculation 2 2 2 3 4" xfId="21179"/>
    <cellStyle name="Calculation 2 2 2 3 5" xfId="26998"/>
    <cellStyle name="Calculation 2 2 2 3 6" xfId="30009"/>
    <cellStyle name="Calculation 2 2 2 3 7" xfId="25826"/>
    <cellStyle name="Calculation 2 2 2 4" xfId="7459"/>
    <cellStyle name="Calculation 2 2 2 4 2" xfId="13535"/>
    <cellStyle name="Calculation 2 2 2 4 3" xfId="17330"/>
    <cellStyle name="Calculation 2 2 2 4 4" xfId="19759"/>
    <cellStyle name="Calculation 2 2 2 4 5" xfId="28415"/>
    <cellStyle name="Calculation 2 2 2 4 6" xfId="31088"/>
    <cellStyle name="Calculation 2 2 2 4 7" xfId="32956"/>
    <cellStyle name="Calculation 2 2 2 5" xfId="8192"/>
    <cellStyle name="Calculation 2 2 2 5 2" xfId="14252"/>
    <cellStyle name="Calculation 2 2 2 5 3" xfId="17969"/>
    <cellStyle name="Calculation 2 2 2 5 4" xfId="25111"/>
    <cellStyle name="Calculation 2 2 2 5 5" xfId="29088"/>
    <cellStyle name="Calculation 2 2 2 5 6" xfId="31767"/>
    <cellStyle name="Calculation 2 2 2 5 7" xfId="33583"/>
    <cellStyle name="Calculation 2 2 2 6" xfId="9130"/>
    <cellStyle name="Calculation 2 2 2 7" xfId="14742"/>
    <cellStyle name="Calculation 2 2 2 8" xfId="24277"/>
    <cellStyle name="Calculation 2 2 2 9" xfId="25633"/>
    <cellStyle name="Calculation 2 2 3" xfId="868"/>
    <cellStyle name="Calculation 2 2 3 2" xfId="5266"/>
    <cellStyle name="Calculation 2 2 3 2 2" xfId="11470"/>
    <cellStyle name="Calculation 2 2 3 2 3" xfId="15375"/>
    <cellStyle name="Calculation 2 2 3 2 4" xfId="23963"/>
    <cellStyle name="Calculation 2 2 3 2 5" xfId="26347"/>
    <cellStyle name="Calculation 2 2 3 2 6" xfId="29724"/>
    <cellStyle name="Calculation 2 2 3 2 7" xfId="22843"/>
    <cellStyle name="Calculation 2 2 3 3" xfId="6063"/>
    <cellStyle name="Calculation 2 2 3 3 2" xfId="12202"/>
    <cellStyle name="Calculation 2 2 3 3 3" xfId="16088"/>
    <cellStyle name="Calculation 2 2 3 3 4" xfId="21092"/>
    <cellStyle name="Calculation 2 2 3 3 5" xfId="27087"/>
    <cellStyle name="Calculation 2 2 3 3 6" xfId="30051"/>
    <cellStyle name="Calculation 2 2 3 3 7" xfId="25873"/>
    <cellStyle name="Calculation 2 2 3 4" xfId="7547"/>
    <cellStyle name="Calculation 2 2 3 4 2" xfId="13623"/>
    <cellStyle name="Calculation 2 2 3 4 3" xfId="17412"/>
    <cellStyle name="Calculation 2 2 3 4 4" xfId="19725"/>
    <cellStyle name="Calculation 2 2 3 4 5" xfId="28498"/>
    <cellStyle name="Calculation 2 2 3 4 6" xfId="31172"/>
    <cellStyle name="Calculation 2 2 3 4 7" xfId="33032"/>
    <cellStyle name="Calculation 2 2 3 5" xfId="8281"/>
    <cellStyle name="Calculation 2 2 3 5 2" xfId="14341"/>
    <cellStyle name="Calculation 2 2 3 5 3" xfId="18047"/>
    <cellStyle name="Calculation 2 2 3 5 4" xfId="25200"/>
    <cellStyle name="Calculation 2 2 3 5 5" xfId="29169"/>
    <cellStyle name="Calculation 2 2 3 5 6" xfId="31849"/>
    <cellStyle name="Calculation 2 2 3 5 7" xfId="33659"/>
    <cellStyle name="Calculation 2 2 3 6" xfId="9221"/>
    <cellStyle name="Calculation 2 2 3 7" xfId="10561"/>
    <cellStyle name="Calculation 2 2 3 8" xfId="23196"/>
    <cellStyle name="Calculation 2 2 3 9" xfId="24736"/>
    <cellStyle name="Calculation 2 2 4" xfId="954"/>
    <cellStyle name="Calculation 2 2 4 2" xfId="5352"/>
    <cellStyle name="Calculation 2 2 4 2 2" xfId="11556"/>
    <cellStyle name="Calculation 2 2 4 2 3" xfId="15461"/>
    <cellStyle name="Calculation 2 2 4 2 4" xfId="21390"/>
    <cellStyle name="Calculation 2 2 4 2 5" xfId="26431"/>
    <cellStyle name="Calculation 2 2 4 2 6" xfId="29761"/>
    <cellStyle name="Calculation 2 2 4 2 7" xfId="27720"/>
    <cellStyle name="Calculation 2 2 4 3" xfId="6148"/>
    <cellStyle name="Calculation 2 2 4 3 2" xfId="12287"/>
    <cellStyle name="Calculation 2 2 4 3 3" xfId="16173"/>
    <cellStyle name="Calculation 2 2 4 3 4" xfId="23667"/>
    <cellStyle name="Calculation 2 2 4 3 5" xfId="27172"/>
    <cellStyle name="Calculation 2 2 4 3 6" xfId="30090"/>
    <cellStyle name="Calculation 2 2 4 3 7" xfId="22987"/>
    <cellStyle name="Calculation 2 2 4 4" xfId="7631"/>
    <cellStyle name="Calculation 2 2 4 4 2" xfId="13707"/>
    <cellStyle name="Calculation 2 2 4 4 3" xfId="17487"/>
    <cellStyle name="Calculation 2 2 4 4 4" xfId="18542"/>
    <cellStyle name="Calculation 2 2 4 4 5" xfId="28576"/>
    <cellStyle name="Calculation 2 2 4 4 6" xfId="31252"/>
    <cellStyle name="Calculation 2 2 4 4 7" xfId="33107"/>
    <cellStyle name="Calculation 2 2 4 5" xfId="8366"/>
    <cellStyle name="Calculation 2 2 4 5 2" xfId="14426"/>
    <cellStyle name="Calculation 2 2 4 5 3" xfId="18123"/>
    <cellStyle name="Calculation 2 2 4 5 4" xfId="25285"/>
    <cellStyle name="Calculation 2 2 4 5 5" xfId="29248"/>
    <cellStyle name="Calculation 2 2 4 5 6" xfId="31929"/>
    <cellStyle name="Calculation 2 2 4 5 7" xfId="33734"/>
    <cellStyle name="Calculation 2 2 4 6" xfId="9307"/>
    <cellStyle name="Calculation 2 2 4 7" xfId="14729"/>
    <cellStyle name="Calculation 2 2 4 8" xfId="24320"/>
    <cellStyle name="Calculation 2 2 4 9" xfId="29667"/>
    <cellStyle name="Calculation 2 2 5" xfId="1035"/>
    <cellStyle name="Calculation 2 2 5 2" xfId="5432"/>
    <cellStyle name="Calculation 2 2 5 2 2" xfId="11636"/>
    <cellStyle name="Calculation 2 2 5 2 3" xfId="15540"/>
    <cellStyle name="Calculation 2 2 5 2 4" xfId="24144"/>
    <cellStyle name="Calculation 2 2 5 2 5" xfId="26508"/>
    <cellStyle name="Calculation 2 2 5 2 6" xfId="29793"/>
    <cellStyle name="Calculation 2 2 5 2 7" xfId="29123"/>
    <cellStyle name="Calculation 2 2 5 3" xfId="6227"/>
    <cellStyle name="Calculation 2 2 5 3 2" xfId="12365"/>
    <cellStyle name="Calculation 2 2 5 3 3" xfId="16251"/>
    <cellStyle name="Calculation 2 2 5 3 4" xfId="20958"/>
    <cellStyle name="Calculation 2 2 5 3 5" xfId="27250"/>
    <cellStyle name="Calculation 2 2 5 3 6" xfId="30122"/>
    <cellStyle name="Calculation 2 2 5 3 7" xfId="24610"/>
    <cellStyle name="Calculation 2 2 5 4" xfId="7710"/>
    <cellStyle name="Calculation 2 2 5 4 2" xfId="13785"/>
    <cellStyle name="Calculation 2 2 5 4 3" xfId="17558"/>
    <cellStyle name="Calculation 2 2 5 4 4" xfId="19630"/>
    <cellStyle name="Calculation 2 2 5 4 5" xfId="28648"/>
    <cellStyle name="Calculation 2 2 5 4 6" xfId="31328"/>
    <cellStyle name="Calculation 2 2 5 4 7" xfId="33177"/>
    <cellStyle name="Calculation 2 2 5 5" xfId="8446"/>
    <cellStyle name="Calculation 2 2 5 5 2" xfId="14505"/>
    <cellStyle name="Calculation 2 2 5 5 3" xfId="18194"/>
    <cellStyle name="Calculation 2 2 5 5 4" xfId="25365"/>
    <cellStyle name="Calculation 2 2 5 5 5" xfId="29322"/>
    <cellStyle name="Calculation 2 2 5 5 6" xfId="32005"/>
    <cellStyle name="Calculation 2 2 5 5 7" xfId="33804"/>
    <cellStyle name="Calculation 2 2 5 6" xfId="9387"/>
    <cellStyle name="Calculation 2 2 5 7" xfId="10444"/>
    <cellStyle name="Calculation 2 2 5 8" xfId="22732"/>
    <cellStyle name="Calculation 2 2 5 9" xfId="29665"/>
    <cellStyle name="Calculation 2 2 6" xfId="1113"/>
    <cellStyle name="Calculation 2 2 6 2" xfId="5510"/>
    <cellStyle name="Calculation 2 2 6 2 2" xfId="11714"/>
    <cellStyle name="Calculation 2 2 6 2 3" xfId="15616"/>
    <cellStyle name="Calculation 2 2 6 2 4" xfId="24055"/>
    <cellStyle name="Calculation 2 2 6 2 5" xfId="26584"/>
    <cellStyle name="Calculation 2 2 6 2 6" xfId="29828"/>
    <cellStyle name="Calculation 2 2 6 2 7" xfId="24850"/>
    <cellStyle name="Calculation 2 2 6 3" xfId="6303"/>
    <cellStyle name="Calculation 2 2 6 3 2" xfId="12441"/>
    <cellStyle name="Calculation 2 2 6 3 3" xfId="16327"/>
    <cellStyle name="Calculation 2 2 6 3 4" xfId="20441"/>
    <cellStyle name="Calculation 2 2 6 3 5" xfId="27326"/>
    <cellStyle name="Calculation 2 2 6 3 6" xfId="30158"/>
    <cellStyle name="Calculation 2 2 6 3 7" xfId="25578"/>
    <cellStyle name="Calculation 2 2 6 4" xfId="7785"/>
    <cellStyle name="Calculation 2 2 6 4 2" xfId="13860"/>
    <cellStyle name="Calculation 2 2 6 4 3" xfId="17626"/>
    <cellStyle name="Calculation 2 2 6 4 4" xfId="19560"/>
    <cellStyle name="Calculation 2 2 6 4 5" xfId="28718"/>
    <cellStyle name="Calculation 2 2 6 4 6" xfId="31402"/>
    <cellStyle name="Calculation 2 2 6 4 7" xfId="33245"/>
    <cellStyle name="Calculation 2 2 6 5" xfId="8524"/>
    <cellStyle name="Calculation 2 2 6 5 2" xfId="14583"/>
    <cellStyle name="Calculation 2 2 6 5 3" xfId="18264"/>
    <cellStyle name="Calculation 2 2 6 5 4" xfId="25442"/>
    <cellStyle name="Calculation 2 2 6 5 5" xfId="29395"/>
    <cellStyle name="Calculation 2 2 6 5 6" xfId="32079"/>
    <cellStyle name="Calculation 2 2 6 5 7" xfId="33872"/>
    <cellStyle name="Calculation 2 2 6 6" xfId="9465"/>
    <cellStyle name="Calculation 2 2 6 7" xfId="10380"/>
    <cellStyle name="Calculation 2 2 6 8" xfId="19015"/>
    <cellStyle name="Calculation 2 2 6 9" xfId="30058"/>
    <cellStyle name="Calculation 2 2 7" xfId="1193"/>
    <cellStyle name="Calculation 2 2 7 2" xfId="5589"/>
    <cellStyle name="Calculation 2 2 7 2 2" xfId="11793"/>
    <cellStyle name="Calculation 2 2 7 2 3" xfId="15694"/>
    <cellStyle name="Calculation 2 2 7 2 4" xfId="23641"/>
    <cellStyle name="Calculation 2 2 7 2 5" xfId="26662"/>
    <cellStyle name="Calculation 2 2 7 2 6" xfId="29863"/>
    <cellStyle name="Calculation 2 2 7 2 7" xfId="26720"/>
    <cellStyle name="Calculation 2 2 7 3" xfId="6380"/>
    <cellStyle name="Calculation 2 2 7 3 2" xfId="12518"/>
    <cellStyle name="Calculation 2 2 7 3 3" xfId="16404"/>
    <cellStyle name="Calculation 2 2 7 3 4" xfId="20376"/>
    <cellStyle name="Calculation 2 2 7 3 5" xfId="27403"/>
    <cellStyle name="Calculation 2 2 7 3 6" xfId="30194"/>
    <cellStyle name="Calculation 2 2 7 3 7" xfId="19113"/>
    <cellStyle name="Calculation 2 2 7 4" xfId="7860"/>
    <cellStyle name="Calculation 2 2 7 4 2" xfId="13935"/>
    <cellStyle name="Calculation 2 2 7 4 3" xfId="17694"/>
    <cellStyle name="Calculation 2 2 7 4 4" xfId="19492"/>
    <cellStyle name="Calculation 2 2 7 4 5" xfId="28788"/>
    <cellStyle name="Calculation 2 2 7 4 6" xfId="31476"/>
    <cellStyle name="Calculation 2 2 7 4 7" xfId="33313"/>
    <cellStyle name="Calculation 2 2 7 5" xfId="8603"/>
    <cellStyle name="Calculation 2 2 7 5 2" xfId="14662"/>
    <cellStyle name="Calculation 2 2 7 5 3" xfId="18334"/>
    <cellStyle name="Calculation 2 2 7 5 4" xfId="25520"/>
    <cellStyle name="Calculation 2 2 7 5 5" xfId="29467"/>
    <cellStyle name="Calculation 2 2 7 5 6" xfId="32153"/>
    <cellStyle name="Calculation 2 2 7 5 7" xfId="33940"/>
    <cellStyle name="Calculation 2 2 7 6" xfId="9545"/>
    <cellStyle name="Calculation 2 2 7 7" xfId="10318"/>
    <cellStyle name="Calculation 2 2 7 8" xfId="24116"/>
    <cellStyle name="Calculation 2 2 7 9" xfId="30069"/>
    <cellStyle name="Calculation 2 2 8" xfId="4905"/>
    <cellStyle name="Calculation 2 2 8 2" xfId="5768"/>
    <cellStyle name="Calculation 2 2 8 2 2" xfId="11923"/>
    <cellStyle name="Calculation 2 2 8 2 3" xfId="15807"/>
    <cellStyle name="Calculation 2 2 8 2 4" xfId="21292"/>
    <cellStyle name="Calculation 2 2 8 2 5" xfId="26800"/>
    <cellStyle name="Calculation 2 2 8 2 6" xfId="29926"/>
    <cellStyle name="Calculation 2 2 8 2 7" xfId="29174"/>
    <cellStyle name="Calculation 2 2 8 3" xfId="7236"/>
    <cellStyle name="Calculation 2 2 8 3 2" xfId="13321"/>
    <cellStyle name="Calculation 2 2 8 3 3" xfId="17133"/>
    <cellStyle name="Calculation 2 2 8 3 4" xfId="19922"/>
    <cellStyle name="Calculation 2 2 8 3 5" xfId="28203"/>
    <cellStyle name="Calculation 2 2 8 3 6" xfId="30891"/>
    <cellStyle name="Calculation 2 2 8 3 7" xfId="32770"/>
    <cellStyle name="Calculation 2 2 8 4" xfId="7963"/>
    <cellStyle name="Calculation 2 2 8 4 2" xfId="14036"/>
    <cellStyle name="Calculation 2 2 8 4 3" xfId="17782"/>
    <cellStyle name="Calculation 2 2 8 4 4" xfId="18503"/>
    <cellStyle name="Calculation 2 2 8 4 5" xfId="28883"/>
    <cellStyle name="Calculation 2 2 8 4 6" xfId="31571"/>
    <cellStyle name="Calculation 2 2 8 4 7" xfId="33400"/>
    <cellStyle name="Calculation 2 2 8 5" xfId="11133"/>
    <cellStyle name="Calculation 2 2 8 6" xfId="15079"/>
    <cellStyle name="Calculation 2 2 8 7" xfId="21644"/>
    <cellStyle name="Calculation 2 2 8 8" xfId="24585"/>
    <cellStyle name="Calculation 2 2 9" xfId="2304"/>
    <cellStyle name="Calculation 2 2 9 2" xfId="9693"/>
    <cellStyle name="Calculation 2 2 9 3" xfId="9683"/>
    <cellStyle name="Calculation 2 2 9 4" xfId="23275"/>
    <cellStyle name="Calculation 2 2 9 5" xfId="22572"/>
    <cellStyle name="Calculation 2 2 9 6" xfId="22822"/>
    <cellStyle name="Calculation 2 2 9 7" xfId="24375"/>
    <cellStyle name="Calculation 2 3" xfId="684"/>
    <cellStyle name="Calculation 2 3 2" xfId="5085"/>
    <cellStyle name="Calculation 2 3 2 2" xfId="5893"/>
    <cellStyle name="Calculation 2 3 2 2 2" xfId="12036"/>
    <cellStyle name="Calculation 2 3 2 2 3" xfId="15922"/>
    <cellStyle name="Calculation 2 3 2 2 4" xfId="21249"/>
    <cellStyle name="Calculation 2 3 2 2 5" xfId="26919"/>
    <cellStyle name="Calculation 2 3 2 2 6" xfId="29973"/>
    <cellStyle name="Calculation 2 3 2 2 7" xfId="24223"/>
    <cellStyle name="Calculation 2 3 2 3" xfId="7377"/>
    <cellStyle name="Calculation 2 3 2 3 2" xfId="13454"/>
    <cellStyle name="Calculation 2 3 2 3 3" xfId="17256"/>
    <cellStyle name="Calculation 2 3 2 3 4" xfId="19822"/>
    <cellStyle name="Calculation 2 3 2 3 5" xfId="28337"/>
    <cellStyle name="Calculation 2 3 2 3 6" xfId="31016"/>
    <cellStyle name="Calculation 2 3 2 3 7" xfId="32888"/>
    <cellStyle name="Calculation 2 3 2 4" xfId="8109"/>
    <cellStyle name="Calculation 2 3 2 4 2" xfId="14173"/>
    <cellStyle name="Calculation 2 3 2 4 3" xfId="17901"/>
    <cellStyle name="Calculation 2 3 2 4 4" xfId="25030"/>
    <cellStyle name="Calculation 2 3 2 4 5" xfId="29014"/>
    <cellStyle name="Calculation 2 3 2 4 6" xfId="31695"/>
    <cellStyle name="Calculation 2 3 2 4 7" xfId="33516"/>
    <cellStyle name="Calculation 2 3 2 5" xfId="11294"/>
    <cellStyle name="Calculation 2 3 2 6" xfId="15208"/>
    <cellStyle name="Calculation 2 3 2 7" xfId="23570"/>
    <cellStyle name="Calculation 2 3 2 8" xfId="31680"/>
    <cellStyle name="Calculation 2 3 3" xfId="2305"/>
    <cellStyle name="Calculation 2 3 3 2" xfId="9694"/>
    <cellStyle name="Calculation 2 3 3 3" xfId="9682"/>
    <cellStyle name="Calculation 2 3 3 4" xfId="22763"/>
    <cellStyle name="Calculation 2 3 3 5" xfId="22439"/>
    <cellStyle name="Calculation 2 3 3 6" xfId="24357"/>
    <cellStyle name="Calculation 2 3 3 7" xfId="21778"/>
    <cellStyle name="Calculation 2 3 4" xfId="6605"/>
    <cellStyle name="Calculation 2 3 4 2" xfId="12740"/>
    <cellStyle name="Calculation 2 3 4 3" xfId="16606"/>
    <cellStyle name="Calculation 2 3 4 4" xfId="24468"/>
    <cellStyle name="Calculation 2 3 4 5" xfId="27614"/>
    <cellStyle name="Calculation 2 3 4 6" xfId="30380"/>
    <cellStyle name="Calculation 2 3 4 7" xfId="32268"/>
    <cellStyle name="Calculation 2 3 5" xfId="7402"/>
    <cellStyle name="Calculation 2 3 5 2" xfId="13478"/>
    <cellStyle name="Calculation 2 3 5 3" xfId="17274"/>
    <cellStyle name="Calculation 2 3 5 4" xfId="19802"/>
    <cellStyle name="Calculation 2 3 5 5" xfId="28358"/>
    <cellStyle name="Calculation 2 3 5 6" xfId="31033"/>
    <cellStyle name="Calculation 2 3 5 7" xfId="32904"/>
    <cellStyle name="Calculation 2 3 6" xfId="9046"/>
    <cellStyle name="Calculation 2 3 7" xfId="10668"/>
    <cellStyle name="Calculation 2 3 8" xfId="22182"/>
    <cellStyle name="Calculation 2 3 9" xfId="23041"/>
    <cellStyle name="Calculation 2 4" xfId="636"/>
    <cellStyle name="Calculation 2 4 2" xfId="5039"/>
    <cellStyle name="Calculation 2 4 2 2" xfId="5851"/>
    <cellStyle name="Calculation 2 4 2 2 2" xfId="11997"/>
    <cellStyle name="Calculation 2 4 2 2 3" xfId="15882"/>
    <cellStyle name="Calculation 2 4 2 2 4" xfId="18983"/>
    <cellStyle name="Calculation 2 4 2 2 5" xfId="26878"/>
    <cellStyle name="Calculation 2 4 2 2 6" xfId="29955"/>
    <cellStyle name="Calculation 2 4 2 2 7" xfId="21905"/>
    <cellStyle name="Calculation 2 4 2 3" xfId="7336"/>
    <cellStyle name="Calculation 2 4 2 3 2" xfId="13415"/>
    <cellStyle name="Calculation 2 4 2 3 3" xfId="17218"/>
    <cellStyle name="Calculation 2 4 2 3 4" xfId="19854"/>
    <cellStyle name="Calculation 2 4 2 3 5" xfId="28297"/>
    <cellStyle name="Calculation 2 4 2 3 6" xfId="30978"/>
    <cellStyle name="Calculation 2 4 2 3 7" xfId="32853"/>
    <cellStyle name="Calculation 2 4 2 4" xfId="8066"/>
    <cellStyle name="Calculation 2 4 2 4 2" xfId="14131"/>
    <cellStyle name="Calculation 2 4 2 4 3" xfId="17865"/>
    <cellStyle name="Calculation 2 4 2 4 4" xfId="24988"/>
    <cellStyle name="Calculation 2 4 2 4 5" xfId="28975"/>
    <cellStyle name="Calculation 2 4 2 4 6" xfId="31655"/>
    <cellStyle name="Calculation 2 4 2 4 7" xfId="33481"/>
    <cellStyle name="Calculation 2 4 2 5" xfId="11252"/>
    <cellStyle name="Calculation 2 4 2 6" xfId="15167"/>
    <cellStyle name="Calculation 2 4 2 7" xfId="22509"/>
    <cellStyle name="Calculation 2 4 2 8" xfId="29890"/>
    <cellStyle name="Calculation 2 4 3" xfId="2306"/>
    <cellStyle name="Calculation 2 4 3 2" xfId="9695"/>
    <cellStyle name="Calculation 2 4 3 3" xfId="9681"/>
    <cellStyle name="Calculation 2 4 3 4" xfId="19152"/>
    <cellStyle name="Calculation 2 4 3 5" xfId="23020"/>
    <cellStyle name="Calculation 2 4 3 6" xfId="23264"/>
    <cellStyle name="Calculation 2 4 3 7" xfId="21712"/>
    <cellStyle name="Calculation 2 4 4" xfId="6606"/>
    <cellStyle name="Calculation 2 4 4 2" xfId="12741"/>
    <cellStyle name="Calculation 2 4 4 3" xfId="16607"/>
    <cellStyle name="Calculation 2 4 4 4" xfId="24033"/>
    <cellStyle name="Calculation 2 4 4 5" xfId="27615"/>
    <cellStyle name="Calculation 2 4 4 6" xfId="30381"/>
    <cellStyle name="Calculation 2 4 4 7" xfId="32269"/>
    <cellStyle name="Calculation 2 4 5" xfId="7191"/>
    <cellStyle name="Calculation 2 4 5 2" xfId="13276"/>
    <cellStyle name="Calculation 2 4 5 3" xfId="17093"/>
    <cellStyle name="Calculation 2 4 5 4" xfId="19959"/>
    <cellStyle name="Calculation 2 4 5 5" xfId="28163"/>
    <cellStyle name="Calculation 2 4 5 6" xfId="30848"/>
    <cellStyle name="Calculation 2 4 5 7" xfId="32731"/>
    <cellStyle name="Calculation 2 4 6" xfId="9003"/>
    <cellStyle name="Calculation 2 4 7" xfId="10698"/>
    <cellStyle name="Calculation 2 4 8" xfId="22212"/>
    <cellStyle name="Calculation 2 4 9" xfId="31738"/>
    <cellStyle name="Calculation 2 5" xfId="596"/>
    <cellStyle name="Calculation 2 5 2" xfId="4999"/>
    <cellStyle name="Calculation 2 5 2 2" xfId="5818"/>
    <cellStyle name="Calculation 2 5 2 2 2" xfId="11967"/>
    <cellStyle name="Calculation 2 5 2 2 3" xfId="15852"/>
    <cellStyle name="Calculation 2 5 2 2 4" xfId="22420"/>
    <cellStyle name="Calculation 2 5 2 2 5" xfId="26847"/>
    <cellStyle name="Calculation 2 5 2 2 6" xfId="29942"/>
    <cellStyle name="Calculation 2 5 2 2 7" xfId="28838"/>
    <cellStyle name="Calculation 2 5 2 3" xfId="7301"/>
    <cellStyle name="Calculation 2 5 2 3 2" xfId="13382"/>
    <cellStyle name="Calculation 2 5 2 3 3" xfId="17190"/>
    <cellStyle name="Calculation 2 5 2 3 4" xfId="22332"/>
    <cellStyle name="Calculation 2 5 2 3 5" xfId="28265"/>
    <cellStyle name="Calculation 2 5 2 3 6" xfId="30950"/>
    <cellStyle name="Calculation 2 5 2 3 7" xfId="32827"/>
    <cellStyle name="Calculation 2 5 2 4" xfId="8030"/>
    <cellStyle name="Calculation 2 5 2 4 2" xfId="14099"/>
    <cellStyle name="Calculation 2 5 2 4 3" xfId="17840"/>
    <cellStyle name="Calculation 2 5 2 4 4" xfId="24953"/>
    <cellStyle name="Calculation 2 5 2 4 5" xfId="28945"/>
    <cellStyle name="Calculation 2 5 2 4 6" xfId="31628"/>
    <cellStyle name="Calculation 2 5 2 4 7" xfId="33456"/>
    <cellStyle name="Calculation 2 5 2 5" xfId="11219"/>
    <cellStyle name="Calculation 2 5 2 6" xfId="15138"/>
    <cellStyle name="Calculation 2 5 2 7" xfId="18798"/>
    <cellStyle name="Calculation 2 5 2 8" xfId="31921"/>
    <cellStyle name="Calculation 2 5 3" xfId="2307"/>
    <cellStyle name="Calculation 2 5 3 2" xfId="9696"/>
    <cellStyle name="Calculation 2 5 3 3" xfId="9680"/>
    <cellStyle name="Calculation 2 5 3 4" xfId="24657"/>
    <cellStyle name="Calculation 2 5 3 5" xfId="23985"/>
    <cellStyle name="Calculation 2 5 3 6" xfId="19141"/>
    <cellStyle name="Calculation 2 5 3 7" xfId="23397"/>
    <cellStyle name="Calculation 2 5 4" xfId="6607"/>
    <cellStyle name="Calculation 2 5 4 2" xfId="12742"/>
    <cellStyle name="Calculation 2 5 4 3" xfId="16608"/>
    <cellStyle name="Calculation 2 5 4 4" xfId="23046"/>
    <cellStyle name="Calculation 2 5 4 5" xfId="27616"/>
    <cellStyle name="Calculation 2 5 4 6" xfId="30382"/>
    <cellStyle name="Calculation 2 5 4 7" xfId="32270"/>
    <cellStyle name="Calculation 2 5 5" xfId="6853"/>
    <cellStyle name="Calculation 2 5 5 2" xfId="12949"/>
    <cellStyle name="Calculation 2 5 5 3" xfId="16783"/>
    <cellStyle name="Calculation 2 5 5 4" xfId="20220"/>
    <cellStyle name="Calculation 2 5 5 5" xfId="27842"/>
    <cellStyle name="Calculation 2 5 5 6" xfId="30545"/>
    <cellStyle name="Calculation 2 5 5 7" xfId="32433"/>
    <cellStyle name="Calculation 2 5 6" xfId="8969"/>
    <cellStyle name="Calculation 2 5 7" xfId="10750"/>
    <cellStyle name="Calculation 2 5 8" xfId="24219"/>
    <cellStyle name="Calculation 2 5 9" xfId="29805"/>
    <cellStyle name="Calculation 2 6" xfId="637"/>
    <cellStyle name="Calculation 2 6 2" xfId="5040"/>
    <cellStyle name="Calculation 2 6 2 2" xfId="5852"/>
    <cellStyle name="Calculation 2 6 2 2 2" xfId="11998"/>
    <cellStyle name="Calculation 2 6 2 2 3" xfId="15883"/>
    <cellStyle name="Calculation 2 6 2 2 4" xfId="23676"/>
    <cellStyle name="Calculation 2 6 2 2 5" xfId="26879"/>
    <cellStyle name="Calculation 2 6 2 2 6" xfId="29956"/>
    <cellStyle name="Calculation 2 6 2 2 7" xfId="26214"/>
    <cellStyle name="Calculation 2 6 2 3" xfId="7337"/>
    <cellStyle name="Calculation 2 6 2 3 2" xfId="13416"/>
    <cellStyle name="Calculation 2 6 2 3 3" xfId="17219"/>
    <cellStyle name="Calculation 2 6 2 3 4" xfId="19853"/>
    <cellStyle name="Calculation 2 6 2 3 5" xfId="28298"/>
    <cellStyle name="Calculation 2 6 2 3 6" xfId="30979"/>
    <cellStyle name="Calculation 2 6 2 3 7" xfId="32854"/>
    <cellStyle name="Calculation 2 6 2 4" xfId="8067"/>
    <cellStyle name="Calculation 2 6 2 4 2" xfId="14132"/>
    <cellStyle name="Calculation 2 6 2 4 3" xfId="17866"/>
    <cellStyle name="Calculation 2 6 2 4 4" xfId="24989"/>
    <cellStyle name="Calculation 2 6 2 4 5" xfId="28976"/>
    <cellStyle name="Calculation 2 6 2 4 6" xfId="31656"/>
    <cellStyle name="Calculation 2 6 2 4 7" xfId="33482"/>
    <cellStyle name="Calculation 2 6 2 5" xfId="11253"/>
    <cellStyle name="Calculation 2 6 2 6" xfId="15168"/>
    <cellStyle name="Calculation 2 6 2 7" xfId="18902"/>
    <cellStyle name="Calculation 2 6 2 8" xfId="24550"/>
    <cellStyle name="Calculation 2 6 3" xfId="2308"/>
    <cellStyle name="Calculation 2 6 3 2" xfId="9697"/>
    <cellStyle name="Calculation 2 6 3 3" xfId="9679"/>
    <cellStyle name="Calculation 2 6 3 4" xfId="24209"/>
    <cellStyle name="Calculation 2 6 3 5" xfId="24422"/>
    <cellStyle name="Calculation 2 6 3 6" xfId="24112"/>
    <cellStyle name="Calculation 2 6 3 7" xfId="24337"/>
    <cellStyle name="Calculation 2 6 4" xfId="6608"/>
    <cellStyle name="Calculation 2 6 4 2" xfId="12743"/>
    <cellStyle name="Calculation 2 6 4 3" xfId="16609"/>
    <cellStyle name="Calculation 2 6 4 4" xfId="22508"/>
    <cellStyle name="Calculation 2 6 4 5" xfId="27617"/>
    <cellStyle name="Calculation 2 6 4 6" xfId="30383"/>
    <cellStyle name="Calculation 2 6 4 7" xfId="32271"/>
    <cellStyle name="Calculation 2 6 5" xfId="6852"/>
    <cellStyle name="Calculation 2 6 5 2" xfId="12948"/>
    <cellStyle name="Calculation 2 6 5 3" xfId="16782"/>
    <cellStyle name="Calculation 2 6 5 4" xfId="20221"/>
    <cellStyle name="Calculation 2 6 5 5" xfId="27841"/>
    <cellStyle name="Calculation 2 6 5 6" xfId="30544"/>
    <cellStyle name="Calculation 2 6 5 7" xfId="32432"/>
    <cellStyle name="Calculation 2 6 6" xfId="9004"/>
    <cellStyle name="Calculation 2 6 7" xfId="10697"/>
    <cellStyle name="Calculation 2 6 8" xfId="22211"/>
    <cellStyle name="Calculation 2 6 9" xfId="31060"/>
    <cellStyle name="Calculation 2 7" xfId="563"/>
    <cellStyle name="Calculation 2 7 2" xfId="4966"/>
    <cellStyle name="Calculation 2 7 2 2" xfId="5788"/>
    <cellStyle name="Calculation 2 7 2 2 2" xfId="11942"/>
    <cellStyle name="Calculation 2 7 2 2 3" xfId="15826"/>
    <cellStyle name="Calculation 2 7 2 2 4" xfId="21282"/>
    <cellStyle name="Calculation 2 7 2 2 5" xfId="26820"/>
    <cellStyle name="Calculation 2 7 2 2 6" xfId="29934"/>
    <cellStyle name="Calculation 2 7 2 2 7" xfId="21894"/>
    <cellStyle name="Calculation 2 7 2 3" xfId="7273"/>
    <cellStyle name="Calculation 2 7 2 3 2" xfId="13356"/>
    <cellStyle name="Calculation 2 7 2 3 3" xfId="17165"/>
    <cellStyle name="Calculation 2 7 2 3 4" xfId="19899"/>
    <cellStyle name="Calculation 2 7 2 3 5" xfId="28239"/>
    <cellStyle name="Calculation 2 7 2 3 6" xfId="30925"/>
    <cellStyle name="Calculation 2 7 2 3 7" xfId="32802"/>
    <cellStyle name="Calculation 2 7 2 4" xfId="8000"/>
    <cellStyle name="Calculation 2 7 2 4 2" xfId="14072"/>
    <cellStyle name="Calculation 2 7 2 4 3" xfId="17814"/>
    <cellStyle name="Calculation 2 7 2 4 4" xfId="18487"/>
    <cellStyle name="Calculation 2 7 2 4 5" xfId="28917"/>
    <cellStyle name="Calculation 2 7 2 4 6" xfId="31603"/>
    <cellStyle name="Calculation 2 7 2 4 7" xfId="33432"/>
    <cellStyle name="Calculation 2 7 2 5" xfId="11192"/>
    <cellStyle name="Calculation 2 7 2 6" xfId="15112"/>
    <cellStyle name="Calculation 2 7 2 7" xfId="21596"/>
    <cellStyle name="Calculation 2 7 2 8" xfId="28281"/>
    <cellStyle name="Calculation 2 7 3" xfId="2309"/>
    <cellStyle name="Calculation 2 7 3 2" xfId="9698"/>
    <cellStyle name="Calculation 2 7 3 3" xfId="9678"/>
    <cellStyle name="Calculation 2 7 3 4" xfId="23221"/>
    <cellStyle name="Calculation 2 7 3 5" xfId="23841"/>
    <cellStyle name="Calculation 2 7 3 6" xfId="23125"/>
    <cellStyle name="Calculation 2 7 3 7" xfId="21779"/>
    <cellStyle name="Calculation 2 7 4" xfId="6609"/>
    <cellStyle name="Calculation 2 7 4 2" xfId="12744"/>
    <cellStyle name="Calculation 2 7 4 3" xfId="16610"/>
    <cellStyle name="Calculation 2 7 4 4" xfId="18901"/>
    <cellStyle name="Calculation 2 7 4 5" xfId="27618"/>
    <cellStyle name="Calculation 2 7 4 6" xfId="30384"/>
    <cellStyle name="Calculation 2 7 4 7" xfId="32272"/>
    <cellStyle name="Calculation 2 7 5" xfId="6851"/>
    <cellStyle name="Calculation 2 7 5 2" xfId="12947"/>
    <cellStyle name="Calculation 2 7 5 3" xfId="16781"/>
    <cellStyle name="Calculation 2 7 5 4" xfId="20222"/>
    <cellStyle name="Calculation 2 7 5 5" xfId="27840"/>
    <cellStyle name="Calculation 2 7 5 6" xfId="30543"/>
    <cellStyle name="Calculation 2 7 5 7" xfId="32431"/>
    <cellStyle name="Calculation 2 7 6" xfId="8942"/>
    <cellStyle name="Calculation 2 7 7" xfId="13012"/>
    <cellStyle name="Calculation 2 7 8" xfId="24029"/>
    <cellStyle name="Calculation 2 7 9" xfId="21553"/>
    <cellStyle name="Calculation 2 8" xfId="634"/>
    <cellStyle name="Calculation 2 8 2" xfId="5037"/>
    <cellStyle name="Calculation 2 8 2 2" xfId="5850"/>
    <cellStyle name="Calculation 2 8 2 2 2" xfId="11996"/>
    <cellStyle name="Calculation 2 8 2 2 3" xfId="15881"/>
    <cellStyle name="Calculation 2 8 2 2 4" xfId="22591"/>
    <cellStyle name="Calculation 2 8 2 2 5" xfId="26877"/>
    <cellStyle name="Calculation 2 8 2 2 6" xfId="29954"/>
    <cellStyle name="Calculation 2 8 2 2 7" xfId="26112"/>
    <cellStyle name="Calculation 2 8 2 3" xfId="7335"/>
    <cellStyle name="Calculation 2 8 2 3 2" xfId="13414"/>
    <cellStyle name="Calculation 2 8 2 3 3" xfId="17217"/>
    <cellStyle name="Calculation 2 8 2 3 4" xfId="18683"/>
    <cellStyle name="Calculation 2 8 2 3 5" xfId="28296"/>
    <cellStyle name="Calculation 2 8 2 3 6" xfId="30977"/>
    <cellStyle name="Calculation 2 8 2 3 7" xfId="32852"/>
    <cellStyle name="Calculation 2 8 2 4" xfId="8064"/>
    <cellStyle name="Calculation 2 8 2 4 2" xfId="14129"/>
    <cellStyle name="Calculation 2 8 2 4 3" xfId="17864"/>
    <cellStyle name="Calculation 2 8 2 4 4" xfId="24986"/>
    <cellStyle name="Calculation 2 8 2 4 5" xfId="28973"/>
    <cellStyle name="Calculation 2 8 2 4 6" xfId="31654"/>
    <cellStyle name="Calculation 2 8 2 4 7" xfId="33480"/>
    <cellStyle name="Calculation 2 8 2 5" xfId="11251"/>
    <cellStyle name="Calculation 2 8 2 6" xfId="15166"/>
    <cellStyle name="Calculation 2 8 2 7" xfId="18943"/>
    <cellStyle name="Calculation 2 8 2 8" xfId="29891"/>
    <cellStyle name="Calculation 2 8 3" xfId="2310"/>
    <cellStyle name="Calculation 2 8 3 2" xfId="9699"/>
    <cellStyle name="Calculation 2 8 3 3" xfId="9677"/>
    <cellStyle name="Calculation 2 8 3 4" xfId="22709"/>
    <cellStyle name="Calculation 2 8 3 5" xfId="23958"/>
    <cellStyle name="Calculation 2 8 3 6" xfId="22601"/>
    <cellStyle name="Calculation 2 8 3 7" xfId="21780"/>
    <cellStyle name="Calculation 2 8 4" xfId="6610"/>
    <cellStyle name="Calculation 2 8 4 2" xfId="12745"/>
    <cellStyle name="Calculation 2 8 4 3" xfId="16611"/>
    <cellStyle name="Calculation 2 8 4 4" xfId="23790"/>
    <cellStyle name="Calculation 2 8 4 5" xfId="27619"/>
    <cellStyle name="Calculation 2 8 4 6" xfId="30385"/>
    <cellStyle name="Calculation 2 8 4 7" xfId="32273"/>
    <cellStyle name="Calculation 2 8 5" xfId="6850"/>
    <cellStyle name="Calculation 2 8 5 2" xfId="12946"/>
    <cellStyle name="Calculation 2 8 5 3" xfId="16780"/>
    <cellStyle name="Calculation 2 8 5 4" xfId="20223"/>
    <cellStyle name="Calculation 2 8 5 5" xfId="27839"/>
    <cellStyle name="Calculation 2 8 5 6" xfId="30542"/>
    <cellStyle name="Calculation 2 8 5 7" xfId="32430"/>
    <cellStyle name="Calculation 2 8 6" xfId="9002"/>
    <cellStyle name="Calculation 2 8 7" xfId="10699"/>
    <cellStyle name="Calculation 2 8 8" xfId="22214"/>
    <cellStyle name="Calculation 2 8 9" xfId="29710"/>
    <cellStyle name="Calculation 2 9" xfId="2311"/>
    <cellStyle name="Calculation 2 9 2" xfId="6611"/>
    <cellStyle name="Calculation 2 9 2 2" xfId="12746"/>
    <cellStyle name="Calculation 2 9 2 3" xfId="16612"/>
    <cellStyle name="Calculation 2 9 2 4" xfId="23557"/>
    <cellStyle name="Calculation 2 9 2 5" xfId="27620"/>
    <cellStyle name="Calculation 2 9 2 6" xfId="30386"/>
    <cellStyle name="Calculation 2 9 2 7" xfId="32274"/>
    <cellStyle name="Calculation 2 9 3" xfId="6849"/>
    <cellStyle name="Calculation 2 9 3 2" xfId="12945"/>
    <cellStyle name="Calculation 2 9 3 3" xfId="16779"/>
    <cellStyle name="Calculation 2 9 3 4" xfId="20224"/>
    <cellStyle name="Calculation 2 9 3 5" xfId="27838"/>
    <cellStyle name="Calculation 2 9 3 6" xfId="30541"/>
    <cellStyle name="Calculation 2 9 3 7" xfId="32429"/>
    <cellStyle name="Calculation 2 9 4" xfId="9700"/>
    <cellStyle name="Calculation 2 9 5" xfId="9676"/>
    <cellStyle name="Calculation 2 9 6" xfId="19100"/>
    <cellStyle name="Calculation 2 9 7" xfId="29567"/>
    <cellStyle name="Calculation 2_PCCI Parent 2009 WTB" xfId="2312"/>
    <cellStyle name="Calculation 3" xfId="2313"/>
    <cellStyle name="Calculation 3 2" xfId="2314"/>
    <cellStyle name="Calculation 3 2 2" xfId="6613"/>
    <cellStyle name="Calculation 3 2 2 2" xfId="12748"/>
    <cellStyle name="Calculation 3 2 2 3" xfId="16614"/>
    <cellStyle name="Calculation 3 2 2 4" xfId="24506"/>
    <cellStyle name="Calculation 3 2 2 5" xfId="27622"/>
    <cellStyle name="Calculation 3 2 2 6" xfId="30388"/>
    <cellStyle name="Calculation 3 2 2 7" xfId="32276"/>
    <cellStyle name="Calculation 3 2 3" xfId="6847"/>
    <cellStyle name="Calculation 3 2 3 2" xfId="12943"/>
    <cellStyle name="Calculation 3 2 3 3" xfId="16777"/>
    <cellStyle name="Calculation 3 2 3 4" xfId="20226"/>
    <cellStyle name="Calculation 3 2 3 5" xfId="27836"/>
    <cellStyle name="Calculation 3 2 3 6" xfId="30539"/>
    <cellStyle name="Calculation 3 2 3 7" xfId="32427"/>
    <cellStyle name="Calculation 3 2 4" xfId="9702"/>
    <cellStyle name="Calculation 3 2 5" xfId="9674"/>
    <cellStyle name="Calculation 3 2 6" xfId="23169"/>
    <cellStyle name="Calculation 3 2 7" xfId="21781"/>
    <cellStyle name="Calculation 3 3" xfId="2315"/>
    <cellStyle name="Calculation 3 3 2" xfId="6614"/>
    <cellStyle name="Calculation 3 3 2 2" xfId="12749"/>
    <cellStyle name="Calculation 3 3 2 3" xfId="16615"/>
    <cellStyle name="Calculation 3 3 2 4" xfId="24069"/>
    <cellStyle name="Calculation 3 3 2 5" xfId="27623"/>
    <cellStyle name="Calculation 3 3 2 6" xfId="30389"/>
    <cellStyle name="Calculation 3 3 2 7" xfId="32277"/>
    <cellStyle name="Calculation 3 3 3" xfId="6846"/>
    <cellStyle name="Calculation 3 3 3 2" xfId="12942"/>
    <cellStyle name="Calculation 3 3 3 3" xfId="16776"/>
    <cellStyle name="Calculation 3 3 3 4" xfId="20227"/>
    <cellStyle name="Calculation 3 3 3 5" xfId="27835"/>
    <cellStyle name="Calculation 3 3 3 6" xfId="30538"/>
    <cellStyle name="Calculation 3 3 3 7" xfId="32426"/>
    <cellStyle name="Calculation 3 3 4" xfId="9703"/>
    <cellStyle name="Calculation 3 3 5" xfId="9673"/>
    <cellStyle name="Calculation 3 3 6" xfId="22648"/>
    <cellStyle name="Calculation 3 3 7" xfId="21782"/>
    <cellStyle name="Calculation 3 4" xfId="6612"/>
    <cellStyle name="Calculation 3 4 2" xfId="12747"/>
    <cellStyle name="Calculation 3 4 3" xfId="16613"/>
    <cellStyle name="Calculation 3 4 4" xfId="20339"/>
    <cellStyle name="Calculation 3 4 5" xfId="27621"/>
    <cellStyle name="Calculation 3 4 6" xfId="30387"/>
    <cellStyle name="Calculation 3 4 7" xfId="32275"/>
    <cellStyle name="Calculation 3 5" xfId="6848"/>
    <cellStyle name="Calculation 3 5 2" xfId="12944"/>
    <cellStyle name="Calculation 3 5 3" xfId="16778"/>
    <cellStyle name="Calculation 3 5 4" xfId="20225"/>
    <cellStyle name="Calculation 3 5 5" xfId="27837"/>
    <cellStyle name="Calculation 3 5 6" xfId="30540"/>
    <cellStyle name="Calculation 3 5 7" xfId="32428"/>
    <cellStyle name="Calculation 3 6" xfId="9701"/>
    <cellStyle name="Calculation 3 7" xfId="9675"/>
    <cellStyle name="Calculation 3 8" xfId="24154"/>
    <cellStyle name="Calculation 3 9" xfId="25786"/>
    <cellStyle name="Calculation 4" xfId="2316"/>
    <cellStyle name="Calculation 4 2" xfId="6615"/>
    <cellStyle name="Calculation 4 2 2" xfId="12750"/>
    <cellStyle name="Calculation 4 2 3" xfId="16616"/>
    <cellStyle name="Calculation 4 2 4" xfId="23082"/>
    <cellStyle name="Calculation 4 2 5" xfId="27624"/>
    <cellStyle name="Calculation 4 2 6" xfId="30390"/>
    <cellStyle name="Calculation 4 2 7" xfId="32278"/>
    <cellStyle name="Calculation 4 3" xfId="6845"/>
    <cellStyle name="Calculation 4 3 2" xfId="12941"/>
    <cellStyle name="Calculation 4 3 3" xfId="16775"/>
    <cellStyle name="Calculation 4 3 4" xfId="22924"/>
    <cellStyle name="Calculation 4 3 5" xfId="27834"/>
    <cellStyle name="Calculation 4 3 6" xfId="30537"/>
    <cellStyle name="Calculation 4 3 7" xfId="32425"/>
    <cellStyle name="Calculation 4 4" xfId="9704"/>
    <cellStyle name="Calculation 4 5" xfId="9672"/>
    <cellStyle name="Calculation 4 6" xfId="19039"/>
    <cellStyle name="Calculation 4 7" xfId="18425"/>
    <cellStyle name="Calculation 5" xfId="2317"/>
    <cellStyle name="Calculation 5 2" xfId="6616"/>
    <cellStyle name="Calculation 5 2 2" xfId="12751"/>
    <cellStyle name="Calculation 5 2 3" xfId="16617"/>
    <cellStyle name="Calculation 5 2 4" xfId="22551"/>
    <cellStyle name="Calculation 5 2 5" xfId="27625"/>
    <cellStyle name="Calculation 5 2 6" xfId="30391"/>
    <cellStyle name="Calculation 5 2 7" xfId="32279"/>
    <cellStyle name="Calculation 5 3" xfId="6844"/>
    <cellStyle name="Calculation 5 3 2" xfId="12940"/>
    <cellStyle name="Calculation 5 3 3" xfId="16774"/>
    <cellStyle name="Calculation 5 3 4" xfId="23550"/>
    <cellStyle name="Calculation 5 3 5" xfId="27833"/>
    <cellStyle name="Calculation 5 3 6" xfId="30536"/>
    <cellStyle name="Calculation 5 3 7" xfId="32424"/>
    <cellStyle name="Calculation 5 4" xfId="9705"/>
    <cellStyle name="Calculation 5 5" xfId="9671"/>
    <cellStyle name="Calculation 5 6" xfId="23496"/>
    <cellStyle name="Calculation 5 7" xfId="21762"/>
    <cellStyle name="Calculation 6" xfId="2318"/>
    <cellStyle name="Calculation 6 2" xfId="6617"/>
    <cellStyle name="Calculation 6 2 2" xfId="12752"/>
    <cellStyle name="Calculation 6 2 3" xfId="16618"/>
    <cellStyle name="Calculation 6 2 4" xfId="18945"/>
    <cellStyle name="Calculation 6 2 5" xfId="27626"/>
    <cellStyle name="Calculation 6 2 6" xfId="30392"/>
    <cellStyle name="Calculation 6 2 7" xfId="32280"/>
    <cellStyle name="Calculation 6 3" xfId="6843"/>
    <cellStyle name="Calculation 6 3 2" xfId="12939"/>
    <cellStyle name="Calculation 6 3 3" xfId="16773"/>
    <cellStyle name="Calculation 6 3 4" xfId="23793"/>
    <cellStyle name="Calculation 6 3 5" xfId="27832"/>
    <cellStyle name="Calculation 6 3 6" xfId="30535"/>
    <cellStyle name="Calculation 6 3 7" xfId="32423"/>
    <cellStyle name="Calculation 6 4" xfId="9706"/>
    <cellStyle name="Calculation 6 5" xfId="9670"/>
    <cellStyle name="Calculation 6 6" xfId="23857"/>
    <cellStyle name="Calculation 6 7" xfId="21739"/>
    <cellStyle name="Calculation 7" xfId="2319"/>
    <cellStyle name="Calculation 7 2" xfId="6618"/>
    <cellStyle name="Calculation 7 2 2" xfId="12753"/>
    <cellStyle name="Calculation 7 2 3" xfId="16619"/>
    <cellStyle name="Calculation 7 2 4" xfId="23791"/>
    <cellStyle name="Calculation 7 2 5" xfId="27627"/>
    <cellStyle name="Calculation 7 2 6" xfId="30393"/>
    <cellStyle name="Calculation 7 2 7" xfId="32281"/>
    <cellStyle name="Calculation 7 3" xfId="6842"/>
    <cellStyle name="Calculation 7 3 2" xfId="12938"/>
    <cellStyle name="Calculation 7 3 3" xfId="16772"/>
    <cellStyle name="Calculation 7 3 4" xfId="20228"/>
    <cellStyle name="Calculation 7 3 5" xfId="27831"/>
    <cellStyle name="Calculation 7 3 6" xfId="30534"/>
    <cellStyle name="Calculation 7 3 7" xfId="32422"/>
    <cellStyle name="Calculation 7 4" xfId="9707"/>
    <cellStyle name="Calculation 7 5" xfId="11039"/>
    <cellStyle name="Calculation 7 6" xfId="18865"/>
    <cellStyle name="Calculation 7 7" xfId="24435"/>
    <cellStyle name="Calculation 8" xfId="2320"/>
    <cellStyle name="Calculation 8 2" xfId="6619"/>
    <cellStyle name="Calculation 8 2 2" xfId="12754"/>
    <cellStyle name="Calculation 8 2 3" xfId="16620"/>
    <cellStyle name="Calculation 8 2 4" xfId="23556"/>
    <cellStyle name="Calculation 8 2 5" xfId="27628"/>
    <cellStyle name="Calculation 8 2 6" xfId="30394"/>
    <cellStyle name="Calculation 8 2 7" xfId="32282"/>
    <cellStyle name="Calculation 8 3" xfId="6841"/>
    <cellStyle name="Calculation 8 3 2" xfId="12937"/>
    <cellStyle name="Calculation 8 3 3" xfId="16771"/>
    <cellStyle name="Calculation 8 3 4" xfId="20229"/>
    <cellStyle name="Calculation 8 3 5" xfId="27830"/>
    <cellStyle name="Calculation 8 3 6" xfId="30533"/>
    <cellStyle name="Calculation 8 3 7" xfId="32421"/>
    <cellStyle name="Calculation 8 4" xfId="9708"/>
    <cellStyle name="Calculation 8 5" xfId="8768"/>
    <cellStyle name="Calculation 8 6" xfId="23945"/>
    <cellStyle name="Calculation 8 7" xfId="21783"/>
    <cellStyle name="Calculation 9" xfId="2321"/>
    <cellStyle name="Calculation 9 2" xfId="6620"/>
    <cellStyle name="Calculation 9 2 2" xfId="12755"/>
    <cellStyle name="Calculation 9 2 3" xfId="16621"/>
    <cellStyle name="Calculation 9 2 4" xfId="20338"/>
    <cellStyle name="Calculation 9 2 5" xfId="27629"/>
    <cellStyle name="Calculation 9 2 6" xfId="30395"/>
    <cellStyle name="Calculation 9 2 7" xfId="32283"/>
    <cellStyle name="Calculation 9 3" xfId="6840"/>
    <cellStyle name="Calculation 9 3 2" xfId="12936"/>
    <cellStyle name="Calculation 9 3 3" xfId="16770"/>
    <cellStyle name="Calculation 9 3 4" xfId="20230"/>
    <cellStyle name="Calculation 9 3 5" xfId="27829"/>
    <cellStyle name="Calculation 9 3 6" xfId="30532"/>
    <cellStyle name="Calculation 9 3 7" xfId="32420"/>
    <cellStyle name="Calculation 9 4" xfId="9709"/>
    <cellStyle name="Calculation 9 5" xfId="8794"/>
    <cellStyle name="Calculation 9 6" xfId="23855"/>
    <cellStyle name="Calculation 9 7" xfId="24831"/>
    <cellStyle name="Cambiar to&amp;do" xfId="2322"/>
    <cellStyle name="category" xfId="87"/>
    <cellStyle name="category 2" xfId="4734"/>
    <cellStyle name="category 3" xfId="2323"/>
    <cellStyle name="Change A&amp;ll" xfId="283"/>
    <cellStyle name="Change A&amp;ll 10" xfId="7173"/>
    <cellStyle name="Change A&amp;ll 10 2" xfId="13259"/>
    <cellStyle name="Change A&amp;ll 10 3" xfId="19972"/>
    <cellStyle name="Change A&amp;ll 11" xfId="7904"/>
    <cellStyle name="Change A&amp;ll 11 2" xfId="13978"/>
    <cellStyle name="Change A&amp;ll 11 3" xfId="19433"/>
    <cellStyle name="Change A&amp;ll 12" xfId="8789"/>
    <cellStyle name="Change A&amp;ll 2" xfId="492"/>
    <cellStyle name="Change A&amp;ll 2 10" xfId="7959"/>
    <cellStyle name="Change A&amp;ll 2 10 2" xfId="14032"/>
    <cellStyle name="Change A&amp;ll 2 10 3" xfId="19361"/>
    <cellStyle name="Change A&amp;ll 2 11" xfId="8875"/>
    <cellStyle name="Change A&amp;ll 2 2" xfId="772"/>
    <cellStyle name="Change A&amp;ll 2 2 2" xfId="5170"/>
    <cellStyle name="Change A&amp;ll 2 2 2 2" xfId="11375"/>
    <cellStyle name="Change A&amp;ll 2 2 2 3" xfId="15280"/>
    <cellStyle name="Change A&amp;ll 2 2 2 4" xfId="21459"/>
    <cellStyle name="Change A&amp;ll 2 2 2 5" xfId="26254"/>
    <cellStyle name="Change A&amp;ll 2 2 3" xfId="5970"/>
    <cellStyle name="Change A&amp;ll 2 2 3 2" xfId="12110"/>
    <cellStyle name="Change A&amp;ll 2 2 3 3" xfId="15995"/>
    <cellStyle name="Change A&amp;ll 2 2 3 4" xfId="21183"/>
    <cellStyle name="Change A&amp;ll 2 2 3 5" xfId="26994"/>
    <cellStyle name="Change A&amp;ll 2 2 4" xfId="7455"/>
    <cellStyle name="Change A&amp;ll 2 2 4 2" xfId="13531"/>
    <cellStyle name="Change A&amp;ll 2 2 4 3" xfId="17326"/>
    <cellStyle name="Change A&amp;ll 2 2 4 4" xfId="19762"/>
    <cellStyle name="Change A&amp;ll 2 2 4 5" xfId="28411"/>
    <cellStyle name="Change A&amp;ll 2 2 5" xfId="8188"/>
    <cellStyle name="Change A&amp;ll 2 2 5 2" xfId="14248"/>
    <cellStyle name="Change A&amp;ll 2 2 5 3" xfId="25107"/>
    <cellStyle name="Change A&amp;ll 2 2 6" xfId="9126"/>
    <cellStyle name="Change A&amp;ll 2 2 7" xfId="23348"/>
    <cellStyle name="Change A&amp;ll 2 3" xfId="864"/>
    <cellStyle name="Change A&amp;ll 2 3 2" xfId="5262"/>
    <cellStyle name="Change A&amp;ll 2 3 2 2" xfId="11466"/>
    <cellStyle name="Change A&amp;ll 2 3 2 3" xfId="15371"/>
    <cellStyle name="Change A&amp;ll 2 3 2 4" xfId="21420"/>
    <cellStyle name="Change A&amp;ll 2 3 2 5" xfId="26343"/>
    <cellStyle name="Change A&amp;ll 2 3 3" xfId="6059"/>
    <cellStyle name="Change A&amp;ll 2 3 3 2" xfId="12198"/>
    <cellStyle name="Change A&amp;ll 2 3 3 3" xfId="16084"/>
    <cellStyle name="Change A&amp;ll 2 3 3 4" xfId="21096"/>
    <cellStyle name="Change A&amp;ll 2 3 3 5" xfId="27083"/>
    <cellStyle name="Change A&amp;ll 2 3 3 6" xfId="25871"/>
    <cellStyle name="Change A&amp;ll 2 3 4" xfId="7543"/>
    <cellStyle name="Change A&amp;ll 2 3 4 2" xfId="13619"/>
    <cellStyle name="Change A&amp;ll 2 3 4 3" xfId="19729"/>
    <cellStyle name="Change A&amp;ll 2 3 5" xfId="8277"/>
    <cellStyle name="Change A&amp;ll 2 3 5 2" xfId="14337"/>
    <cellStyle name="Change A&amp;ll 2 3 5 3" xfId="25196"/>
    <cellStyle name="Change A&amp;ll 2 3 6" xfId="9217"/>
    <cellStyle name="Change A&amp;ll 2 3 7" xfId="19124"/>
    <cellStyle name="Change A&amp;ll 2 4" xfId="950"/>
    <cellStyle name="Change A&amp;ll 2 4 2" xfId="5348"/>
    <cellStyle name="Change A&amp;ll 2 4 2 2" xfId="11552"/>
    <cellStyle name="Change A&amp;ll 2 4 2 3" xfId="15457"/>
    <cellStyle name="Change A&amp;ll 2 4 2 4" xfId="23724"/>
    <cellStyle name="Change A&amp;ll 2 4 2 5" xfId="26427"/>
    <cellStyle name="Change A&amp;ll 2 4 3" xfId="6144"/>
    <cellStyle name="Change A&amp;ll 2 4 3 2" xfId="12283"/>
    <cellStyle name="Change A&amp;ll 2 4 3 3" xfId="16169"/>
    <cellStyle name="Change A&amp;ll 2 4 3 4" xfId="21024"/>
    <cellStyle name="Change A&amp;ll 2 4 3 5" xfId="27168"/>
    <cellStyle name="Change A&amp;ll 2 4 3 6" xfId="24386"/>
    <cellStyle name="Change A&amp;ll 2 4 4" xfId="7627"/>
    <cellStyle name="Change A&amp;ll 2 4 4 2" xfId="13703"/>
    <cellStyle name="Change A&amp;ll 2 4 4 3" xfId="18549"/>
    <cellStyle name="Change A&amp;ll 2 4 5" xfId="8362"/>
    <cellStyle name="Change A&amp;ll 2 4 5 2" xfId="14422"/>
    <cellStyle name="Change A&amp;ll 2 4 5 3" xfId="25281"/>
    <cellStyle name="Change A&amp;ll 2 4 6" xfId="9303"/>
    <cellStyle name="Change A&amp;ll 2 4 7" xfId="23390"/>
    <cellStyle name="Change A&amp;ll 2 5" xfId="1031"/>
    <cellStyle name="Change A&amp;ll 2 5 2" xfId="5428"/>
    <cellStyle name="Change A&amp;ll 2 5 2 2" xfId="11632"/>
    <cellStyle name="Change A&amp;ll 2 5 2 3" xfId="15536"/>
    <cellStyle name="Change A&amp;ll 2 5 2 4" xfId="23211"/>
    <cellStyle name="Change A&amp;ll 2 5 2 5" xfId="26504"/>
    <cellStyle name="Change A&amp;ll 2 5 3" xfId="6223"/>
    <cellStyle name="Change A&amp;ll 2 5 3 2" xfId="12361"/>
    <cellStyle name="Change A&amp;ll 2 5 3 3" xfId="16247"/>
    <cellStyle name="Change A&amp;ll 2 5 3 4" xfId="20962"/>
    <cellStyle name="Change A&amp;ll 2 5 3 5" xfId="27246"/>
    <cellStyle name="Change A&amp;ll 2 5 4" xfId="7706"/>
    <cellStyle name="Change A&amp;ll 2 5 4 2" xfId="13781"/>
    <cellStyle name="Change A&amp;ll 2 5 4 3" xfId="18519"/>
    <cellStyle name="Change A&amp;ll 2 5 5" xfId="8442"/>
    <cellStyle name="Change A&amp;ll 2 5 5 2" xfId="14501"/>
    <cellStyle name="Change A&amp;ll 2 5 5 3" xfId="25361"/>
    <cellStyle name="Change A&amp;ll 2 5 6" xfId="9383"/>
    <cellStyle name="Change A&amp;ll 2 5 7" xfId="19176"/>
    <cellStyle name="Change A&amp;ll 2 6" xfId="1109"/>
    <cellStyle name="Change A&amp;ll 2 6 2" xfId="5506"/>
    <cellStyle name="Change A&amp;ll 2 6 2 2" xfId="11710"/>
    <cellStyle name="Change A&amp;ll 2 6 2 3" xfId="15612"/>
    <cellStyle name="Change A&amp;ll 2 6 2 4" xfId="23703"/>
    <cellStyle name="Change A&amp;ll 2 6 2 5" xfId="26580"/>
    <cellStyle name="Change A&amp;ll 2 6 3" xfId="6299"/>
    <cellStyle name="Change A&amp;ll 2 6 3 2" xfId="12437"/>
    <cellStyle name="Change A&amp;ll 2 6 3 3" xfId="16323"/>
    <cellStyle name="Change A&amp;ll 2 6 3 4" xfId="20445"/>
    <cellStyle name="Change A&amp;ll 2 6 3 5" xfId="27322"/>
    <cellStyle name="Change A&amp;ll 2 6 4" xfId="7781"/>
    <cellStyle name="Change A&amp;ll 2 6 4 2" xfId="13856"/>
    <cellStyle name="Change A&amp;ll 2 6 4 3" xfId="19564"/>
    <cellStyle name="Change A&amp;ll 2 6 5" xfId="8520"/>
    <cellStyle name="Change A&amp;ll 2 6 5 2" xfId="14579"/>
    <cellStyle name="Change A&amp;ll 2 6 5 3" xfId="25438"/>
    <cellStyle name="Change A&amp;ll 2 6 6" xfId="9461"/>
    <cellStyle name="Change A&amp;ll 2 6 7" xfId="24573"/>
    <cellStyle name="Change A&amp;ll 2 7" xfId="1189"/>
    <cellStyle name="Change A&amp;ll 2 7 2" xfId="5585"/>
    <cellStyle name="Change A&amp;ll 2 7 2 2" xfId="11789"/>
    <cellStyle name="Change A&amp;ll 2 7 2 3" xfId="15690"/>
    <cellStyle name="Change A&amp;ll 2 7 2 4" xfId="21350"/>
    <cellStyle name="Change A&amp;ll 2 7 2 5" xfId="26658"/>
    <cellStyle name="Change A&amp;ll 2 7 3" xfId="6376"/>
    <cellStyle name="Change A&amp;ll 2 7 3 2" xfId="12514"/>
    <cellStyle name="Change A&amp;ll 2 7 3 3" xfId="16400"/>
    <cellStyle name="Change A&amp;ll 2 7 3 4" xfId="20380"/>
    <cellStyle name="Change A&amp;ll 2 7 3 5" xfId="27399"/>
    <cellStyle name="Change A&amp;ll 2 7 4" xfId="7856"/>
    <cellStyle name="Change A&amp;ll 2 7 4 2" xfId="13931"/>
    <cellStyle name="Change A&amp;ll 2 7 4 3" xfId="18456"/>
    <cellStyle name="Change A&amp;ll 2 7 5" xfId="8599"/>
    <cellStyle name="Change A&amp;ll 2 7 5 2" xfId="14658"/>
    <cellStyle name="Change A&amp;ll 2 7 5 3" xfId="25516"/>
    <cellStyle name="Change A&amp;ll 2 7 6" xfId="9541"/>
    <cellStyle name="Change A&amp;ll 2 7 7" xfId="23184"/>
    <cellStyle name="Change A&amp;ll 2 8" xfId="4901"/>
    <cellStyle name="Change A&amp;ll 2 8 2" xfId="11129"/>
    <cellStyle name="Change A&amp;ll 2 8 3" xfId="15075"/>
    <cellStyle name="Change A&amp;ll 2 8 4" xfId="21648"/>
    <cellStyle name="Change A&amp;ll 2 8 5" xfId="26029"/>
    <cellStyle name="Change A&amp;ll 2 9" xfId="7232"/>
    <cellStyle name="Change A&amp;ll 2 9 2" xfId="13317"/>
    <cellStyle name="Change A&amp;ll 2 9 3" xfId="19924"/>
    <cellStyle name="Change A&amp;ll 3" xfId="667"/>
    <cellStyle name="Change A&amp;ll 3 2" xfId="5069"/>
    <cellStyle name="Change A&amp;ll 3 2 2" xfId="11279"/>
    <cellStyle name="Change A&amp;ll 3 2 3" xfId="15192"/>
    <cellStyle name="Change A&amp;ll 3 2 4" xfId="22425"/>
    <cellStyle name="Change A&amp;ll 3 2 5" xfId="26163"/>
    <cellStyle name="Change A&amp;ll 3 3" xfId="5878"/>
    <cellStyle name="Change A&amp;ll 3 3 2" xfId="12021"/>
    <cellStyle name="Change A&amp;ll 3 3 3" xfId="15907"/>
    <cellStyle name="Change A&amp;ll 3 3 4" xfId="19091"/>
    <cellStyle name="Change A&amp;ll 3 3 5" xfId="26904"/>
    <cellStyle name="Change A&amp;ll 3 4" xfId="7362"/>
    <cellStyle name="Change A&amp;ll 3 4 2" xfId="13439"/>
    <cellStyle name="Change A&amp;ll 3 4 3" xfId="17241"/>
    <cellStyle name="Change A&amp;ll 3 4 4" xfId="19833"/>
    <cellStyle name="Change A&amp;ll 3 4 5" xfId="28322"/>
    <cellStyle name="Change A&amp;ll 3 5" xfId="8094"/>
    <cellStyle name="Change A&amp;ll 3 5 2" xfId="14158"/>
    <cellStyle name="Change A&amp;ll 3 5 3" xfId="25015"/>
    <cellStyle name="Change A&amp;ll 3 6" xfId="9031"/>
    <cellStyle name="Change A&amp;ll 3 7" xfId="14878"/>
    <cellStyle name="Change A&amp;ll 3 8" xfId="26133"/>
    <cellStyle name="Change A&amp;ll 4" xfId="661"/>
    <cellStyle name="Change A&amp;ll 4 2" xfId="5063"/>
    <cellStyle name="Change A&amp;ll 4 2 2" xfId="11273"/>
    <cellStyle name="Change A&amp;ll 4 2 3" xfId="15188"/>
    <cellStyle name="Change A&amp;ll 4 2 4" xfId="21536"/>
    <cellStyle name="Change A&amp;ll 4 2 5" xfId="26157"/>
    <cellStyle name="Change A&amp;ll 4 3" xfId="5874"/>
    <cellStyle name="Change A&amp;ll 4 3 2" xfId="12017"/>
    <cellStyle name="Change A&amp;ll 4 3 3" xfId="15903"/>
    <cellStyle name="Change A&amp;ll 4 3 4" xfId="23268"/>
    <cellStyle name="Change A&amp;ll 4 3 5" xfId="26900"/>
    <cellStyle name="Change A&amp;ll 4 4" xfId="7358"/>
    <cellStyle name="Change A&amp;ll 4 4 2" xfId="13435"/>
    <cellStyle name="Change A&amp;ll 4 4 3" xfId="17238"/>
    <cellStyle name="Change A&amp;ll 4 4 4" xfId="19837"/>
    <cellStyle name="Change A&amp;ll 4 4 5" xfId="28319"/>
    <cellStyle name="Change A&amp;ll 4 5" xfId="8090"/>
    <cellStyle name="Change A&amp;ll 4 5 2" xfId="14154"/>
    <cellStyle name="Change A&amp;ll 4 5 3" xfId="25011"/>
    <cellStyle name="Change A&amp;ll 4 6" xfId="9025"/>
    <cellStyle name="Change A&amp;ll 4 7" xfId="22192"/>
    <cellStyle name="Change A&amp;ll 5" xfId="666"/>
    <cellStyle name="Change A&amp;ll 5 2" xfId="5068"/>
    <cellStyle name="Change A&amp;ll 5 2 2" xfId="11278"/>
    <cellStyle name="Change A&amp;ll 5 2 3" xfId="15191"/>
    <cellStyle name="Change A&amp;ll 5 2 4" xfId="21531"/>
    <cellStyle name="Change A&amp;ll 5 2 5" xfId="26162"/>
    <cellStyle name="Change A&amp;ll 5 3" xfId="5877"/>
    <cellStyle name="Change A&amp;ll 5 3 2" xfId="12020"/>
    <cellStyle name="Change A&amp;ll 5 3 3" xfId="15906"/>
    <cellStyle name="Change A&amp;ll 5 3 4" xfId="22701"/>
    <cellStyle name="Change A&amp;ll 5 3 5" xfId="26903"/>
    <cellStyle name="Change A&amp;ll 5 3 6" xfId="24621"/>
    <cellStyle name="Change A&amp;ll 5 4" xfId="7361"/>
    <cellStyle name="Change A&amp;ll 5 4 2" xfId="13438"/>
    <cellStyle name="Change A&amp;ll 5 4 3" xfId="19834"/>
    <cellStyle name="Change A&amp;ll 5 5" xfId="8093"/>
    <cellStyle name="Change A&amp;ll 5 5 2" xfId="14157"/>
    <cellStyle name="Change A&amp;ll 5 5 3" xfId="25014"/>
    <cellStyle name="Change A&amp;ll 5 6" xfId="9030"/>
    <cellStyle name="Change A&amp;ll 5 7" xfId="23913"/>
    <cellStyle name="Change A&amp;ll 6" xfId="712"/>
    <cellStyle name="Change A&amp;ll 6 2" xfId="5112"/>
    <cellStyle name="Change A&amp;ll 6 2 2" xfId="11317"/>
    <cellStyle name="Change A&amp;ll 6 2 3" xfId="15225"/>
    <cellStyle name="Change A&amp;ll 6 2 4" xfId="21514"/>
    <cellStyle name="Change A&amp;ll 6 2 5" xfId="26198"/>
    <cellStyle name="Change A&amp;ll 6 3" xfId="5915"/>
    <cellStyle name="Change A&amp;ll 6 3 2" xfId="12055"/>
    <cellStyle name="Change A&amp;ll 6 3 3" xfId="15940"/>
    <cellStyle name="Change A&amp;ll 6 3 4" xfId="21230"/>
    <cellStyle name="Change A&amp;ll 6 3 5" xfId="26939"/>
    <cellStyle name="Change A&amp;ll 6 3 6" xfId="23989"/>
    <cellStyle name="Change A&amp;ll 6 4" xfId="7399"/>
    <cellStyle name="Change A&amp;ll 6 4 2" xfId="13475"/>
    <cellStyle name="Change A&amp;ll 6 4 3" xfId="19805"/>
    <cellStyle name="Change A&amp;ll 6 5" xfId="8132"/>
    <cellStyle name="Change A&amp;ll 6 5 2" xfId="14194"/>
    <cellStyle name="Change A&amp;ll 6 5 3" xfId="25051"/>
    <cellStyle name="Change A&amp;ll 6 6" xfId="9069"/>
    <cellStyle name="Change A&amp;ll 6 7" xfId="22161"/>
    <cellStyle name="Change A&amp;ll 7" xfId="823"/>
    <cellStyle name="Change A&amp;ll 7 2" xfId="5221"/>
    <cellStyle name="Change A&amp;ll 7 2 2" xfId="11425"/>
    <cellStyle name="Change A&amp;ll 7 2 3" xfId="15330"/>
    <cellStyle name="Change A&amp;ll 7 2 4" xfId="23580"/>
    <cellStyle name="Change A&amp;ll 7 2 5" xfId="26304"/>
    <cellStyle name="Change A&amp;ll 7 3" xfId="6020"/>
    <cellStyle name="Change A&amp;ll 7 3 2" xfId="12159"/>
    <cellStyle name="Change A&amp;ll 7 3 3" xfId="16045"/>
    <cellStyle name="Change A&amp;ll 7 3 4" xfId="21135"/>
    <cellStyle name="Change A&amp;ll 7 3 5" xfId="27044"/>
    <cellStyle name="Change A&amp;ll 7 4" xfId="7503"/>
    <cellStyle name="Change A&amp;ll 7 4 2" xfId="13579"/>
    <cellStyle name="Change A&amp;ll 7 4 3" xfId="18639"/>
    <cellStyle name="Change A&amp;ll 7 5" xfId="8237"/>
    <cellStyle name="Change A&amp;ll 7 5 2" xfId="14297"/>
    <cellStyle name="Change A&amp;ll 7 5 3" xfId="25156"/>
    <cellStyle name="Change A&amp;ll 7 6" xfId="9176"/>
    <cellStyle name="Change A&amp;ll 7 7" xfId="24667"/>
    <cellStyle name="Change A&amp;ll 8" xfId="629"/>
    <cellStyle name="Change A&amp;ll 8 2" xfId="5032"/>
    <cellStyle name="Change A&amp;ll 8 2 2" xfId="11246"/>
    <cellStyle name="Change A&amp;ll 8 2 3" xfId="15161"/>
    <cellStyle name="Change A&amp;ll 8 2 4" xfId="24511"/>
    <cellStyle name="Change A&amp;ll 8 2 5" xfId="26130"/>
    <cellStyle name="Change A&amp;ll 8 3" xfId="5845"/>
    <cellStyle name="Change A&amp;ll 8 3 2" xfId="11991"/>
    <cellStyle name="Change A&amp;ll 8 3 3" xfId="15876"/>
    <cellStyle name="Change A&amp;ll 8 3 4" xfId="22953"/>
    <cellStyle name="Change A&amp;ll 8 3 5" xfId="26872"/>
    <cellStyle name="Change A&amp;ll 8 4" xfId="7330"/>
    <cellStyle name="Change A&amp;ll 8 4 2" xfId="13409"/>
    <cellStyle name="Change A&amp;ll 8 4 3" xfId="19858"/>
    <cellStyle name="Change A&amp;ll 8 5" xfId="8059"/>
    <cellStyle name="Change A&amp;ll 8 5 2" xfId="14124"/>
    <cellStyle name="Change A&amp;ll 8 5 3" xfId="24981"/>
    <cellStyle name="Change A&amp;ll 8 6" xfId="8997"/>
    <cellStyle name="Change A&amp;ll 8 7" xfId="22219"/>
    <cellStyle name="Change A&amp;ll 9" xfId="4776"/>
    <cellStyle name="Change A&amp;ll 9 2" xfId="11053"/>
    <cellStyle name="Change A&amp;ll 9 3" xfId="15027"/>
    <cellStyle name="Change A&amp;ll 9 4" xfId="21720"/>
    <cellStyle name="Change A&amp;ll 9 5" xfId="25960"/>
    <cellStyle name="Changeable" xfId="2324"/>
    <cellStyle name="Check Cell 2" xfId="348"/>
    <cellStyle name="Check Cell 2 10" xfId="4809"/>
    <cellStyle name="Check Cell 2 10 2" xfId="5734"/>
    <cellStyle name="Check Cell 2 11" xfId="2325"/>
    <cellStyle name="Check Cell 2 12" xfId="5630"/>
    <cellStyle name="Check Cell 2 2" xfId="2326"/>
    <cellStyle name="Check Cell 2 2 2" xfId="5631"/>
    <cellStyle name="Check Cell 2 3" xfId="2327"/>
    <cellStyle name="Check Cell 2 3 2" xfId="5632"/>
    <cellStyle name="Check Cell 2 4" xfId="2328"/>
    <cellStyle name="Check Cell 2 4 2" xfId="5633"/>
    <cellStyle name="Check Cell 2 5" xfId="2329"/>
    <cellStyle name="Check Cell 2 5 2" xfId="5634"/>
    <cellStyle name="Check Cell 2 6" xfId="2330"/>
    <cellStyle name="Check Cell 2 6 2" xfId="5635"/>
    <cellStyle name="Check Cell 2 7" xfId="2331"/>
    <cellStyle name="Check Cell 2 7 2" xfId="5636"/>
    <cellStyle name="Check Cell 2 8" xfId="2332"/>
    <cellStyle name="Check Cell 2 8 2" xfId="5637"/>
    <cellStyle name="Check Cell 2 9" xfId="2333"/>
    <cellStyle name="Check Cell 2 9 2" xfId="5638"/>
    <cellStyle name="Check Cell 2_PCCI Parent 2009 WTB" xfId="2334"/>
    <cellStyle name="Check Cell 3" xfId="2335"/>
    <cellStyle name="Check Cell 3 2" xfId="2336"/>
    <cellStyle name="Check Cell 3 2 2" xfId="5640"/>
    <cellStyle name="Check Cell 3 3" xfId="2337"/>
    <cellStyle name="Check Cell 3 3 2" xfId="5641"/>
    <cellStyle name="Check Cell 3 4" xfId="5639"/>
    <cellStyle name="Check Cell 4" xfId="2338"/>
    <cellStyle name="Check Cell 4 2" xfId="5642"/>
    <cellStyle name="Check Cell 5" xfId="2339"/>
    <cellStyle name="Check Cell 5 2" xfId="5643"/>
    <cellStyle name="Check Cell 6" xfId="2340"/>
    <cellStyle name="Check Cell 6 2" xfId="5644"/>
    <cellStyle name="Check Cell 7" xfId="2341"/>
    <cellStyle name="Check Cell 7 2" xfId="5645"/>
    <cellStyle name="Check Cell 8" xfId="2342"/>
    <cellStyle name="Check Cell 8 2" xfId="5646"/>
    <cellStyle name="Check Cell 9" xfId="2343"/>
    <cellStyle name="Check Cell 9 2" xfId="5647"/>
    <cellStyle name="CIAI¡E￠c￠®¡¿￠®E¡EcU¡E￠cE¡E￠c¨I¡ⓒ¡E￠cIiA¡E￠c￠®¡¿I" xfId="2344"/>
    <cellStyle name="ColumnHeading" xfId="118"/>
    <cellStyle name="ColumnHeading 10" xfId="7899"/>
    <cellStyle name="ColumnHeading 10 2" xfId="13973"/>
    <cellStyle name="ColumnHeading 10 3" xfId="19440"/>
    <cellStyle name="ColumnHeading 11" xfId="8774"/>
    <cellStyle name="ColumnHeading 2" xfId="487"/>
    <cellStyle name="ColumnHeading 2 10" xfId="8870"/>
    <cellStyle name="ColumnHeading 2 2" xfId="767"/>
    <cellStyle name="ColumnHeading 2 2 2" xfId="5165"/>
    <cellStyle name="ColumnHeading 2 2 2 2" xfId="11370"/>
    <cellStyle name="ColumnHeading 2 2 2 3" xfId="15275"/>
    <cellStyle name="ColumnHeading 2 2 2 4" xfId="21464"/>
    <cellStyle name="ColumnHeading 2 2 2 5" xfId="26249"/>
    <cellStyle name="ColumnHeading 2 2 3" xfId="5965"/>
    <cellStyle name="ColumnHeading 2 2 3 2" xfId="12105"/>
    <cellStyle name="ColumnHeading 2 2 3 3" xfId="15990"/>
    <cellStyle name="ColumnHeading 2 2 3 4" xfId="21188"/>
    <cellStyle name="ColumnHeading 2 2 3 5" xfId="26989"/>
    <cellStyle name="ColumnHeading 2 2 4" xfId="7450"/>
    <cellStyle name="ColumnHeading 2 2 4 2" xfId="13526"/>
    <cellStyle name="ColumnHeading 2 2 4 3" xfId="17321"/>
    <cellStyle name="ColumnHeading 2 2 4 4" xfId="19767"/>
    <cellStyle name="ColumnHeading 2 2 4 5" xfId="28406"/>
    <cellStyle name="ColumnHeading 2 2 5" xfId="8183"/>
    <cellStyle name="ColumnHeading 2 2 5 2" xfId="14243"/>
    <cellStyle name="ColumnHeading 2 2 5 3" xfId="25102"/>
    <cellStyle name="ColumnHeading 2 2 6" xfId="9121"/>
    <cellStyle name="ColumnHeading 2 2 7" xfId="23393"/>
    <cellStyle name="ColumnHeading 2 3" xfId="859"/>
    <cellStyle name="ColumnHeading 2 3 2" xfId="5257"/>
    <cellStyle name="ColumnHeading 2 3 2 2" xfId="11461"/>
    <cellStyle name="ColumnHeading 2 3 2 3" xfId="15366"/>
    <cellStyle name="ColumnHeading 2 3 2 4" xfId="23591"/>
    <cellStyle name="ColumnHeading 2 3 2 5" xfId="26338"/>
    <cellStyle name="ColumnHeading 2 3 3" xfId="6054"/>
    <cellStyle name="ColumnHeading 2 3 3 2" xfId="12193"/>
    <cellStyle name="ColumnHeading 2 3 3 3" xfId="16079"/>
    <cellStyle name="ColumnHeading 2 3 3 4" xfId="21101"/>
    <cellStyle name="ColumnHeading 2 3 3 5" xfId="27078"/>
    <cellStyle name="ColumnHeading 2 3 3 6" xfId="27446"/>
    <cellStyle name="ColumnHeading 2 3 4" xfId="7538"/>
    <cellStyle name="ColumnHeading 2 3 4 2" xfId="13614"/>
    <cellStyle name="ColumnHeading 2 3 4 3" xfId="18451"/>
    <cellStyle name="ColumnHeading 2 3 5" xfId="8272"/>
    <cellStyle name="ColumnHeading 2 3 5 2" xfId="14332"/>
    <cellStyle name="ColumnHeading 2 3 5 3" xfId="25191"/>
    <cellStyle name="ColumnHeading 2 3 6" xfId="9212"/>
    <cellStyle name="ColumnHeading 2 3 7" xfId="22126"/>
    <cellStyle name="ColumnHeading 2 4" xfId="945"/>
    <cellStyle name="ColumnHeading 2 4 2" xfId="5343"/>
    <cellStyle name="ColumnHeading 2 4 2 2" xfId="11547"/>
    <cellStyle name="ColumnHeading 2 4 2 3" xfId="15452"/>
    <cellStyle name="ColumnHeading 2 4 2 4" xfId="21393"/>
    <cellStyle name="ColumnHeading 2 4 2 5" xfId="26422"/>
    <cellStyle name="ColumnHeading 2 4 3" xfId="6139"/>
    <cellStyle name="ColumnHeading 2 4 3 2" xfId="12278"/>
    <cellStyle name="ColumnHeading 2 4 3 3" xfId="16164"/>
    <cellStyle name="ColumnHeading 2 4 3 4" xfId="18500"/>
    <cellStyle name="ColumnHeading 2 4 3 5" xfId="27163"/>
    <cellStyle name="ColumnHeading 2 4 3 6" xfId="26514"/>
    <cellStyle name="ColumnHeading 2 4 4" xfId="7622"/>
    <cellStyle name="ColumnHeading 2 4 4 2" xfId="13698"/>
    <cellStyle name="ColumnHeading 2 4 4 3" xfId="18558"/>
    <cellStyle name="ColumnHeading 2 4 5" xfId="8357"/>
    <cellStyle name="ColumnHeading 2 4 5 2" xfId="14417"/>
    <cellStyle name="ColumnHeading 2 4 5 3" xfId="25276"/>
    <cellStyle name="ColumnHeading 2 4 6" xfId="9298"/>
    <cellStyle name="ColumnHeading 2 4 7" xfId="23994"/>
    <cellStyle name="ColumnHeading 2 5" xfId="1026"/>
    <cellStyle name="ColumnHeading 2 5 2" xfId="5423"/>
    <cellStyle name="ColumnHeading 2 5 2 2" xfId="11627"/>
    <cellStyle name="ColumnHeading 2 5 2 3" xfId="15531"/>
    <cellStyle name="ColumnHeading 2 5 2 4" xfId="23263"/>
    <cellStyle name="ColumnHeading 2 5 2 5" xfId="26499"/>
    <cellStyle name="ColumnHeading 2 5 3" xfId="6218"/>
    <cellStyle name="ColumnHeading 2 5 3 2" xfId="12356"/>
    <cellStyle name="ColumnHeading 2 5 3 3" xfId="16242"/>
    <cellStyle name="ColumnHeading 2 5 3 4" xfId="20961"/>
    <cellStyle name="ColumnHeading 2 5 3 5" xfId="27241"/>
    <cellStyle name="ColumnHeading 2 5 4" xfId="7701"/>
    <cellStyle name="ColumnHeading 2 5 4 2" xfId="13776"/>
    <cellStyle name="ColumnHeading 2 5 4 3" xfId="19637"/>
    <cellStyle name="ColumnHeading 2 5 5" xfId="8437"/>
    <cellStyle name="ColumnHeading 2 5 5 2" xfId="14496"/>
    <cellStyle name="ColumnHeading 2 5 5 3" xfId="25356"/>
    <cellStyle name="ColumnHeading 2 5 6" xfId="9378"/>
    <cellStyle name="ColumnHeading 2 5 7" xfId="19223"/>
    <cellStyle name="ColumnHeading 2 6" xfId="1104"/>
    <cellStyle name="ColumnHeading 2 6 2" xfId="5501"/>
    <cellStyle name="ColumnHeading 2 6 2 2" xfId="11705"/>
    <cellStyle name="ColumnHeading 2 6 2 3" xfId="15607"/>
    <cellStyle name="ColumnHeading 2 6 2 4" xfId="24109"/>
    <cellStyle name="ColumnHeading 2 6 2 5" xfId="26575"/>
    <cellStyle name="ColumnHeading 2 6 3" xfId="6294"/>
    <cellStyle name="ColumnHeading 2 6 3 2" xfId="12432"/>
    <cellStyle name="ColumnHeading 2 6 3 3" xfId="16318"/>
    <cellStyle name="ColumnHeading 2 6 3 4" xfId="20448"/>
    <cellStyle name="ColumnHeading 2 6 3 5" xfId="27317"/>
    <cellStyle name="ColumnHeading 2 6 4" xfId="7776"/>
    <cellStyle name="ColumnHeading 2 6 4 2" xfId="13851"/>
    <cellStyle name="ColumnHeading 2 6 4 3" xfId="18514"/>
    <cellStyle name="ColumnHeading 2 6 5" xfId="8515"/>
    <cellStyle name="ColumnHeading 2 6 5 2" xfId="14574"/>
    <cellStyle name="ColumnHeading 2 6 5 3" xfId="25433"/>
    <cellStyle name="ColumnHeading 2 6 6" xfId="9456"/>
    <cellStyle name="ColumnHeading 2 6 7" xfId="24634"/>
    <cellStyle name="ColumnHeading 2 7" xfId="1184"/>
    <cellStyle name="ColumnHeading 2 7 2" xfId="5580"/>
    <cellStyle name="ColumnHeading 2 7 2 2" xfId="11784"/>
    <cellStyle name="ColumnHeading 2 7 2 3" xfId="15685"/>
    <cellStyle name="ColumnHeading 2 7 2 4" xfId="21355"/>
    <cellStyle name="ColumnHeading 2 7 2 5" xfId="26653"/>
    <cellStyle name="ColumnHeading 2 7 3" xfId="6371"/>
    <cellStyle name="ColumnHeading 2 7 3 2" xfId="12509"/>
    <cellStyle name="ColumnHeading 2 7 3 3" xfId="16395"/>
    <cellStyle name="ColumnHeading 2 7 3 4" xfId="20385"/>
    <cellStyle name="ColumnHeading 2 7 3 5" xfId="27394"/>
    <cellStyle name="ColumnHeading 2 7 4" xfId="7851"/>
    <cellStyle name="ColumnHeading 2 7 4 2" xfId="13926"/>
    <cellStyle name="ColumnHeading 2 7 4 3" xfId="19499"/>
    <cellStyle name="ColumnHeading 2 7 5" xfId="8594"/>
    <cellStyle name="ColumnHeading 2 7 5 2" xfId="14653"/>
    <cellStyle name="ColumnHeading 2 7 5 3" xfId="25511"/>
    <cellStyle name="ColumnHeading 2 7 6" xfId="9536"/>
    <cellStyle name="ColumnHeading 2 7 7" xfId="23129"/>
    <cellStyle name="ColumnHeading 2 8" xfId="7227"/>
    <cellStyle name="ColumnHeading 2 8 2" xfId="13312"/>
    <cellStyle name="ColumnHeading 2 8 3" xfId="19929"/>
    <cellStyle name="ColumnHeading 2 9" xfId="7954"/>
    <cellStyle name="ColumnHeading 2 9 2" xfId="14027"/>
    <cellStyle name="ColumnHeading 2 9 3" xfId="19367"/>
    <cellStyle name="ColumnHeading 3" xfId="609"/>
    <cellStyle name="ColumnHeading 3 2" xfId="5012"/>
    <cellStyle name="ColumnHeading 3 2 2" xfId="11230"/>
    <cellStyle name="ColumnHeading 3 2 3" xfId="15148"/>
    <cellStyle name="ColumnHeading 3 2 4" xfId="21561"/>
    <cellStyle name="ColumnHeading 3 2 5" xfId="26111"/>
    <cellStyle name="ColumnHeading 3 3" xfId="5830"/>
    <cellStyle name="ColumnHeading 3 3 2" xfId="11978"/>
    <cellStyle name="ColumnHeading 3 3 3" xfId="15863"/>
    <cellStyle name="ColumnHeading 3 3 4" xfId="18928"/>
    <cellStyle name="ColumnHeading 3 3 5" xfId="26858"/>
    <cellStyle name="ColumnHeading 3 4" xfId="7313"/>
    <cellStyle name="ColumnHeading 3 4 2" xfId="13394"/>
    <cellStyle name="ColumnHeading 3 4 3" xfId="17201"/>
    <cellStyle name="ColumnHeading 3 4 4" xfId="18531"/>
    <cellStyle name="ColumnHeading 3 4 5" xfId="28276"/>
    <cellStyle name="ColumnHeading 3 5" xfId="8042"/>
    <cellStyle name="ColumnHeading 3 5 2" xfId="14110"/>
    <cellStyle name="ColumnHeading 3 5 3" xfId="24965"/>
    <cellStyle name="ColumnHeading 3 6" xfId="8980"/>
    <cellStyle name="ColumnHeading 3 7" xfId="14880"/>
    <cellStyle name="ColumnHeading 3 8" xfId="22405"/>
    <cellStyle name="ColumnHeading 4" xfId="648"/>
    <cellStyle name="ColumnHeading 4 2" xfId="5050"/>
    <cellStyle name="ColumnHeading 4 2 2" xfId="11261"/>
    <cellStyle name="ColumnHeading 4 2 3" xfId="15176"/>
    <cellStyle name="ColumnHeading 4 2 4" xfId="21548"/>
    <cellStyle name="ColumnHeading 4 2 5" xfId="26145"/>
    <cellStyle name="ColumnHeading 4 3" xfId="5861"/>
    <cellStyle name="ColumnHeading 4 3 2" xfId="12005"/>
    <cellStyle name="ColumnHeading 4 3 3" xfId="15891"/>
    <cellStyle name="ColumnHeading 4 3 4" xfId="22952"/>
    <cellStyle name="ColumnHeading 4 3 5" xfId="26888"/>
    <cellStyle name="ColumnHeading 4 4" xfId="7345"/>
    <cellStyle name="ColumnHeading 4 4 2" xfId="13423"/>
    <cellStyle name="ColumnHeading 4 4 3" xfId="17226"/>
    <cellStyle name="ColumnHeading 4 4 4" xfId="22362"/>
    <cellStyle name="ColumnHeading 4 4 5" xfId="28306"/>
    <cellStyle name="ColumnHeading 4 5" xfId="8077"/>
    <cellStyle name="ColumnHeading 4 5 2" xfId="14141"/>
    <cellStyle name="ColumnHeading 4 5 3" xfId="24998"/>
    <cellStyle name="ColumnHeading 4 6" xfId="9013"/>
    <cellStyle name="ColumnHeading 4 7" xfId="22204"/>
    <cellStyle name="ColumnHeading 5" xfId="601"/>
    <cellStyle name="ColumnHeading 5 2" xfId="5004"/>
    <cellStyle name="ColumnHeading 5 2 2" xfId="11224"/>
    <cellStyle name="ColumnHeading 5 2 3" xfId="15143"/>
    <cellStyle name="ColumnHeading 5 2 4" xfId="21569"/>
    <cellStyle name="ColumnHeading 5 2 5" xfId="26104"/>
    <cellStyle name="ColumnHeading 5 3" xfId="5823"/>
    <cellStyle name="ColumnHeading 5 3 2" xfId="11972"/>
    <cellStyle name="ColumnHeading 5 3 3" xfId="15857"/>
    <cellStyle name="ColumnHeading 5 3 4" xfId="24612"/>
    <cellStyle name="ColumnHeading 5 3 5" xfId="26852"/>
    <cellStyle name="ColumnHeading 5 3 6" xfId="24706"/>
    <cellStyle name="ColumnHeading 5 4" xfId="7306"/>
    <cellStyle name="ColumnHeading 5 4 2" xfId="13387"/>
    <cellStyle name="ColumnHeading 5 4 3" xfId="19877"/>
    <cellStyle name="ColumnHeading 5 5" xfId="8035"/>
    <cellStyle name="ColumnHeading 5 5 2" xfId="14104"/>
    <cellStyle name="ColumnHeading 5 5 3" xfId="24958"/>
    <cellStyle name="ColumnHeading 5 6" xfId="8974"/>
    <cellStyle name="ColumnHeading 5 7" xfId="23917"/>
    <cellStyle name="ColumnHeading 6" xfId="852"/>
    <cellStyle name="ColumnHeading 6 2" xfId="5250"/>
    <cellStyle name="ColumnHeading 6 2 2" xfId="11454"/>
    <cellStyle name="ColumnHeading 6 2 3" xfId="15359"/>
    <cellStyle name="ColumnHeading 6 2 4" xfId="21424"/>
    <cellStyle name="ColumnHeading 6 2 5" xfId="26331"/>
    <cellStyle name="ColumnHeading 6 3" xfId="6047"/>
    <cellStyle name="ColumnHeading 6 3 2" xfId="12186"/>
    <cellStyle name="ColumnHeading 6 3 3" xfId="16072"/>
    <cellStyle name="ColumnHeading 6 3 4" xfId="21108"/>
    <cellStyle name="ColumnHeading 6 3 5" xfId="27071"/>
    <cellStyle name="ColumnHeading 6 3 6" xfId="24311"/>
    <cellStyle name="ColumnHeading 6 4" xfId="7531"/>
    <cellStyle name="ColumnHeading 6 4 2" xfId="13607"/>
    <cellStyle name="ColumnHeading 6 4 3" xfId="18621"/>
    <cellStyle name="ColumnHeading 6 5" xfId="8265"/>
    <cellStyle name="ColumnHeading 6 5 2" xfId="14325"/>
    <cellStyle name="ColumnHeading 6 5 3" xfId="25184"/>
    <cellStyle name="ColumnHeading 6 6" xfId="9205"/>
    <cellStyle name="ColumnHeading 6 7" xfId="19225"/>
    <cellStyle name="ColumnHeading 7" xfId="842"/>
    <cellStyle name="ColumnHeading 7 2" xfId="5240"/>
    <cellStyle name="ColumnHeading 7 2 2" xfId="11444"/>
    <cellStyle name="ColumnHeading 7 2 3" xfId="15349"/>
    <cellStyle name="ColumnHeading 7 2 4" xfId="23760"/>
    <cellStyle name="ColumnHeading 7 2 5" xfId="26321"/>
    <cellStyle name="ColumnHeading 7 3" xfId="6038"/>
    <cellStyle name="ColumnHeading 7 3 2" xfId="12177"/>
    <cellStyle name="ColumnHeading 7 3 3" xfId="16063"/>
    <cellStyle name="ColumnHeading 7 3 4" xfId="21117"/>
    <cellStyle name="ColumnHeading 7 3 5" xfId="27062"/>
    <cellStyle name="ColumnHeading 7 4" xfId="7522"/>
    <cellStyle name="ColumnHeading 7 4 2" xfId="13598"/>
    <cellStyle name="ColumnHeading 7 4 3" xfId="19737"/>
    <cellStyle name="ColumnHeading 7 5" xfId="8256"/>
    <cellStyle name="ColumnHeading 7 5 2" xfId="14316"/>
    <cellStyle name="ColumnHeading 7 5 3" xfId="25175"/>
    <cellStyle name="ColumnHeading 7 6" xfId="9195"/>
    <cellStyle name="ColumnHeading 7 7" xfId="24822"/>
    <cellStyle name="ColumnHeading 8" xfId="685"/>
    <cellStyle name="ColumnHeading 8 2" xfId="5086"/>
    <cellStyle name="ColumnHeading 8 2 2" xfId="11295"/>
    <cellStyle name="ColumnHeading 8 2 3" xfId="15209"/>
    <cellStyle name="ColumnHeading 8 2 4" xfId="23777"/>
    <cellStyle name="ColumnHeading 8 2 5" xfId="26179"/>
    <cellStyle name="ColumnHeading 8 3" xfId="5894"/>
    <cellStyle name="ColumnHeading 8 3 2" xfId="12037"/>
    <cellStyle name="ColumnHeading 8 3 3" xfId="15923"/>
    <cellStyle name="ColumnHeading 8 3 4" xfId="21248"/>
    <cellStyle name="ColumnHeading 8 3 5" xfId="26920"/>
    <cellStyle name="ColumnHeading 8 4" xfId="7378"/>
    <cellStyle name="ColumnHeading 8 4 2" xfId="13455"/>
    <cellStyle name="ColumnHeading 8 4 3" xfId="19821"/>
    <cellStyle name="ColumnHeading 8 5" xfId="8110"/>
    <cellStyle name="ColumnHeading 8 5 2" xfId="14174"/>
    <cellStyle name="ColumnHeading 8 5 3" xfId="25031"/>
    <cellStyle name="ColumnHeading 8 6" xfId="9047"/>
    <cellStyle name="ColumnHeading 8 7" xfId="22181"/>
    <cellStyle name="ColumnHeading 9" xfId="7122"/>
    <cellStyle name="ColumnHeading 9 2" xfId="13208"/>
    <cellStyle name="ColumnHeading 9 3" xfId="18708"/>
    <cellStyle name="Comma" xfId="1" builtinId="3"/>
    <cellStyle name="Comma " xfId="2345"/>
    <cellStyle name="Comma  - Style1" xfId="349"/>
    <cellStyle name="Comma  - Style1 10" xfId="4810"/>
    <cellStyle name="Comma  - Style1 11" xfId="2346"/>
    <cellStyle name="Comma  - Style1 2" xfId="2347"/>
    <cellStyle name="Comma  - Style1 3" xfId="2348"/>
    <cellStyle name="Comma  - Style1 4" xfId="2349"/>
    <cellStyle name="Comma  - Style1 5" xfId="2350"/>
    <cellStyle name="Comma  - Style1 6" xfId="2351"/>
    <cellStyle name="Comma  - Style1 7" xfId="2352"/>
    <cellStyle name="Comma  - Style1 8" xfId="2353"/>
    <cellStyle name="Comma  - Style1 9" xfId="2354"/>
    <cellStyle name="Comma  - Style1_Mapping (2)" xfId="2355"/>
    <cellStyle name="Comma  - Style2" xfId="325"/>
    <cellStyle name="Comma  - Style2 10" xfId="4798"/>
    <cellStyle name="Comma  - Style2 11" xfId="2356"/>
    <cellStyle name="Comma  - Style2 2" xfId="2357"/>
    <cellStyle name="Comma  - Style2 3" xfId="2358"/>
    <cellStyle name="Comma  - Style2 4" xfId="2359"/>
    <cellStyle name="Comma  - Style2 5" xfId="2360"/>
    <cellStyle name="Comma  - Style2 6" xfId="2361"/>
    <cellStyle name="Comma  - Style2 7" xfId="2362"/>
    <cellStyle name="Comma  - Style2 8" xfId="2363"/>
    <cellStyle name="Comma  - Style2 9" xfId="2364"/>
    <cellStyle name="Comma  - Style2_Mapping (2)" xfId="2365"/>
    <cellStyle name="Comma  - Style3" xfId="86"/>
    <cellStyle name="Comma  - Style3 10" xfId="4733"/>
    <cellStyle name="Comma  - Style3 11" xfId="2366"/>
    <cellStyle name="Comma  - Style3 2" xfId="2367"/>
    <cellStyle name="Comma  - Style3 3" xfId="2368"/>
    <cellStyle name="Comma  - Style3 4" xfId="2369"/>
    <cellStyle name="Comma  - Style3 5" xfId="2370"/>
    <cellStyle name="Comma  - Style3 6" xfId="2371"/>
    <cellStyle name="Comma  - Style3 7" xfId="2372"/>
    <cellStyle name="Comma  - Style3 8" xfId="2373"/>
    <cellStyle name="Comma  - Style3 9" xfId="2374"/>
    <cellStyle name="Comma  - Style3_Mapping (2)" xfId="2375"/>
    <cellStyle name="Comma  - Style4" xfId="350"/>
    <cellStyle name="Comma  - Style4 10" xfId="4811"/>
    <cellStyle name="Comma  - Style4 11" xfId="2376"/>
    <cellStyle name="Comma  - Style4 2" xfId="2377"/>
    <cellStyle name="Comma  - Style4 3" xfId="2378"/>
    <cellStyle name="Comma  - Style4 4" xfId="2379"/>
    <cellStyle name="Comma  - Style4 5" xfId="2380"/>
    <cellStyle name="Comma  - Style4 6" xfId="2381"/>
    <cellStyle name="Comma  - Style4 7" xfId="2382"/>
    <cellStyle name="Comma  - Style4 8" xfId="2383"/>
    <cellStyle name="Comma  - Style4 9" xfId="2384"/>
    <cellStyle name="Comma  - Style4_Mapping (2)" xfId="2385"/>
    <cellStyle name="Comma  - Style5" xfId="351"/>
    <cellStyle name="Comma  - Style5 10" xfId="4812"/>
    <cellStyle name="Comma  - Style5 11" xfId="2386"/>
    <cellStyle name="Comma  - Style5 2" xfId="2387"/>
    <cellStyle name="Comma  - Style5 3" xfId="2388"/>
    <cellStyle name="Comma  - Style5 4" xfId="2389"/>
    <cellStyle name="Comma  - Style5 5" xfId="2390"/>
    <cellStyle name="Comma  - Style5 6" xfId="2391"/>
    <cellStyle name="Comma  - Style5 7" xfId="2392"/>
    <cellStyle name="Comma  - Style5 8" xfId="2393"/>
    <cellStyle name="Comma  - Style5 9" xfId="2394"/>
    <cellStyle name="Comma  - Style5_Mapping (2)" xfId="2395"/>
    <cellStyle name="Comma  - Style6" xfId="352"/>
    <cellStyle name="Comma  - Style6 10" xfId="4813"/>
    <cellStyle name="Comma  - Style6 11" xfId="2396"/>
    <cellStyle name="Comma  - Style6 2" xfId="2397"/>
    <cellStyle name="Comma  - Style6 3" xfId="2398"/>
    <cellStyle name="Comma  - Style6 4" xfId="2399"/>
    <cellStyle name="Comma  - Style6 5" xfId="2400"/>
    <cellStyle name="Comma  - Style6 6" xfId="2401"/>
    <cellStyle name="Comma  - Style6 7" xfId="2402"/>
    <cellStyle name="Comma  - Style6 8" xfId="2403"/>
    <cellStyle name="Comma  - Style6 9" xfId="2404"/>
    <cellStyle name="Comma  - Style6_Mapping (2)" xfId="2405"/>
    <cellStyle name="Comma  - Style7" xfId="353"/>
    <cellStyle name="Comma  - Style7 10" xfId="4814"/>
    <cellStyle name="Comma  - Style7 11" xfId="2406"/>
    <cellStyle name="Comma  - Style7 2" xfId="2407"/>
    <cellStyle name="Comma  - Style7 3" xfId="2408"/>
    <cellStyle name="Comma  - Style7 4" xfId="2409"/>
    <cellStyle name="Comma  - Style7 5" xfId="2410"/>
    <cellStyle name="Comma  - Style7 6" xfId="2411"/>
    <cellStyle name="Comma  - Style7 7" xfId="2412"/>
    <cellStyle name="Comma  - Style7 8" xfId="2413"/>
    <cellStyle name="Comma  - Style7 9" xfId="2414"/>
    <cellStyle name="Comma  - Style7_Mapping (2)" xfId="2415"/>
    <cellStyle name="Comma  - Style8" xfId="222"/>
    <cellStyle name="Comma  - Style8 10" xfId="4761"/>
    <cellStyle name="Comma  - Style8 11" xfId="2416"/>
    <cellStyle name="Comma  - Style8 2" xfId="2417"/>
    <cellStyle name="Comma  - Style8 3" xfId="2418"/>
    <cellStyle name="Comma  - Style8 4" xfId="2419"/>
    <cellStyle name="Comma  - Style8 5" xfId="2420"/>
    <cellStyle name="Comma  - Style8 6" xfId="2421"/>
    <cellStyle name="Comma  - Style8 7" xfId="2422"/>
    <cellStyle name="Comma  - Style8 8" xfId="2423"/>
    <cellStyle name="Comma  - Style8 9" xfId="2424"/>
    <cellStyle name="Comma  - Style8_Mapping (2)" xfId="2425"/>
    <cellStyle name="Comma  10" xfId="2426"/>
    <cellStyle name="Comma  11" xfId="2427"/>
    <cellStyle name="Comma  12" xfId="2428"/>
    <cellStyle name="Comma  13" xfId="2429"/>
    <cellStyle name="Comma  2" xfId="2430"/>
    <cellStyle name="Comma  3" xfId="2431"/>
    <cellStyle name="Comma  4" xfId="2432"/>
    <cellStyle name="Comma  5" xfId="2433"/>
    <cellStyle name="Comma  6" xfId="2434"/>
    <cellStyle name="Comma  7" xfId="2435"/>
    <cellStyle name="Comma  8" xfId="2436"/>
    <cellStyle name="Comma  9" xfId="2437"/>
    <cellStyle name="Comma [0] 2" xfId="354"/>
    <cellStyle name="Comma [0] 2 2" xfId="2439"/>
    <cellStyle name="Comma [0] 2 2 2" xfId="9719"/>
    <cellStyle name="Comma [0] 2 2 3" xfId="20469"/>
    <cellStyle name="Comma [0] 2 3" xfId="4815"/>
    <cellStyle name="Comma [0] 2 3 2" xfId="11060"/>
    <cellStyle name="Comma [0] 2 3 3" xfId="22398"/>
    <cellStyle name="Comma [0] 2 4" xfId="2438"/>
    <cellStyle name="Comma [0] 2 4 2" xfId="9718"/>
    <cellStyle name="Comma [0] 2 4 3" xfId="20468"/>
    <cellStyle name="Comma [0] 2 5" xfId="8798"/>
    <cellStyle name="Comma [0] 2 6" xfId="18751"/>
    <cellStyle name="Comma [0] 3" xfId="2440"/>
    <cellStyle name="Comma [0] 3 2" xfId="2441"/>
    <cellStyle name="Comma [0] 3 2 2" xfId="9721"/>
    <cellStyle name="Comma [0] 3 2 3" xfId="20471"/>
    <cellStyle name="Comma [0] 3 3" xfId="9720"/>
    <cellStyle name="Comma [0] 3 4" xfId="20470"/>
    <cellStyle name="Comma [00]" xfId="356"/>
    <cellStyle name="Comma [00] 2" xfId="2443"/>
    <cellStyle name="Comma [00] 3" xfId="2444"/>
    <cellStyle name="Comma [00] 4" xfId="2445"/>
    <cellStyle name="Comma [00] 5" xfId="2446"/>
    <cellStyle name="Comma [00] 6" xfId="4816"/>
    <cellStyle name="Comma [00] 7" xfId="2442"/>
    <cellStyle name="Comma 10" xfId="7"/>
    <cellStyle name="Comma 10 10" xfId="24"/>
    <cellStyle name="Comma 10 10 2" xfId="8745"/>
    <cellStyle name="Comma 10 10 3" xfId="18440"/>
    <cellStyle name="Comma 10 2" xfId="2447"/>
    <cellStyle name="Comma 10 2 2" xfId="9722"/>
    <cellStyle name="Comma 10 2 3" xfId="20477"/>
    <cellStyle name="Comma 10 3" xfId="2448"/>
    <cellStyle name="Comma 10 4" xfId="2449"/>
    <cellStyle name="Comma 10 5" xfId="2450"/>
    <cellStyle name="Comma 10 6" xfId="2451"/>
    <cellStyle name="Comma 10 7" xfId="2452"/>
    <cellStyle name="Comma 10 8" xfId="2453"/>
    <cellStyle name="Comma 10 9" xfId="2454"/>
    <cellStyle name="Comma 10_Mapping (2)" xfId="2455"/>
    <cellStyle name="Comma 100" xfId="2456"/>
    <cellStyle name="Comma 100 2" xfId="9724"/>
    <cellStyle name="Comma 100 3" xfId="20486"/>
    <cellStyle name="Comma 102" xfId="2457"/>
    <cellStyle name="Comma 102 2" xfId="9725"/>
    <cellStyle name="Comma 102 3" xfId="20487"/>
    <cellStyle name="Comma 103" xfId="2458"/>
    <cellStyle name="Comma 103 2" xfId="9726"/>
    <cellStyle name="Comma 103 3" xfId="20488"/>
    <cellStyle name="Comma 105" xfId="2459"/>
    <cellStyle name="Comma 105 2" xfId="9727"/>
    <cellStyle name="Comma 105 3" xfId="20489"/>
    <cellStyle name="Comma 106" xfId="2460"/>
    <cellStyle name="Comma 106 2" xfId="9728"/>
    <cellStyle name="Comma 106 3" xfId="20490"/>
    <cellStyle name="Comma 109" xfId="2461"/>
    <cellStyle name="Comma 109 2" xfId="9729"/>
    <cellStyle name="Comma 109 3" xfId="20491"/>
    <cellStyle name="Comma 11" xfId="538"/>
    <cellStyle name="Comma 11 10" xfId="2463"/>
    <cellStyle name="Comma 11 10 2" xfId="9731"/>
    <cellStyle name="Comma 11 10 3" xfId="20493"/>
    <cellStyle name="Comma 11 11" xfId="2464"/>
    <cellStyle name="Comma 11 11 2" xfId="9732"/>
    <cellStyle name="Comma 11 11 3" xfId="20494"/>
    <cellStyle name="Comma 11 12" xfId="2465"/>
    <cellStyle name="Comma 11 12 2" xfId="9733"/>
    <cellStyle name="Comma 11 12 3" xfId="20495"/>
    <cellStyle name="Comma 11 13" xfId="2466"/>
    <cellStyle name="Comma 11 13 2" xfId="9734"/>
    <cellStyle name="Comma 11 13 3" xfId="20496"/>
    <cellStyle name="Comma 11 14" xfId="2467"/>
    <cellStyle name="Comma 11 14 2" xfId="9735"/>
    <cellStyle name="Comma 11 14 3" xfId="20497"/>
    <cellStyle name="Comma 11 15" xfId="2468"/>
    <cellStyle name="Comma 11 15 2" xfId="9736"/>
    <cellStyle name="Comma 11 15 3" xfId="20498"/>
    <cellStyle name="Comma 11 16" xfId="2469"/>
    <cellStyle name="Comma 11 16 2" xfId="9737"/>
    <cellStyle name="Comma 11 16 3" xfId="20499"/>
    <cellStyle name="Comma 11 17" xfId="2470"/>
    <cellStyle name="Comma 11 17 2" xfId="9738"/>
    <cellStyle name="Comma 11 17 3" xfId="20500"/>
    <cellStyle name="Comma 11 18" xfId="2471"/>
    <cellStyle name="Comma 11 18 2" xfId="9739"/>
    <cellStyle name="Comma 11 18 3" xfId="20501"/>
    <cellStyle name="Comma 11 19" xfId="2472"/>
    <cellStyle name="Comma 11 19 2" xfId="9740"/>
    <cellStyle name="Comma 11 19 3" xfId="20502"/>
    <cellStyle name="Comma 11 2" xfId="2473"/>
    <cellStyle name="Comma 11 2 2" xfId="9741"/>
    <cellStyle name="Comma 11 2 3" xfId="20503"/>
    <cellStyle name="Comma 11 20" xfId="2474"/>
    <cellStyle name="Comma 11 20 2" xfId="9742"/>
    <cellStyle name="Comma 11 20 3" xfId="20504"/>
    <cellStyle name="Comma 11 21" xfId="2475"/>
    <cellStyle name="Comma 11 21 2" xfId="9743"/>
    <cellStyle name="Comma 11 21 3" xfId="20505"/>
    <cellStyle name="Comma 11 22" xfId="2476"/>
    <cellStyle name="Comma 11 22 2" xfId="9744"/>
    <cellStyle name="Comma 11 22 3" xfId="20506"/>
    <cellStyle name="Comma 11 23" xfId="4943"/>
    <cellStyle name="Comma 11 23 2" xfId="11171"/>
    <cellStyle name="Comma 11 23 3" xfId="22490"/>
    <cellStyle name="Comma 11 24" xfId="2462"/>
    <cellStyle name="Comma 11 24 2" xfId="9730"/>
    <cellStyle name="Comma 11 24 3" xfId="20492"/>
    <cellStyle name="Comma 11 25" xfId="8921"/>
    <cellStyle name="Comma 11 26" xfId="18885"/>
    <cellStyle name="Comma 11 3" xfId="2477"/>
    <cellStyle name="Comma 11 3 2" xfId="9745"/>
    <cellStyle name="Comma 11 3 3" xfId="20507"/>
    <cellStyle name="Comma 11 4" xfId="2478"/>
    <cellStyle name="Comma 11 4 2" xfId="9746"/>
    <cellStyle name="Comma 11 4 3" xfId="20508"/>
    <cellStyle name="Comma 11 5" xfId="2479"/>
    <cellStyle name="Comma 11 5 2" xfId="9747"/>
    <cellStyle name="Comma 11 5 3" xfId="20509"/>
    <cellStyle name="Comma 11 6" xfId="2480"/>
    <cellStyle name="Comma 11 6 2" xfId="9748"/>
    <cellStyle name="Comma 11 6 3" xfId="20510"/>
    <cellStyle name="Comma 11 7" xfId="2481"/>
    <cellStyle name="Comma 11 7 2" xfId="9749"/>
    <cellStyle name="Comma 11 7 3" xfId="20511"/>
    <cellStyle name="Comma 11 8" xfId="2482"/>
    <cellStyle name="Comma 11 8 2" xfId="9750"/>
    <cellStyle name="Comma 11 8 3" xfId="20512"/>
    <cellStyle name="Comma 11 9" xfId="2483"/>
    <cellStyle name="Comma 11 9 2" xfId="9751"/>
    <cellStyle name="Comma 11 9 3" xfId="20513"/>
    <cellStyle name="Comma 110" xfId="2484"/>
    <cellStyle name="Comma 110 2" xfId="9752"/>
    <cellStyle name="Comma 110 3" xfId="20514"/>
    <cellStyle name="Comma 112" xfId="2485"/>
    <cellStyle name="Comma 112 2" xfId="9753"/>
    <cellStyle name="Comma 112 3" xfId="20515"/>
    <cellStyle name="Comma 113" xfId="2486"/>
    <cellStyle name="Comma 113 2" xfId="9754"/>
    <cellStyle name="Comma 113 3" xfId="20516"/>
    <cellStyle name="Comma 115" xfId="2487"/>
    <cellStyle name="Comma 115 2" xfId="9755"/>
    <cellStyle name="Comma 115 3" xfId="20517"/>
    <cellStyle name="Comma 116" xfId="2488"/>
    <cellStyle name="Comma 116 2" xfId="9756"/>
    <cellStyle name="Comma 116 3" xfId="20518"/>
    <cellStyle name="Comma 119" xfId="2489"/>
    <cellStyle name="Comma 119 2" xfId="9757"/>
    <cellStyle name="Comma 119 3" xfId="20519"/>
    <cellStyle name="Comma 12" xfId="541"/>
    <cellStyle name="Comma 12 10" xfId="2491"/>
    <cellStyle name="Comma 12 10 2" xfId="9759"/>
    <cellStyle name="Comma 12 10 3" xfId="20521"/>
    <cellStyle name="Comma 12 11" xfId="2492"/>
    <cellStyle name="Comma 12 11 2" xfId="9760"/>
    <cellStyle name="Comma 12 11 3" xfId="20522"/>
    <cellStyle name="Comma 12 12" xfId="2493"/>
    <cellStyle name="Comma 12 12 2" xfId="9761"/>
    <cellStyle name="Comma 12 12 3" xfId="20523"/>
    <cellStyle name="Comma 12 13" xfId="2494"/>
    <cellStyle name="Comma 12 13 2" xfId="9762"/>
    <cellStyle name="Comma 12 13 3" xfId="20524"/>
    <cellStyle name="Comma 12 14" xfId="2495"/>
    <cellStyle name="Comma 12 14 2" xfId="9763"/>
    <cellStyle name="Comma 12 14 3" xfId="20525"/>
    <cellStyle name="Comma 12 15" xfId="2496"/>
    <cellStyle name="Comma 12 15 2" xfId="9764"/>
    <cellStyle name="Comma 12 15 3" xfId="20526"/>
    <cellStyle name="Comma 12 16" xfId="2497"/>
    <cellStyle name="Comma 12 16 2" xfId="9765"/>
    <cellStyle name="Comma 12 16 3" xfId="20527"/>
    <cellStyle name="Comma 12 17" xfId="2498"/>
    <cellStyle name="Comma 12 17 2" xfId="9766"/>
    <cellStyle name="Comma 12 17 3" xfId="20528"/>
    <cellStyle name="Comma 12 18" xfId="2499"/>
    <cellStyle name="Comma 12 18 2" xfId="9767"/>
    <cellStyle name="Comma 12 18 3" xfId="20529"/>
    <cellStyle name="Comma 12 19" xfId="2500"/>
    <cellStyle name="Comma 12 19 2" xfId="9768"/>
    <cellStyle name="Comma 12 19 3" xfId="20530"/>
    <cellStyle name="Comma 12 2" xfId="2501"/>
    <cellStyle name="Comma 12 2 2" xfId="9769"/>
    <cellStyle name="Comma 12 2 3" xfId="20531"/>
    <cellStyle name="Comma 12 20" xfId="2502"/>
    <cellStyle name="Comma 12 20 2" xfId="9770"/>
    <cellStyle name="Comma 12 20 3" xfId="20532"/>
    <cellStyle name="Comma 12 21" xfId="2503"/>
    <cellStyle name="Comma 12 21 2" xfId="9771"/>
    <cellStyle name="Comma 12 21 3" xfId="20533"/>
    <cellStyle name="Comma 12 22" xfId="2504"/>
    <cellStyle name="Comma 12 22 2" xfId="9772"/>
    <cellStyle name="Comma 12 22 3" xfId="20534"/>
    <cellStyle name="Comma 12 23" xfId="4946"/>
    <cellStyle name="Comma 12 23 2" xfId="11174"/>
    <cellStyle name="Comma 12 23 3" xfId="22493"/>
    <cellStyle name="Comma 12 24" xfId="2490"/>
    <cellStyle name="Comma 12 24 2" xfId="9758"/>
    <cellStyle name="Comma 12 24 3" xfId="20520"/>
    <cellStyle name="Comma 12 25" xfId="8924"/>
    <cellStyle name="Comma 12 26" xfId="18888"/>
    <cellStyle name="Comma 12 3" xfId="2505"/>
    <cellStyle name="Comma 12 3 2" xfId="9773"/>
    <cellStyle name="Comma 12 3 3" xfId="20535"/>
    <cellStyle name="Comma 12 4" xfId="2506"/>
    <cellStyle name="Comma 12 4 2" xfId="9774"/>
    <cellStyle name="Comma 12 4 3" xfId="20536"/>
    <cellStyle name="Comma 12 5" xfId="2507"/>
    <cellStyle name="Comma 12 5 2" xfId="9775"/>
    <cellStyle name="Comma 12 5 3" xfId="20537"/>
    <cellStyle name="Comma 12 6" xfId="2508"/>
    <cellStyle name="Comma 12 6 2" xfId="9776"/>
    <cellStyle name="Comma 12 6 3" xfId="20538"/>
    <cellStyle name="Comma 12 7" xfId="2509"/>
    <cellStyle name="Comma 12 7 2" xfId="9777"/>
    <cellStyle name="Comma 12 7 3" xfId="20539"/>
    <cellStyle name="Comma 12 8" xfId="2510"/>
    <cellStyle name="Comma 12 8 2" xfId="9778"/>
    <cellStyle name="Comma 12 8 3" xfId="20540"/>
    <cellStyle name="Comma 12 9" xfId="2511"/>
    <cellStyle name="Comma 12 9 2" xfId="9779"/>
    <cellStyle name="Comma 12 9 3" xfId="20541"/>
    <cellStyle name="Comma 120" xfId="2512"/>
    <cellStyle name="Comma 120 2" xfId="9780"/>
    <cellStyle name="Comma 120 3" xfId="20542"/>
    <cellStyle name="Comma 124" xfId="2513"/>
    <cellStyle name="Comma 124 2" xfId="9781"/>
    <cellStyle name="Comma 124 3" xfId="20543"/>
    <cellStyle name="Comma 126" xfId="2514"/>
    <cellStyle name="Comma 126 2" xfId="9782"/>
    <cellStyle name="Comma 126 3" xfId="20544"/>
    <cellStyle name="Comma 127" xfId="2515"/>
    <cellStyle name="Comma 127 2" xfId="9783"/>
    <cellStyle name="Comma 127 3" xfId="20545"/>
    <cellStyle name="Comma 128" xfId="2516"/>
    <cellStyle name="Comma 128 2" xfId="9784"/>
    <cellStyle name="Comma 128 3" xfId="20546"/>
    <cellStyle name="Comma 129" xfId="2517"/>
    <cellStyle name="Comma 129 2" xfId="9785"/>
    <cellStyle name="Comma 129 3" xfId="20547"/>
    <cellStyle name="Comma 13" xfId="543"/>
    <cellStyle name="Comma 13 10" xfId="4948"/>
    <cellStyle name="Comma 13 10 2" xfId="11176"/>
    <cellStyle name="Comma 13 10 3" xfId="22495"/>
    <cellStyle name="Comma 13 11" xfId="2518"/>
    <cellStyle name="Comma 13 11 2" xfId="9786"/>
    <cellStyle name="Comma 13 11 3" xfId="20548"/>
    <cellStyle name="Comma 13 12" xfId="8926"/>
    <cellStyle name="Comma 13 13" xfId="18890"/>
    <cellStyle name="Comma 13 2" xfId="2519"/>
    <cellStyle name="Comma 13 2 2" xfId="9787"/>
    <cellStyle name="Comma 13 2 3" xfId="20549"/>
    <cellStyle name="Comma 13 3" xfId="2520"/>
    <cellStyle name="Comma 13 3 2" xfId="9788"/>
    <cellStyle name="Comma 13 3 3" xfId="20550"/>
    <cellStyle name="Comma 13 4" xfId="2521"/>
    <cellStyle name="Comma 13 4 2" xfId="9789"/>
    <cellStyle name="Comma 13 4 3" xfId="20551"/>
    <cellStyle name="Comma 13 5" xfId="2522"/>
    <cellStyle name="Comma 13 5 2" xfId="9790"/>
    <cellStyle name="Comma 13 5 3" xfId="20552"/>
    <cellStyle name="Comma 13 6" xfId="2523"/>
    <cellStyle name="Comma 13 6 2" xfId="9791"/>
    <cellStyle name="Comma 13 6 3" xfId="20553"/>
    <cellStyle name="Comma 13 7" xfId="2524"/>
    <cellStyle name="Comma 13 7 2" xfId="9792"/>
    <cellStyle name="Comma 13 7 3" xfId="20554"/>
    <cellStyle name="Comma 13 8" xfId="2525"/>
    <cellStyle name="Comma 13 8 2" xfId="9793"/>
    <cellStyle name="Comma 13 8 3" xfId="20555"/>
    <cellStyle name="Comma 13 9" xfId="2526"/>
    <cellStyle name="Comma 13 9 2" xfId="9794"/>
    <cellStyle name="Comma 13 9 3" xfId="20556"/>
    <cellStyle name="Comma 130" xfId="2527"/>
    <cellStyle name="Comma 130 2" xfId="9795"/>
    <cellStyle name="Comma 130 3" xfId="20557"/>
    <cellStyle name="Comma 132" xfId="2528"/>
    <cellStyle name="Comma 132 2" xfId="9796"/>
    <cellStyle name="Comma 132 3" xfId="20558"/>
    <cellStyle name="Comma 133" xfId="2529"/>
    <cellStyle name="Comma 133 2" xfId="9797"/>
    <cellStyle name="Comma 133 3" xfId="20559"/>
    <cellStyle name="Comma 134" xfId="2530"/>
    <cellStyle name="Comma 134 2" xfId="9798"/>
    <cellStyle name="Comma 134 3" xfId="20560"/>
    <cellStyle name="Comma 136" xfId="2531"/>
    <cellStyle name="Comma 136 2" xfId="9799"/>
    <cellStyle name="Comma 136 3" xfId="20561"/>
    <cellStyle name="Comma 137" xfId="2532"/>
    <cellStyle name="Comma 137 2" xfId="9800"/>
    <cellStyle name="Comma 137 3" xfId="20562"/>
    <cellStyle name="Comma 138" xfId="2533"/>
    <cellStyle name="Comma 138 2" xfId="9801"/>
    <cellStyle name="Comma 138 3" xfId="20563"/>
    <cellStyle name="Comma 139" xfId="2534"/>
    <cellStyle name="Comma 139 2" xfId="9802"/>
    <cellStyle name="Comma 139 3" xfId="20564"/>
    <cellStyle name="Comma 14" xfId="545"/>
    <cellStyle name="Comma 14 2" xfId="2536"/>
    <cellStyle name="Comma 14 2 2" xfId="9804"/>
    <cellStyle name="Comma 14 2 3" xfId="20566"/>
    <cellStyle name="Comma 14 3" xfId="4950"/>
    <cellStyle name="Comma 14 3 2" xfId="11178"/>
    <cellStyle name="Comma 14 3 3" xfId="22497"/>
    <cellStyle name="Comma 14 4" xfId="2535"/>
    <cellStyle name="Comma 14 4 2" xfId="9803"/>
    <cellStyle name="Comma 14 4 3" xfId="20565"/>
    <cellStyle name="Comma 14 5" xfId="8928"/>
    <cellStyle name="Comma 14 6" xfId="18891"/>
    <cellStyle name="Comma 140" xfId="2537"/>
    <cellStyle name="Comma 140 2" xfId="9805"/>
    <cellStyle name="Comma 140 3" xfId="20567"/>
    <cellStyle name="Comma 141" xfId="2538"/>
    <cellStyle name="Comma 141 2" xfId="9806"/>
    <cellStyle name="Comma 141 3" xfId="20568"/>
    <cellStyle name="Comma 15" xfId="547"/>
    <cellStyle name="Comma 15 2" xfId="2540"/>
    <cellStyle name="Comma 15 2 2" xfId="9808"/>
    <cellStyle name="Comma 15 2 3" xfId="20570"/>
    <cellStyle name="Comma 15 3" xfId="4952"/>
    <cellStyle name="Comma 15 3 2" xfId="11179"/>
    <cellStyle name="Comma 15 3 3" xfId="22498"/>
    <cellStyle name="Comma 15 4" xfId="2539"/>
    <cellStyle name="Comma 15 4 2" xfId="9807"/>
    <cellStyle name="Comma 15 4 3" xfId="20569"/>
    <cellStyle name="Comma 15 5" xfId="8929"/>
    <cellStyle name="Comma 15 6" xfId="18892"/>
    <cellStyle name="Comma 16" xfId="549"/>
    <cellStyle name="Comma 16 2" xfId="2542"/>
    <cellStyle name="Comma 16 2 2" xfId="9810"/>
    <cellStyle name="Comma 16 2 3" xfId="20572"/>
    <cellStyle name="Comma 16 3" xfId="4954"/>
    <cellStyle name="Comma 16 3 2" xfId="11181"/>
    <cellStyle name="Comma 16 3 3" xfId="22500"/>
    <cellStyle name="Comma 16 4" xfId="2541"/>
    <cellStyle name="Comma 16 4 2" xfId="9809"/>
    <cellStyle name="Comma 16 4 3" xfId="20571"/>
    <cellStyle name="Comma 16 5" xfId="8931"/>
    <cellStyle name="Comma 16 6" xfId="18893"/>
    <cellStyle name="Comma 17" xfId="551"/>
    <cellStyle name="Comma 17 2" xfId="2544"/>
    <cellStyle name="Comma 17 2 2" xfId="9812"/>
    <cellStyle name="Comma 17 2 3" xfId="20574"/>
    <cellStyle name="Comma 17 3" xfId="4956"/>
    <cellStyle name="Comma 17 3 2" xfId="11183"/>
    <cellStyle name="Comma 17 3 3" xfId="22501"/>
    <cellStyle name="Comma 17 4" xfId="2543"/>
    <cellStyle name="Comma 17 4 2" xfId="9811"/>
    <cellStyle name="Comma 17 4 3" xfId="20573"/>
    <cellStyle name="Comma 17 5" xfId="8933"/>
    <cellStyle name="Comma 17 6" xfId="18894"/>
    <cellStyle name="Comma 18" xfId="553"/>
    <cellStyle name="Comma 18 10" xfId="2546"/>
    <cellStyle name="Comma 18 10 2" xfId="9814"/>
    <cellStyle name="Comma 18 10 3" xfId="20576"/>
    <cellStyle name="Comma 18 11" xfId="2547"/>
    <cellStyle name="Comma 18 11 2" xfId="9815"/>
    <cellStyle name="Comma 18 11 3" xfId="20577"/>
    <cellStyle name="Comma 18 12" xfId="2548"/>
    <cellStyle name="Comma 18 12 2" xfId="9816"/>
    <cellStyle name="Comma 18 12 3" xfId="20578"/>
    <cellStyle name="Comma 18 13" xfId="2549"/>
    <cellStyle name="Comma 18 13 2" xfId="9817"/>
    <cellStyle name="Comma 18 13 3" xfId="20579"/>
    <cellStyle name="Comma 18 14" xfId="2550"/>
    <cellStyle name="Comma 18 14 2" xfId="9818"/>
    <cellStyle name="Comma 18 14 3" xfId="20580"/>
    <cellStyle name="Comma 18 15" xfId="2551"/>
    <cellStyle name="Comma 18 15 2" xfId="9819"/>
    <cellStyle name="Comma 18 15 3" xfId="20581"/>
    <cellStyle name="Comma 18 16" xfId="2552"/>
    <cellStyle name="Comma 18 16 2" xfId="9820"/>
    <cellStyle name="Comma 18 16 3" xfId="20582"/>
    <cellStyle name="Comma 18 17" xfId="2553"/>
    <cellStyle name="Comma 18 17 2" xfId="9821"/>
    <cellStyle name="Comma 18 17 3" xfId="20583"/>
    <cellStyle name="Comma 18 18" xfId="2554"/>
    <cellStyle name="Comma 18 18 2" xfId="9822"/>
    <cellStyle name="Comma 18 18 3" xfId="20584"/>
    <cellStyle name="Comma 18 19" xfId="2555"/>
    <cellStyle name="Comma 18 19 2" xfId="9823"/>
    <cellStyle name="Comma 18 19 3" xfId="20585"/>
    <cellStyle name="Comma 18 2" xfId="2556"/>
    <cellStyle name="Comma 18 2 2" xfId="9824"/>
    <cellStyle name="Comma 18 2 3" xfId="20586"/>
    <cellStyle name="Comma 18 20" xfId="2557"/>
    <cellStyle name="Comma 18 20 2" xfId="9825"/>
    <cellStyle name="Comma 18 20 3" xfId="20587"/>
    <cellStyle name="Comma 18 21" xfId="2558"/>
    <cellStyle name="Comma 18 21 2" xfId="9826"/>
    <cellStyle name="Comma 18 21 3" xfId="20588"/>
    <cellStyle name="Comma 18 22" xfId="2559"/>
    <cellStyle name="Comma 18 22 2" xfId="9827"/>
    <cellStyle name="Comma 18 22 3" xfId="20589"/>
    <cellStyle name="Comma 18 23" xfId="4958"/>
    <cellStyle name="Comma 18 23 2" xfId="11185"/>
    <cellStyle name="Comma 18 23 3" xfId="22502"/>
    <cellStyle name="Comma 18 24" xfId="2545"/>
    <cellStyle name="Comma 18 24 2" xfId="9813"/>
    <cellStyle name="Comma 18 24 3" xfId="20575"/>
    <cellStyle name="Comma 18 25" xfId="8935"/>
    <cellStyle name="Comma 18 26" xfId="18895"/>
    <cellStyle name="Comma 18 3" xfId="2560"/>
    <cellStyle name="Comma 18 3 2" xfId="9828"/>
    <cellStyle name="Comma 18 3 3" xfId="20590"/>
    <cellStyle name="Comma 18 4" xfId="2561"/>
    <cellStyle name="Comma 18 4 2" xfId="9829"/>
    <cellStyle name="Comma 18 4 3" xfId="20591"/>
    <cellStyle name="Comma 18 5" xfId="2562"/>
    <cellStyle name="Comma 18 5 2" xfId="9830"/>
    <cellStyle name="Comma 18 5 3" xfId="20592"/>
    <cellStyle name="Comma 18 6" xfId="2563"/>
    <cellStyle name="Comma 18 6 2" xfId="9831"/>
    <cellStyle name="Comma 18 6 3" xfId="20593"/>
    <cellStyle name="Comma 18 7" xfId="2564"/>
    <cellStyle name="Comma 18 7 2" xfId="9832"/>
    <cellStyle name="Comma 18 7 3" xfId="20594"/>
    <cellStyle name="Comma 18 8" xfId="2565"/>
    <cellStyle name="Comma 18 8 2" xfId="9833"/>
    <cellStyle name="Comma 18 8 3" xfId="20595"/>
    <cellStyle name="Comma 18 9" xfId="2566"/>
    <cellStyle name="Comma 18 9 2" xfId="9834"/>
    <cellStyle name="Comma 18 9 3" xfId="20596"/>
    <cellStyle name="Comma 19" xfId="555"/>
    <cellStyle name="Comma 19 2" xfId="2568"/>
    <cellStyle name="Comma 19 2 2" xfId="9836"/>
    <cellStyle name="Comma 19 2 3" xfId="20598"/>
    <cellStyle name="Comma 19 3" xfId="4960"/>
    <cellStyle name="Comma 19 3 2" xfId="11187"/>
    <cellStyle name="Comma 19 3 3" xfId="22504"/>
    <cellStyle name="Comma 19 4" xfId="2567"/>
    <cellStyle name="Comma 19 4 2" xfId="9835"/>
    <cellStyle name="Comma 19 4 3" xfId="20597"/>
    <cellStyle name="Comma 19 5" xfId="8937"/>
    <cellStyle name="Comma 19 6" xfId="18897"/>
    <cellStyle name="Comma 2" xfId="13"/>
    <cellStyle name="Comma 2 10" xfId="2570"/>
    <cellStyle name="Comma 2 10 2" xfId="9838"/>
    <cellStyle name="Comma 2 10 3" xfId="20600"/>
    <cellStyle name="Comma 2 100" xfId="2571"/>
    <cellStyle name="Comma 2 100 2" xfId="9839"/>
    <cellStyle name="Comma 2 100 3" xfId="20601"/>
    <cellStyle name="Comma 2 101" xfId="2572"/>
    <cellStyle name="Comma 2 101 2" xfId="9840"/>
    <cellStyle name="Comma 2 101 3" xfId="20602"/>
    <cellStyle name="Comma 2 102" xfId="2573"/>
    <cellStyle name="Comma 2 102 2" xfId="9841"/>
    <cellStyle name="Comma 2 102 3" xfId="20603"/>
    <cellStyle name="Comma 2 103" xfId="2574"/>
    <cellStyle name="Comma 2 103 2" xfId="9842"/>
    <cellStyle name="Comma 2 103 3" xfId="20604"/>
    <cellStyle name="Comma 2 104" xfId="2575"/>
    <cellStyle name="Comma 2 104 2" xfId="9843"/>
    <cellStyle name="Comma 2 104 3" xfId="20605"/>
    <cellStyle name="Comma 2 105" xfId="2576"/>
    <cellStyle name="Comma 2 105 2" xfId="9844"/>
    <cellStyle name="Comma 2 105 3" xfId="20606"/>
    <cellStyle name="Comma 2 106" xfId="2577"/>
    <cellStyle name="Comma 2 106 2" xfId="9845"/>
    <cellStyle name="Comma 2 106 3" xfId="20607"/>
    <cellStyle name="Comma 2 107" xfId="2578"/>
    <cellStyle name="Comma 2 107 2" xfId="9846"/>
    <cellStyle name="Comma 2 107 3" xfId="20608"/>
    <cellStyle name="Comma 2 108" xfId="2579"/>
    <cellStyle name="Comma 2 108 2" xfId="9847"/>
    <cellStyle name="Comma 2 108 3" xfId="20609"/>
    <cellStyle name="Comma 2 109" xfId="2580"/>
    <cellStyle name="Comma 2 109 2" xfId="9848"/>
    <cellStyle name="Comma 2 109 3" xfId="20610"/>
    <cellStyle name="Comma 2 11" xfId="2581"/>
    <cellStyle name="Comma 2 11 2" xfId="9849"/>
    <cellStyle name="Comma 2 11 3" xfId="20611"/>
    <cellStyle name="Comma 2 110" xfId="2582"/>
    <cellStyle name="Comma 2 110 2" xfId="9850"/>
    <cellStyle name="Comma 2 110 3" xfId="20612"/>
    <cellStyle name="Comma 2 111" xfId="2583"/>
    <cellStyle name="Comma 2 111 2" xfId="9851"/>
    <cellStyle name="Comma 2 111 3" xfId="20613"/>
    <cellStyle name="Comma 2 112" xfId="2584"/>
    <cellStyle name="Comma 2 112 2" xfId="9852"/>
    <cellStyle name="Comma 2 112 3" xfId="20614"/>
    <cellStyle name="Comma 2 113" xfId="2585"/>
    <cellStyle name="Comma 2 113 2" xfId="9853"/>
    <cellStyle name="Comma 2 113 3" xfId="20615"/>
    <cellStyle name="Comma 2 114" xfId="2586"/>
    <cellStyle name="Comma 2 114 2" xfId="9854"/>
    <cellStyle name="Comma 2 114 3" xfId="20616"/>
    <cellStyle name="Comma 2 115" xfId="2587"/>
    <cellStyle name="Comma 2 115 2" xfId="9855"/>
    <cellStyle name="Comma 2 115 3" xfId="20617"/>
    <cellStyle name="Comma 2 116" xfId="2588"/>
    <cellStyle name="Comma 2 116 2" xfId="9856"/>
    <cellStyle name="Comma 2 116 3" xfId="20618"/>
    <cellStyle name="Comma 2 117" xfId="2589"/>
    <cellStyle name="Comma 2 117 2" xfId="9857"/>
    <cellStyle name="Comma 2 117 3" xfId="20619"/>
    <cellStyle name="Comma 2 118" xfId="2590"/>
    <cellStyle name="Comma 2 118 2" xfId="9858"/>
    <cellStyle name="Comma 2 118 3" xfId="20620"/>
    <cellStyle name="Comma 2 119" xfId="2591"/>
    <cellStyle name="Comma 2 119 2" xfId="9859"/>
    <cellStyle name="Comma 2 119 3" xfId="20621"/>
    <cellStyle name="Comma 2 12" xfId="2592"/>
    <cellStyle name="Comma 2 12 2" xfId="9860"/>
    <cellStyle name="Comma 2 12 3" xfId="20622"/>
    <cellStyle name="Comma 2 120" xfId="2593"/>
    <cellStyle name="Comma 2 120 2" xfId="9861"/>
    <cellStyle name="Comma 2 120 3" xfId="20623"/>
    <cellStyle name="Comma 2 121" xfId="2594"/>
    <cellStyle name="Comma 2 121 2" xfId="9862"/>
    <cellStyle name="Comma 2 121 3" xfId="20624"/>
    <cellStyle name="Comma 2 122" xfId="2595"/>
    <cellStyle name="Comma 2 122 2" xfId="9863"/>
    <cellStyle name="Comma 2 122 3" xfId="20625"/>
    <cellStyle name="Comma 2 123" xfId="2596"/>
    <cellStyle name="Comma 2 123 2" xfId="9864"/>
    <cellStyle name="Comma 2 123 3" xfId="20626"/>
    <cellStyle name="Comma 2 124" xfId="2597"/>
    <cellStyle name="Comma 2 124 2" xfId="9865"/>
    <cellStyle name="Comma 2 124 3" xfId="20627"/>
    <cellStyle name="Comma 2 125" xfId="2598"/>
    <cellStyle name="Comma 2 125 2" xfId="9866"/>
    <cellStyle name="Comma 2 125 3" xfId="20628"/>
    <cellStyle name="Comma 2 126" xfId="2599"/>
    <cellStyle name="Comma 2 126 2" xfId="9867"/>
    <cellStyle name="Comma 2 126 3" xfId="20629"/>
    <cellStyle name="Comma 2 127" xfId="2600"/>
    <cellStyle name="Comma 2 127 2" xfId="9868"/>
    <cellStyle name="Comma 2 127 3" xfId="20630"/>
    <cellStyle name="Comma 2 128" xfId="2601"/>
    <cellStyle name="Comma 2 128 2" xfId="9869"/>
    <cellStyle name="Comma 2 128 3" xfId="20631"/>
    <cellStyle name="Comma 2 129" xfId="4700"/>
    <cellStyle name="Comma 2 129 2" xfId="11016"/>
    <cellStyle name="Comma 2 129 3" xfId="22303"/>
    <cellStyle name="Comma 2 13" xfId="2602"/>
    <cellStyle name="Comma 2 13 2" xfId="9870"/>
    <cellStyle name="Comma 2 13 3" xfId="20632"/>
    <cellStyle name="Comma 2 130" xfId="2569"/>
    <cellStyle name="Comma 2 130 2" xfId="9837"/>
    <cellStyle name="Comma 2 130 3" xfId="20599"/>
    <cellStyle name="Comma 2 131" xfId="6417"/>
    <cellStyle name="Comma 2 131 2" xfId="12555"/>
    <cellStyle name="Comma 2 131 3" xfId="23428"/>
    <cellStyle name="Comma 2 132" xfId="8736"/>
    <cellStyle name="Comma 2 133" xfId="18432"/>
    <cellStyle name="Comma 2 14" xfId="2603"/>
    <cellStyle name="Comma 2 14 2" xfId="9871"/>
    <cellStyle name="Comma 2 14 3" xfId="20633"/>
    <cellStyle name="Comma 2 15" xfId="2604"/>
    <cellStyle name="Comma 2 15 2" xfId="9872"/>
    <cellStyle name="Comma 2 15 3" xfId="20634"/>
    <cellStyle name="Comma 2 16" xfId="2605"/>
    <cellStyle name="Comma 2 16 2" xfId="9873"/>
    <cellStyle name="Comma 2 16 3" xfId="20635"/>
    <cellStyle name="Comma 2 17" xfId="2606"/>
    <cellStyle name="Comma 2 17 2" xfId="9874"/>
    <cellStyle name="Comma 2 17 3" xfId="20636"/>
    <cellStyle name="Comma 2 18" xfId="2607"/>
    <cellStyle name="Comma 2 18 2" xfId="9875"/>
    <cellStyle name="Comma 2 18 3" xfId="20637"/>
    <cellStyle name="Comma 2 19" xfId="2608"/>
    <cellStyle name="Comma 2 19 2" xfId="9876"/>
    <cellStyle name="Comma 2 19 3" xfId="20638"/>
    <cellStyle name="Comma 2 2" xfId="14"/>
    <cellStyle name="Comma 2 2 2" xfId="9"/>
    <cellStyle name="Comma 2 2 2 2" xfId="2610"/>
    <cellStyle name="Comma 2 2 2 2 2" xfId="8704"/>
    <cellStyle name="Comma 2 2 2 2 2 2" xfId="14755"/>
    <cellStyle name="Comma 2 2 2 2 2 3" xfId="24914"/>
    <cellStyle name="Comma 2 2 2 2 3" xfId="8659"/>
    <cellStyle name="Comma 2 2 2 2 3 2" xfId="14715"/>
    <cellStyle name="Comma 2 2 2 2 3 3" xfId="24878"/>
    <cellStyle name="Comma 2 2 2 2 4" xfId="9878"/>
    <cellStyle name="Comma 2 2 2 2 5" xfId="20640"/>
    <cellStyle name="Comma 2 2 2 3" xfId="4707"/>
    <cellStyle name="Comma 2 2 2 3 2" xfId="8717"/>
    <cellStyle name="Comma 2 2 2 3 2 2" xfId="14767"/>
    <cellStyle name="Comma 2 2 2 3 2 3" xfId="24923"/>
    <cellStyle name="Comma 2 2 2 3 3" xfId="8672"/>
    <cellStyle name="Comma 2 2 2 3 3 2" xfId="14727"/>
    <cellStyle name="Comma 2 2 2 3 3 3" xfId="24889"/>
    <cellStyle name="Comma 2 2 2 3 4" xfId="11021"/>
    <cellStyle name="Comma 2 2 2 3 5" xfId="22308"/>
    <cellStyle name="Comma 2 2 2 4" xfId="2609"/>
    <cellStyle name="Comma 2 2 2 4 2" xfId="8693"/>
    <cellStyle name="Comma 2 2 2 4 2 2" xfId="14747"/>
    <cellStyle name="Comma 2 2 2 4 2 3" xfId="24903"/>
    <cellStyle name="Comma 2 2 2 4 3" xfId="9877"/>
    <cellStyle name="Comma 2 2 2 4 4" xfId="20639"/>
    <cellStyle name="Comma 2 2 2 5" xfId="8640"/>
    <cellStyle name="Comma 2 2 2 5 2" xfId="14699"/>
    <cellStyle name="Comma 2 2 2 5 3" xfId="24861"/>
    <cellStyle name="Comma 2 2 2 6" xfId="26"/>
    <cellStyle name="Comma 2 2 2 6 2" xfId="8747"/>
    <cellStyle name="Comma 2 2 2 6 3" xfId="18442"/>
    <cellStyle name="Comma 2 2 3" xfId="358"/>
    <cellStyle name="Comma 2 2 3 2" xfId="4818"/>
    <cellStyle name="Comma 2 2 3 2 2" xfId="8707"/>
    <cellStyle name="Comma 2 2 3 2 2 2" xfId="14758"/>
    <cellStyle name="Comma 2 2 3 2 2 3" xfId="24916"/>
    <cellStyle name="Comma 2 2 3 2 3" xfId="8662"/>
    <cellStyle name="Comma 2 2 3 2 3 2" xfId="14718"/>
    <cellStyle name="Comma 2 2 3 2 3 3" xfId="24880"/>
    <cellStyle name="Comma 2 2 3 2 4" xfId="11062"/>
    <cellStyle name="Comma 2 2 3 2 5" xfId="22401"/>
    <cellStyle name="Comma 2 2 3 3" xfId="2611"/>
    <cellStyle name="Comma 2 2 3 3 2" xfId="8721"/>
    <cellStyle name="Comma 2 2 3 3 2 2" xfId="14771"/>
    <cellStyle name="Comma 2 2 3 3 2 3" xfId="24926"/>
    <cellStyle name="Comma 2 2 3 3 3" xfId="8676"/>
    <cellStyle name="Comma 2 2 3 3 3 2" xfId="14730"/>
    <cellStyle name="Comma 2 2 3 3 3 3" xfId="24892"/>
    <cellStyle name="Comma 2 2 3 3 4" xfId="9879"/>
    <cellStyle name="Comma 2 2 3 3 5" xfId="20641"/>
    <cellStyle name="Comma 2 2 3 4" xfId="8695"/>
    <cellStyle name="Comma 2 2 3 4 2" xfId="14748"/>
    <cellStyle name="Comma 2 2 3 4 3" xfId="24905"/>
    <cellStyle name="Comma 2 2 3 5" xfId="8648"/>
    <cellStyle name="Comma 2 2 3 5 2" xfId="14705"/>
    <cellStyle name="Comma 2 2 3 5 3" xfId="24868"/>
    <cellStyle name="Comma 2 2 3 6" xfId="8800"/>
    <cellStyle name="Comma 2 2 3 7" xfId="18755"/>
    <cellStyle name="Comma 2 2 4" xfId="537"/>
    <cellStyle name="Comma 2 2 4 2" xfId="4942"/>
    <cellStyle name="Comma 2 2 4 2 2" xfId="8726"/>
    <cellStyle name="Comma 2 2 4 2 2 2" xfId="14775"/>
    <cellStyle name="Comma 2 2 4 2 2 3" xfId="24929"/>
    <cellStyle name="Comma 2 2 4 2 3" xfId="8681"/>
    <cellStyle name="Comma 2 2 4 2 3 2" xfId="14735"/>
    <cellStyle name="Comma 2 2 4 2 3 3" xfId="24896"/>
    <cellStyle name="Comma 2 2 4 2 4" xfId="11170"/>
    <cellStyle name="Comma 2 2 4 2 5" xfId="22489"/>
    <cellStyle name="Comma 2 2 4 3" xfId="2612"/>
    <cellStyle name="Comma 2 2 4 3 2" xfId="8701"/>
    <cellStyle name="Comma 2 2 4 3 2 2" xfId="14753"/>
    <cellStyle name="Comma 2 2 4 3 2 3" xfId="24911"/>
    <cellStyle name="Comma 2 2 4 3 3" xfId="9880"/>
    <cellStyle name="Comma 2 2 4 3 4" xfId="20642"/>
    <cellStyle name="Comma 2 2 4 4" xfId="8655"/>
    <cellStyle name="Comma 2 2 4 4 2" xfId="14711"/>
    <cellStyle name="Comma 2 2 4 4 3" xfId="24874"/>
    <cellStyle name="Comma 2 2 4 5" xfId="8920"/>
    <cellStyle name="Comma 2 2 4 6" xfId="18884"/>
    <cellStyle name="Comma 2 2 5" xfId="2613"/>
    <cellStyle name="Comma 2 2 5 2" xfId="8714"/>
    <cellStyle name="Comma 2 2 5 2 2" xfId="14764"/>
    <cellStyle name="Comma 2 2 5 2 3" xfId="24921"/>
    <cellStyle name="Comma 2 2 5 3" xfId="8669"/>
    <cellStyle name="Comma 2 2 5 3 2" xfId="14724"/>
    <cellStyle name="Comma 2 2 5 3 3" xfId="24887"/>
    <cellStyle name="Comma 2 2 5 4" xfId="9881"/>
    <cellStyle name="Comma 2 2 5 5" xfId="20643"/>
    <cellStyle name="Comma 2 2 6" xfId="8687"/>
    <cellStyle name="Comma 2 2 6 2" xfId="14741"/>
    <cellStyle name="Comma 2 2 6 3" xfId="24899"/>
    <cellStyle name="Comma 2 2 7" xfId="8737"/>
    <cellStyle name="Comma 2 2 8" xfId="18433"/>
    <cellStyle name="Comma 2 20" xfId="2614"/>
    <cellStyle name="Comma 2 20 2" xfId="9882"/>
    <cellStyle name="Comma 2 20 3" xfId="20644"/>
    <cellStyle name="Comma 2 21" xfId="2615"/>
    <cellStyle name="Comma 2 21 2" xfId="9883"/>
    <cellStyle name="Comma 2 21 3" xfId="20645"/>
    <cellStyle name="Comma 2 22" xfId="2616"/>
    <cellStyle name="Comma 2 22 2" xfId="9884"/>
    <cellStyle name="Comma 2 22 3" xfId="20646"/>
    <cellStyle name="Comma 2 23" xfId="2617"/>
    <cellStyle name="Comma 2 23 2" xfId="9885"/>
    <cellStyle name="Comma 2 23 3" xfId="20647"/>
    <cellStyle name="Comma 2 24" xfId="2618"/>
    <cellStyle name="Comma 2 24 2" xfId="9886"/>
    <cellStyle name="Comma 2 24 3" xfId="20648"/>
    <cellStyle name="Comma 2 25" xfId="2619"/>
    <cellStyle name="Comma 2 25 2" xfId="9887"/>
    <cellStyle name="Comma 2 25 3" xfId="20649"/>
    <cellStyle name="Comma 2 26" xfId="2620"/>
    <cellStyle name="Comma 2 26 2" xfId="9888"/>
    <cellStyle name="Comma 2 26 3" xfId="20650"/>
    <cellStyle name="Comma 2 27" xfId="2621"/>
    <cellStyle name="Comma 2 27 2" xfId="9889"/>
    <cellStyle name="Comma 2 27 3" xfId="20651"/>
    <cellStyle name="Comma 2 28" xfId="2622"/>
    <cellStyle name="Comma 2 28 2" xfId="9890"/>
    <cellStyle name="Comma 2 28 3" xfId="20652"/>
    <cellStyle name="Comma 2 29" xfId="2623"/>
    <cellStyle name="Comma 2 29 2" xfId="9891"/>
    <cellStyle name="Comma 2 29 3" xfId="20653"/>
    <cellStyle name="Comma 2 3" xfId="16"/>
    <cellStyle name="Comma 2 3 2" xfId="359"/>
    <cellStyle name="Comma 2 3 2 2" xfId="4819"/>
    <cellStyle name="Comma 2 3 2 2 2" xfId="11063"/>
    <cellStyle name="Comma 2 3 2 2 3" xfId="22402"/>
    <cellStyle name="Comma 2 3 2 3" xfId="2625"/>
    <cellStyle name="Comma 2 3 2 3 2" xfId="9893"/>
    <cellStyle name="Comma 2 3 2 3 3" xfId="20655"/>
    <cellStyle name="Comma 2 3 2 4" xfId="8646"/>
    <cellStyle name="Comma 2 3 2 5" xfId="8801"/>
    <cellStyle name="Comma 2 3 2 6" xfId="18756"/>
    <cellStyle name="Comma 2 3 3" xfId="4702"/>
    <cellStyle name="Comma 2 3 4" xfId="2624"/>
    <cellStyle name="Comma 2 3 4 2" xfId="9892"/>
    <cellStyle name="Comma 2 3 4 3" xfId="20654"/>
    <cellStyle name="Comma 2 3 5" xfId="8645"/>
    <cellStyle name="Comma 2 3 5 2" xfId="14703"/>
    <cellStyle name="Comma 2 3 5 3" xfId="24865"/>
    <cellStyle name="Comma 2 30" xfId="2626"/>
    <cellStyle name="Comma 2 30 2" xfId="9894"/>
    <cellStyle name="Comma 2 30 3" xfId="20656"/>
    <cellStyle name="Comma 2 31" xfId="2627"/>
    <cellStyle name="Comma 2 31 2" xfId="9895"/>
    <cellStyle name="Comma 2 31 3" xfId="20657"/>
    <cellStyle name="Comma 2 32" xfId="2628"/>
    <cellStyle name="Comma 2 32 2" xfId="9896"/>
    <cellStyle name="Comma 2 32 3" xfId="20658"/>
    <cellStyle name="Comma 2 33" xfId="2629"/>
    <cellStyle name="Comma 2 33 2" xfId="9897"/>
    <cellStyle name="Comma 2 33 3" xfId="20659"/>
    <cellStyle name="Comma 2 34" xfId="2630"/>
    <cellStyle name="Comma 2 34 2" xfId="9898"/>
    <cellStyle name="Comma 2 34 3" xfId="20660"/>
    <cellStyle name="Comma 2 35" xfId="2631"/>
    <cellStyle name="Comma 2 35 2" xfId="9899"/>
    <cellStyle name="Comma 2 35 3" xfId="20661"/>
    <cellStyle name="Comma 2 36" xfId="2632"/>
    <cellStyle name="Comma 2 36 2" xfId="9900"/>
    <cellStyle name="Comma 2 36 3" xfId="20662"/>
    <cellStyle name="Comma 2 37" xfId="2633"/>
    <cellStyle name="Comma 2 37 2" xfId="9901"/>
    <cellStyle name="Comma 2 37 3" xfId="20663"/>
    <cellStyle name="Comma 2 38" xfId="2634"/>
    <cellStyle name="Comma 2 38 2" xfId="9902"/>
    <cellStyle name="Comma 2 38 3" xfId="20664"/>
    <cellStyle name="Comma 2 39" xfId="2635"/>
    <cellStyle name="Comma 2 39 2" xfId="9903"/>
    <cellStyle name="Comma 2 39 3" xfId="20665"/>
    <cellStyle name="Comma 2 4" xfId="18"/>
    <cellStyle name="Comma 2 4 2" xfId="55"/>
    <cellStyle name="Comma 2 4 2 2" xfId="4719"/>
    <cellStyle name="Comma 2 4 2 2 2" xfId="11030"/>
    <cellStyle name="Comma 2 4 2 2 3" xfId="22317"/>
    <cellStyle name="Comma 2 4 2 3" xfId="8757"/>
    <cellStyle name="Comma 2 4 2 4" xfId="18469"/>
    <cellStyle name="Comma 2 4 3" xfId="4703"/>
    <cellStyle name="Comma 2 4 4" xfId="2636"/>
    <cellStyle name="Comma 2 4 4 2" xfId="9904"/>
    <cellStyle name="Comma 2 4 4 3" xfId="20666"/>
    <cellStyle name="Comma 2 40" xfId="2637"/>
    <cellStyle name="Comma 2 40 2" xfId="9905"/>
    <cellStyle name="Comma 2 40 3" xfId="20667"/>
    <cellStyle name="Comma 2 41" xfId="2638"/>
    <cellStyle name="Comma 2 41 2" xfId="9906"/>
    <cellStyle name="Comma 2 41 3" xfId="20668"/>
    <cellStyle name="Comma 2 42" xfId="2639"/>
    <cellStyle name="Comma 2 42 2" xfId="9907"/>
    <cellStyle name="Comma 2 42 3" xfId="20669"/>
    <cellStyle name="Comma 2 43" xfId="2640"/>
    <cellStyle name="Comma 2 43 2" xfId="9908"/>
    <cellStyle name="Comma 2 43 3" xfId="20670"/>
    <cellStyle name="Comma 2 44" xfId="2641"/>
    <cellStyle name="Comma 2 44 2" xfId="9909"/>
    <cellStyle name="Comma 2 44 3" xfId="20671"/>
    <cellStyle name="Comma 2 45" xfId="2642"/>
    <cellStyle name="Comma 2 45 2" xfId="9910"/>
    <cellStyle name="Comma 2 45 3" xfId="20672"/>
    <cellStyle name="Comma 2 46" xfId="2643"/>
    <cellStyle name="Comma 2 46 2" xfId="9911"/>
    <cellStyle name="Comma 2 46 3" xfId="20673"/>
    <cellStyle name="Comma 2 47" xfId="2644"/>
    <cellStyle name="Comma 2 47 2" xfId="9912"/>
    <cellStyle name="Comma 2 47 3" xfId="20674"/>
    <cellStyle name="Comma 2 48" xfId="2645"/>
    <cellStyle name="Comma 2 48 2" xfId="9913"/>
    <cellStyle name="Comma 2 48 3" xfId="20675"/>
    <cellStyle name="Comma 2 49" xfId="2646"/>
    <cellStyle name="Comma 2 49 2" xfId="9914"/>
    <cellStyle name="Comma 2 49 3" xfId="20676"/>
    <cellStyle name="Comma 2 5" xfId="357"/>
    <cellStyle name="Comma 2 5 2" xfId="4817"/>
    <cellStyle name="Comma 2 5 2 2" xfId="11061"/>
    <cellStyle name="Comma 2 5 2 3" xfId="22400"/>
    <cellStyle name="Comma 2 5 3" xfId="2647"/>
    <cellStyle name="Comma 2 5 3 2" xfId="9915"/>
    <cellStyle name="Comma 2 5 3 3" xfId="20677"/>
    <cellStyle name="Comma 2 5 4" xfId="6418"/>
    <cellStyle name="Comma 2 5 4 2" xfId="12556"/>
    <cellStyle name="Comma 2 5 4 3" xfId="23429"/>
    <cellStyle name="Comma 2 5 5" xfId="8799"/>
    <cellStyle name="Comma 2 5 6" xfId="18754"/>
    <cellStyle name="Comma 2 50" xfId="2648"/>
    <cellStyle name="Comma 2 50 2" xfId="9916"/>
    <cellStyle name="Comma 2 50 3" xfId="20678"/>
    <cellStyle name="Comma 2 51" xfId="2649"/>
    <cellStyle name="Comma 2 51 2" xfId="9917"/>
    <cellStyle name="Comma 2 51 3" xfId="20679"/>
    <cellStyle name="Comma 2 52" xfId="2650"/>
    <cellStyle name="Comma 2 52 2" xfId="9918"/>
    <cellStyle name="Comma 2 52 3" xfId="20680"/>
    <cellStyle name="Comma 2 53" xfId="2651"/>
    <cellStyle name="Comma 2 53 2" xfId="9919"/>
    <cellStyle name="Comma 2 53 3" xfId="20681"/>
    <cellStyle name="Comma 2 54" xfId="2652"/>
    <cellStyle name="Comma 2 54 2" xfId="9920"/>
    <cellStyle name="Comma 2 54 3" xfId="20682"/>
    <cellStyle name="Comma 2 55" xfId="2653"/>
    <cellStyle name="Comma 2 55 2" xfId="9921"/>
    <cellStyle name="Comma 2 55 3" xfId="20683"/>
    <cellStyle name="Comma 2 56" xfId="2654"/>
    <cellStyle name="Comma 2 56 2" xfId="9922"/>
    <cellStyle name="Comma 2 56 3" xfId="20684"/>
    <cellStyle name="Comma 2 57" xfId="2655"/>
    <cellStyle name="Comma 2 57 2" xfId="9923"/>
    <cellStyle name="Comma 2 57 3" xfId="20685"/>
    <cellStyle name="Comma 2 58" xfId="2656"/>
    <cellStyle name="Comma 2 58 2" xfId="9924"/>
    <cellStyle name="Comma 2 58 3" xfId="20686"/>
    <cellStyle name="Comma 2 59" xfId="2657"/>
    <cellStyle name="Comma 2 59 2" xfId="9925"/>
    <cellStyle name="Comma 2 59 3" xfId="20687"/>
    <cellStyle name="Comma 2 6" xfId="536"/>
    <cellStyle name="Comma 2 6 2" xfId="4941"/>
    <cellStyle name="Comma 2 6 2 2" xfId="8699"/>
    <cellStyle name="Comma 2 6 2 2 2" xfId="14752"/>
    <cellStyle name="Comma 2 6 2 2 3" xfId="24909"/>
    <cellStyle name="Comma 2 6 2 3" xfId="11169"/>
    <cellStyle name="Comma 2 6 2 4" xfId="22488"/>
    <cellStyle name="Comma 2 6 3" xfId="2658"/>
    <cellStyle name="Comma 2 6 3 2" xfId="9926"/>
    <cellStyle name="Comma 2 6 3 3" xfId="20688"/>
    <cellStyle name="Comma 2 6 4" xfId="8653"/>
    <cellStyle name="Comma 2 6 4 2" xfId="14709"/>
    <cellStyle name="Comma 2 6 4 3" xfId="24872"/>
    <cellStyle name="Comma 2 6 5" xfId="8919"/>
    <cellStyle name="Comma 2 6 6" xfId="18883"/>
    <cellStyle name="Comma 2 60" xfId="2659"/>
    <cellStyle name="Comma 2 60 2" xfId="9927"/>
    <cellStyle name="Comma 2 60 3" xfId="20689"/>
    <cellStyle name="Comma 2 61" xfId="2660"/>
    <cellStyle name="Comma 2 61 2" xfId="9928"/>
    <cellStyle name="Comma 2 61 3" xfId="20690"/>
    <cellStyle name="Comma 2 62" xfId="2661"/>
    <cellStyle name="Comma 2 62 2" xfId="9929"/>
    <cellStyle name="Comma 2 62 3" xfId="20691"/>
    <cellStyle name="Comma 2 63" xfId="2662"/>
    <cellStyle name="Comma 2 63 2" xfId="9930"/>
    <cellStyle name="Comma 2 63 3" xfId="20692"/>
    <cellStyle name="Comma 2 64" xfId="2663"/>
    <cellStyle name="Comma 2 64 2" xfId="9931"/>
    <cellStyle name="Comma 2 64 3" xfId="20693"/>
    <cellStyle name="Comma 2 65" xfId="2664"/>
    <cellStyle name="Comma 2 65 2" xfId="9932"/>
    <cellStyle name="Comma 2 65 3" xfId="20694"/>
    <cellStyle name="Comma 2 66" xfId="2665"/>
    <cellStyle name="Comma 2 66 2" xfId="9933"/>
    <cellStyle name="Comma 2 66 3" xfId="20695"/>
    <cellStyle name="Comma 2 67" xfId="2666"/>
    <cellStyle name="Comma 2 67 2" xfId="9934"/>
    <cellStyle name="Comma 2 67 3" xfId="20696"/>
    <cellStyle name="Comma 2 68" xfId="2667"/>
    <cellStyle name="Comma 2 68 2" xfId="9935"/>
    <cellStyle name="Comma 2 68 3" xfId="20697"/>
    <cellStyle name="Comma 2 69" xfId="2668"/>
    <cellStyle name="Comma 2 69 2" xfId="9936"/>
    <cellStyle name="Comma 2 69 3" xfId="20698"/>
    <cellStyle name="Comma 2 7" xfId="2669"/>
    <cellStyle name="Comma 2 7 2" xfId="8712"/>
    <cellStyle name="Comma 2 7 2 2" xfId="14762"/>
    <cellStyle name="Comma 2 7 2 3" xfId="24919"/>
    <cellStyle name="Comma 2 7 3" xfId="8667"/>
    <cellStyle name="Comma 2 7 3 2" xfId="14722"/>
    <cellStyle name="Comma 2 7 3 3" xfId="24885"/>
    <cellStyle name="Comma 2 7 4" xfId="9937"/>
    <cellStyle name="Comma 2 7 5" xfId="20699"/>
    <cellStyle name="Comma 2 70" xfId="2670"/>
    <cellStyle name="Comma 2 70 2" xfId="9938"/>
    <cellStyle name="Comma 2 70 3" xfId="20700"/>
    <cellStyle name="Comma 2 71" xfId="2671"/>
    <cellStyle name="Comma 2 71 2" xfId="9939"/>
    <cellStyle name="Comma 2 71 3" xfId="20701"/>
    <cellStyle name="Comma 2 72" xfId="2672"/>
    <cellStyle name="Comma 2 72 2" xfId="9940"/>
    <cellStyle name="Comma 2 72 3" xfId="20702"/>
    <cellStyle name="Comma 2 73" xfId="2673"/>
    <cellStyle name="Comma 2 73 2" xfId="9941"/>
    <cellStyle name="Comma 2 73 3" xfId="20703"/>
    <cellStyle name="Comma 2 74" xfId="2674"/>
    <cellStyle name="Comma 2 74 2" xfId="9942"/>
    <cellStyle name="Comma 2 74 3" xfId="20704"/>
    <cellStyle name="Comma 2 75" xfId="2675"/>
    <cellStyle name="Comma 2 75 2" xfId="9943"/>
    <cellStyle name="Comma 2 75 3" xfId="20705"/>
    <cellStyle name="Comma 2 76" xfId="2676"/>
    <cellStyle name="Comma 2 76 2" xfId="9944"/>
    <cellStyle name="Comma 2 76 3" xfId="20706"/>
    <cellStyle name="Comma 2 77" xfId="2677"/>
    <cellStyle name="Comma 2 77 2" xfId="9945"/>
    <cellStyle name="Comma 2 77 3" xfId="20707"/>
    <cellStyle name="Comma 2 78" xfId="2678"/>
    <cellStyle name="Comma 2 78 2" xfId="9946"/>
    <cellStyle name="Comma 2 78 3" xfId="20708"/>
    <cellStyle name="Comma 2 79" xfId="2679"/>
    <cellStyle name="Comma 2 79 2" xfId="9947"/>
    <cellStyle name="Comma 2 79 3" xfId="20709"/>
    <cellStyle name="Comma 2 8" xfId="2680"/>
    <cellStyle name="Comma 2 8 2" xfId="8685"/>
    <cellStyle name="Comma 2 8 2 2" xfId="14739"/>
    <cellStyle name="Comma 2 8 2 3" xfId="24898"/>
    <cellStyle name="Comma 2 8 3" xfId="9948"/>
    <cellStyle name="Comma 2 8 4" xfId="20710"/>
    <cellStyle name="Comma 2 80" xfId="2681"/>
    <cellStyle name="Comma 2 80 2" xfId="9949"/>
    <cellStyle name="Comma 2 80 3" xfId="20711"/>
    <cellStyle name="Comma 2 81" xfId="2682"/>
    <cellStyle name="Comma 2 81 2" xfId="9950"/>
    <cellStyle name="Comma 2 81 3" xfId="20712"/>
    <cellStyle name="Comma 2 82" xfId="2683"/>
    <cellStyle name="Comma 2 82 2" xfId="9951"/>
    <cellStyle name="Comma 2 82 3" xfId="20713"/>
    <cellStyle name="Comma 2 83" xfId="2684"/>
    <cellStyle name="Comma 2 83 2" xfId="9952"/>
    <cellStyle name="Comma 2 83 3" xfId="20714"/>
    <cellStyle name="Comma 2 84" xfId="2685"/>
    <cellStyle name="Comma 2 84 2" xfId="9953"/>
    <cellStyle name="Comma 2 84 3" xfId="20715"/>
    <cellStyle name="Comma 2 85" xfId="2686"/>
    <cellStyle name="Comma 2 85 2" xfId="9954"/>
    <cellStyle name="Comma 2 85 3" xfId="20716"/>
    <cellStyle name="Comma 2 86" xfId="2687"/>
    <cellStyle name="Comma 2 86 2" xfId="9955"/>
    <cellStyle name="Comma 2 86 3" xfId="20717"/>
    <cellStyle name="Comma 2 87" xfId="2688"/>
    <cellStyle name="Comma 2 87 2" xfId="9956"/>
    <cellStyle name="Comma 2 87 3" xfId="20718"/>
    <cellStyle name="Comma 2 88" xfId="2689"/>
    <cellStyle name="Comma 2 88 2" xfId="9957"/>
    <cellStyle name="Comma 2 88 3" xfId="20719"/>
    <cellStyle name="Comma 2 89" xfId="2690"/>
    <cellStyle name="Comma 2 89 2" xfId="9958"/>
    <cellStyle name="Comma 2 89 3" xfId="20720"/>
    <cellStyle name="Comma 2 9" xfId="2691"/>
    <cellStyle name="Comma 2 9 2" xfId="9959"/>
    <cellStyle name="Comma 2 9 3" xfId="20721"/>
    <cellStyle name="Comma 2 90" xfId="2692"/>
    <cellStyle name="Comma 2 90 2" xfId="9960"/>
    <cellStyle name="Comma 2 90 3" xfId="20722"/>
    <cellStyle name="Comma 2 91" xfId="2693"/>
    <cellStyle name="Comma 2 91 2" xfId="9961"/>
    <cellStyle name="Comma 2 91 3" xfId="20723"/>
    <cellStyle name="Comma 2 92" xfId="2694"/>
    <cellStyle name="Comma 2 92 2" xfId="9962"/>
    <cellStyle name="Comma 2 92 3" xfId="20724"/>
    <cellStyle name="Comma 2 93" xfId="2695"/>
    <cellStyle name="Comma 2 93 2" xfId="9963"/>
    <cellStyle name="Comma 2 93 3" xfId="20725"/>
    <cellStyle name="Comma 2 94" xfId="2696"/>
    <cellStyle name="Comma 2 94 2" xfId="9964"/>
    <cellStyle name="Comma 2 94 3" xfId="20726"/>
    <cellStyle name="Comma 2 95" xfId="2697"/>
    <cellStyle name="Comma 2 95 2" xfId="9965"/>
    <cellStyle name="Comma 2 95 3" xfId="20727"/>
    <cellStyle name="Comma 2 96" xfId="2698"/>
    <cellStyle name="Comma 2 96 2" xfId="9966"/>
    <cellStyle name="Comma 2 96 3" xfId="20728"/>
    <cellStyle name="Comma 2 97" xfId="2699"/>
    <cellStyle name="Comma 2 97 2" xfId="9967"/>
    <cellStyle name="Comma 2 97 3" xfId="20729"/>
    <cellStyle name="Comma 2 98" xfId="2700"/>
    <cellStyle name="Comma 2 98 2" xfId="9968"/>
    <cellStyle name="Comma 2 98 3" xfId="20730"/>
    <cellStyle name="Comma 2 99" xfId="2701"/>
    <cellStyle name="Comma 2 99 2" xfId="9969"/>
    <cellStyle name="Comma 2 99 3" xfId="20731"/>
    <cellStyle name="Comma 20" xfId="557"/>
    <cellStyle name="Comma 20 2" xfId="2703"/>
    <cellStyle name="Comma 20 2 2" xfId="9971"/>
    <cellStyle name="Comma 20 2 3" xfId="20733"/>
    <cellStyle name="Comma 20 3" xfId="4962"/>
    <cellStyle name="Comma 20 3 2" xfId="11189"/>
    <cellStyle name="Comma 20 3 3" xfId="22505"/>
    <cellStyle name="Comma 20 4" xfId="2702"/>
    <cellStyle name="Comma 20 4 2" xfId="9970"/>
    <cellStyle name="Comma 20 4 3" xfId="20732"/>
    <cellStyle name="Comma 20 5" xfId="8938"/>
    <cellStyle name="Comma 20 6" xfId="18898"/>
    <cellStyle name="Comma 21" xfId="2704"/>
    <cellStyle name="Comma 21 2" xfId="2705"/>
    <cellStyle name="Comma 21 2 2" xfId="9973"/>
    <cellStyle name="Comma 21 2 3" xfId="20735"/>
    <cellStyle name="Comma 21 3" xfId="9972"/>
    <cellStyle name="Comma 21 4" xfId="20734"/>
    <cellStyle name="Comma 22" xfId="2706"/>
    <cellStyle name="Comma 22 2" xfId="2707"/>
    <cellStyle name="Comma 22 2 2" xfId="9975"/>
    <cellStyle name="Comma 22 2 3" xfId="20737"/>
    <cellStyle name="Comma 22 3" xfId="9974"/>
    <cellStyle name="Comma 22 4" xfId="20736"/>
    <cellStyle name="Comma 23" xfId="2708"/>
    <cellStyle name="Comma 23 2" xfId="2709"/>
    <cellStyle name="Comma 23 2 2" xfId="9977"/>
    <cellStyle name="Comma 23 2 3" xfId="20739"/>
    <cellStyle name="Comma 23 3" xfId="9976"/>
    <cellStyle name="Comma 23 4" xfId="20738"/>
    <cellStyle name="Comma 24" xfId="2710"/>
    <cellStyle name="Comma 24 2" xfId="2711"/>
    <cellStyle name="Comma 24 2 2" xfId="9979"/>
    <cellStyle name="Comma 24 2 3" xfId="20741"/>
    <cellStyle name="Comma 24 3" xfId="9978"/>
    <cellStyle name="Comma 24 4" xfId="20740"/>
    <cellStyle name="Comma 25" xfId="2712"/>
    <cellStyle name="Comma 25 2" xfId="2713"/>
    <cellStyle name="Comma 25 2 2" xfId="9981"/>
    <cellStyle name="Comma 25 2 3" xfId="20743"/>
    <cellStyle name="Comma 25 3" xfId="9980"/>
    <cellStyle name="Comma 25 4" xfId="20742"/>
    <cellStyle name="Comma 26" xfId="2714"/>
    <cellStyle name="Comma 26 2" xfId="2715"/>
    <cellStyle name="Comma 26 2 2" xfId="9983"/>
    <cellStyle name="Comma 26 2 3" xfId="20745"/>
    <cellStyle name="Comma 26 3" xfId="9982"/>
    <cellStyle name="Comma 26 4" xfId="20744"/>
    <cellStyle name="Comma 27" xfId="2716"/>
    <cellStyle name="Comma 27 2" xfId="2717"/>
    <cellStyle name="Comma 27 2 2" xfId="9985"/>
    <cellStyle name="Comma 27 2 3" xfId="20747"/>
    <cellStyle name="Comma 27 3" xfId="9984"/>
    <cellStyle name="Comma 27 4" xfId="20746"/>
    <cellStyle name="Comma 28" xfId="2718"/>
    <cellStyle name="Comma 28 2" xfId="2719"/>
    <cellStyle name="Comma 28 2 2" xfId="9987"/>
    <cellStyle name="Comma 28 2 3" xfId="20749"/>
    <cellStyle name="Comma 28 3" xfId="9986"/>
    <cellStyle name="Comma 28 4" xfId="20748"/>
    <cellStyle name="Comma 29" xfId="2720"/>
    <cellStyle name="Comma 29 2" xfId="2721"/>
    <cellStyle name="Comma 29 2 2" xfId="9989"/>
    <cellStyle name="Comma 29 2 3" xfId="20751"/>
    <cellStyle name="Comma 29 3" xfId="9988"/>
    <cellStyle name="Comma 29 4" xfId="20750"/>
    <cellStyle name="Comma 3" xfId="21"/>
    <cellStyle name="Comma 3 10" xfId="2723"/>
    <cellStyle name="Comma 3 10 2" xfId="9991"/>
    <cellStyle name="Comma 3 10 3" xfId="20753"/>
    <cellStyle name="Comma 3 11" xfId="2724"/>
    <cellStyle name="Comma 3 11 2" xfId="9992"/>
    <cellStyle name="Comma 3 11 3" xfId="20754"/>
    <cellStyle name="Comma 3 12" xfId="2725"/>
    <cellStyle name="Comma 3 12 2" xfId="9993"/>
    <cellStyle name="Comma 3 12 3" xfId="20755"/>
    <cellStyle name="Comma 3 13" xfId="2726"/>
    <cellStyle name="Comma 3 13 2" xfId="9994"/>
    <cellStyle name="Comma 3 13 3" xfId="20756"/>
    <cellStyle name="Comma 3 14" xfId="2727"/>
    <cellStyle name="Comma 3 14 2" xfId="9995"/>
    <cellStyle name="Comma 3 14 3" xfId="20757"/>
    <cellStyle name="Comma 3 15" xfId="2728"/>
    <cellStyle name="Comma 3 15 2" xfId="9996"/>
    <cellStyle name="Comma 3 15 3" xfId="20758"/>
    <cellStyle name="Comma 3 16" xfId="2729"/>
    <cellStyle name="Comma 3 16 2" xfId="9997"/>
    <cellStyle name="Comma 3 16 3" xfId="20759"/>
    <cellStyle name="Comma 3 17" xfId="2730"/>
    <cellStyle name="Comma 3 17 2" xfId="9998"/>
    <cellStyle name="Comma 3 17 3" xfId="20760"/>
    <cellStyle name="Comma 3 18" xfId="2731"/>
    <cellStyle name="Comma 3 18 2" xfId="9999"/>
    <cellStyle name="Comma 3 18 3" xfId="20761"/>
    <cellStyle name="Comma 3 19" xfId="2732"/>
    <cellStyle name="Comma 3 19 2" xfId="10000"/>
    <cellStyle name="Comma 3 19 3" xfId="20762"/>
    <cellStyle name="Comma 3 2" xfId="27"/>
    <cellStyle name="Comma 3 2 2" xfId="2734"/>
    <cellStyle name="Comma 3 2 2 2" xfId="2735"/>
    <cellStyle name="Comma 3 2 2 2 2" xfId="10003"/>
    <cellStyle name="Comma 3 2 2 2 3" xfId="20765"/>
    <cellStyle name="Comma 3 2 2 3" xfId="2736"/>
    <cellStyle name="Comma 3 2 2 3 2" xfId="10004"/>
    <cellStyle name="Comma 3 2 2 3 3" xfId="20766"/>
    <cellStyle name="Comma 3 2 2 4" xfId="10002"/>
    <cellStyle name="Comma 3 2 2 5" xfId="20764"/>
    <cellStyle name="Comma 3 2 3" xfId="2737"/>
    <cellStyle name="Comma 3 2 3 2" xfId="2738"/>
    <cellStyle name="Comma 3 2 3 2 2" xfId="10006"/>
    <cellStyle name="Comma 3 2 3 2 3" xfId="20768"/>
    <cellStyle name="Comma 3 2 3 3" xfId="10005"/>
    <cellStyle name="Comma 3 2 3 4" xfId="20767"/>
    <cellStyle name="Comma 3 2 4" xfId="2739"/>
    <cellStyle name="Comma 3 2 4 2" xfId="10007"/>
    <cellStyle name="Comma 3 2 4 3" xfId="20769"/>
    <cellStyle name="Comma 3 2 5" xfId="4708"/>
    <cellStyle name="Comma 3 2 5 2" xfId="11022"/>
    <cellStyle name="Comma 3 2 5 3" xfId="22309"/>
    <cellStyle name="Comma 3 2 6" xfId="2733"/>
    <cellStyle name="Comma 3 2 6 2" xfId="10001"/>
    <cellStyle name="Comma 3 2 6 3" xfId="20763"/>
    <cellStyle name="Comma 3 2 7" xfId="8748"/>
    <cellStyle name="Comma 3 2 8" xfId="18443"/>
    <cellStyle name="Comma 3 20" xfId="2740"/>
    <cellStyle name="Comma 3 20 2" xfId="10008"/>
    <cellStyle name="Comma 3 20 3" xfId="20770"/>
    <cellStyle name="Comma 3 21" xfId="2741"/>
    <cellStyle name="Comma 3 21 2" xfId="10009"/>
    <cellStyle name="Comma 3 21 3" xfId="20771"/>
    <cellStyle name="Comma 3 22" xfId="2742"/>
    <cellStyle name="Comma 3 22 2" xfId="10010"/>
    <cellStyle name="Comma 3 22 3" xfId="20772"/>
    <cellStyle name="Comma 3 23" xfId="2722"/>
    <cellStyle name="Comma 3 23 2" xfId="9990"/>
    <cellStyle name="Comma 3 23 3" xfId="20752"/>
    <cellStyle name="Comma 3 24" xfId="8642"/>
    <cellStyle name="Comma 3 24 2" xfId="14701"/>
    <cellStyle name="Comma 3 24 3" xfId="24862"/>
    <cellStyle name="Comma 3 25" xfId="8742"/>
    <cellStyle name="Comma 3 26" xfId="18438"/>
    <cellStyle name="Comma 3 3" xfId="361"/>
    <cellStyle name="Comma 3 3 2" xfId="2744"/>
    <cellStyle name="Comma 3 3 2 2" xfId="8703"/>
    <cellStyle name="Comma 3 3 2 2 2" xfId="14754"/>
    <cellStyle name="Comma 3 3 2 2 3" xfId="24913"/>
    <cellStyle name="Comma 3 3 2 3" xfId="10012"/>
    <cellStyle name="Comma 3 3 2 4" xfId="20774"/>
    <cellStyle name="Comma 3 3 3" xfId="4821"/>
    <cellStyle name="Comma 3 3 3 2" xfId="11065"/>
    <cellStyle name="Comma 3 3 3 3" xfId="22404"/>
    <cellStyle name="Comma 3 3 4" xfId="2743"/>
    <cellStyle name="Comma 3 3 4 2" xfId="10011"/>
    <cellStyle name="Comma 3 3 4 3" xfId="20773"/>
    <cellStyle name="Comma 3 3 5" xfId="8658"/>
    <cellStyle name="Comma 3 3 5 2" xfId="14714"/>
    <cellStyle name="Comma 3 3 5 3" xfId="24877"/>
    <cellStyle name="Comma 3 3 6" xfId="8803"/>
    <cellStyle name="Comma 3 3 7" xfId="18758"/>
    <cellStyle name="Comma 3 4" xfId="2745"/>
    <cellStyle name="Comma 3 4 2" xfId="8716"/>
    <cellStyle name="Comma 3 4 2 2" xfId="14766"/>
    <cellStyle name="Comma 3 4 2 3" xfId="24922"/>
    <cellStyle name="Comma 3 4 3" xfId="8671"/>
    <cellStyle name="Comma 3 4 3 2" xfId="14726"/>
    <cellStyle name="Comma 3 4 3 3" xfId="24888"/>
    <cellStyle name="Comma 3 4 4" xfId="10013"/>
    <cellStyle name="Comma 3 4 5" xfId="20775"/>
    <cellStyle name="Comma 3 5" xfId="2746"/>
    <cellStyle name="Comma 3 5 2" xfId="8691"/>
    <cellStyle name="Comma 3 5 2 2" xfId="14745"/>
    <cellStyle name="Comma 3 5 2 3" xfId="24901"/>
    <cellStyle name="Comma 3 5 3" xfId="10014"/>
    <cellStyle name="Comma 3 5 4" xfId="20776"/>
    <cellStyle name="Comma 3 6" xfId="2747"/>
    <cellStyle name="Comma 3 6 2" xfId="10015"/>
    <cellStyle name="Comma 3 6 3" xfId="20777"/>
    <cellStyle name="Comma 3 7" xfId="2748"/>
    <cellStyle name="Comma 3 7 2" xfId="10016"/>
    <cellStyle name="Comma 3 7 3" xfId="20778"/>
    <cellStyle name="Comma 3 8" xfId="2749"/>
    <cellStyle name="Comma 3 8 2" xfId="10017"/>
    <cellStyle name="Comma 3 8 3" xfId="20779"/>
    <cellStyle name="Comma 3 9" xfId="2750"/>
    <cellStyle name="Comma 3 9 2" xfId="10018"/>
    <cellStyle name="Comma 3 9 3" xfId="20780"/>
    <cellStyle name="Comma 3_Mapping (2)" xfId="2751"/>
    <cellStyle name="Comma 30" xfId="1238"/>
    <cellStyle name="Comma 30 2" xfId="2752"/>
    <cellStyle name="Comma 30 2 2" xfId="10019"/>
    <cellStyle name="Comma 30 2 3" xfId="20782"/>
    <cellStyle name="Comma 30 3" xfId="9585"/>
    <cellStyle name="Comma 30 4" xfId="19325"/>
    <cellStyle name="Comma 31" xfId="2753"/>
    <cellStyle name="Comma 31 2" xfId="10020"/>
    <cellStyle name="Comma 31 3" xfId="20783"/>
    <cellStyle name="Comma 32" xfId="2754"/>
    <cellStyle name="Comma 32 2" xfId="10021"/>
    <cellStyle name="Comma 32 3" xfId="20784"/>
    <cellStyle name="Comma 33" xfId="2755"/>
    <cellStyle name="Comma 33 2" xfId="10022"/>
    <cellStyle name="Comma 33 3" xfId="20785"/>
    <cellStyle name="Comma 34" xfId="2756"/>
    <cellStyle name="Comma 34 2" xfId="2757"/>
    <cellStyle name="Comma 34 2 2" xfId="10024"/>
    <cellStyle name="Comma 34 2 3" xfId="20787"/>
    <cellStyle name="Comma 34 3" xfId="10023"/>
    <cellStyle name="Comma 34 4" xfId="20786"/>
    <cellStyle name="Comma 35" xfId="2758"/>
    <cellStyle name="Comma 35 2" xfId="10025"/>
    <cellStyle name="Comma 35 3" xfId="20788"/>
    <cellStyle name="Comma 36" xfId="2759"/>
    <cellStyle name="Comma 36 2" xfId="10026"/>
    <cellStyle name="Comma 36 3" xfId="20789"/>
    <cellStyle name="Comma 37" xfId="4697"/>
    <cellStyle name="Comma 37 2" xfId="11013"/>
    <cellStyle name="Comma 37 3" xfId="22301"/>
    <cellStyle name="Comma 38" xfId="1231"/>
    <cellStyle name="Comma 38 2" xfId="9583"/>
    <cellStyle name="Comma 38 3" xfId="19318"/>
    <cellStyle name="Comma 39" xfId="2760"/>
    <cellStyle name="Comma 39 2" xfId="10027"/>
    <cellStyle name="Comma 39 3" xfId="20790"/>
    <cellStyle name="Comma 4" xfId="22"/>
    <cellStyle name="Comma 4 10" xfId="2762"/>
    <cellStyle name="Comma 4 10 2" xfId="10029"/>
    <cellStyle name="Comma 4 10 3" xfId="20792"/>
    <cellStyle name="Comma 4 11" xfId="2763"/>
    <cellStyle name="Comma 4 11 2" xfId="10030"/>
    <cellStyle name="Comma 4 11 3" xfId="20793"/>
    <cellStyle name="Comma 4 12" xfId="2764"/>
    <cellStyle name="Comma 4 12 2" xfId="10031"/>
    <cellStyle name="Comma 4 12 3" xfId="20794"/>
    <cellStyle name="Comma 4 13" xfId="2765"/>
    <cellStyle name="Comma 4 13 2" xfId="10032"/>
    <cellStyle name="Comma 4 13 3" xfId="20795"/>
    <cellStyle name="Comma 4 14" xfId="2766"/>
    <cellStyle name="Comma 4 14 2" xfId="10033"/>
    <cellStyle name="Comma 4 14 3" xfId="20796"/>
    <cellStyle name="Comma 4 15" xfId="2767"/>
    <cellStyle name="Comma 4 15 2" xfId="10034"/>
    <cellStyle name="Comma 4 15 3" xfId="20797"/>
    <cellStyle name="Comma 4 16" xfId="2768"/>
    <cellStyle name="Comma 4 16 2" xfId="10035"/>
    <cellStyle name="Comma 4 16 3" xfId="20798"/>
    <cellStyle name="Comma 4 17" xfId="2769"/>
    <cellStyle name="Comma 4 17 2" xfId="10036"/>
    <cellStyle name="Comma 4 17 3" xfId="20799"/>
    <cellStyle name="Comma 4 18" xfId="2770"/>
    <cellStyle name="Comma 4 18 2" xfId="10037"/>
    <cellStyle name="Comma 4 18 3" xfId="20800"/>
    <cellStyle name="Comma 4 19" xfId="2771"/>
    <cellStyle name="Comma 4 19 2" xfId="10038"/>
    <cellStyle name="Comma 4 19 3" xfId="20801"/>
    <cellStyle name="Comma 4 2" xfId="28"/>
    <cellStyle name="Comma 4 2 2" xfId="364"/>
    <cellStyle name="Comma 4 2 2 2" xfId="4824"/>
    <cellStyle name="Comma 4 2 2 2 2" xfId="11068"/>
    <cellStyle name="Comma 4 2 2 2 3" xfId="22407"/>
    <cellStyle name="Comma 4 2 2 3" xfId="2773"/>
    <cellStyle name="Comma 4 2 2 3 2" xfId="10040"/>
    <cellStyle name="Comma 4 2 2 3 3" xfId="20803"/>
    <cellStyle name="Comma 4 2 2 4" xfId="8806"/>
    <cellStyle name="Comma 4 2 2 5" xfId="18760"/>
    <cellStyle name="Comma 4 2 3" xfId="4709"/>
    <cellStyle name="Comma 4 2 3 2" xfId="11023"/>
    <cellStyle name="Comma 4 2 3 3" xfId="22310"/>
    <cellStyle name="Comma 4 2 4" xfId="2772"/>
    <cellStyle name="Comma 4 2 4 2" xfId="10039"/>
    <cellStyle name="Comma 4 2 4 3" xfId="20802"/>
    <cellStyle name="Comma 4 2 5" xfId="8749"/>
    <cellStyle name="Comma 4 2 6" xfId="18444"/>
    <cellStyle name="Comma 4 20" xfId="2774"/>
    <cellStyle name="Comma 4 20 2" xfId="10041"/>
    <cellStyle name="Comma 4 20 3" xfId="20804"/>
    <cellStyle name="Comma 4 21" xfId="2775"/>
    <cellStyle name="Comma 4 21 2" xfId="10042"/>
    <cellStyle name="Comma 4 21 3" xfId="20805"/>
    <cellStyle name="Comma 4 22" xfId="2776"/>
    <cellStyle name="Comma 4 22 2" xfId="10043"/>
    <cellStyle name="Comma 4 22 3" xfId="20806"/>
    <cellStyle name="Comma 4 23" xfId="2777"/>
    <cellStyle name="Comma 4 23 2" xfId="10044"/>
    <cellStyle name="Comma 4 23 3" xfId="20807"/>
    <cellStyle name="Comma 4 24" xfId="2761"/>
    <cellStyle name="Comma 4 24 2" xfId="10028"/>
    <cellStyle name="Comma 4 24 3" xfId="20791"/>
    <cellStyle name="Comma 4 25" xfId="8743"/>
    <cellStyle name="Comma 4 26" xfId="18439"/>
    <cellStyle name="Comma 4 3" xfId="363"/>
    <cellStyle name="Comma 4 3 2" xfId="2779"/>
    <cellStyle name="Comma 4 3 2 2" xfId="10046"/>
    <cellStyle name="Comma 4 3 2 3" xfId="20809"/>
    <cellStyle name="Comma 4 3 3" xfId="4823"/>
    <cellStyle name="Comma 4 3 3 2" xfId="11067"/>
    <cellStyle name="Comma 4 3 3 3" xfId="22406"/>
    <cellStyle name="Comma 4 3 4" xfId="2778"/>
    <cellStyle name="Comma 4 3 4 2" xfId="10045"/>
    <cellStyle name="Comma 4 3 4 3" xfId="20808"/>
    <cellStyle name="Comma 4 3 5" xfId="8805"/>
    <cellStyle name="Comma 4 3 6" xfId="18759"/>
    <cellStyle name="Comma 4 4" xfId="2780"/>
    <cellStyle name="Comma 4 4 2" xfId="10047"/>
    <cellStyle name="Comma 4 4 3" xfId="20810"/>
    <cellStyle name="Comma 4 5" xfId="2781"/>
    <cellStyle name="Comma 4 5 2" xfId="10048"/>
    <cellStyle name="Comma 4 5 3" xfId="20811"/>
    <cellStyle name="Comma 4 6" xfId="2782"/>
    <cellStyle name="Comma 4 6 2" xfId="10049"/>
    <cellStyle name="Comma 4 6 3" xfId="20812"/>
    <cellStyle name="Comma 4 7" xfId="2783"/>
    <cellStyle name="Comma 4 7 2" xfId="10050"/>
    <cellStyle name="Comma 4 7 3" xfId="20813"/>
    <cellStyle name="Comma 4 8" xfId="2784"/>
    <cellStyle name="Comma 4 8 2" xfId="10051"/>
    <cellStyle name="Comma 4 8 3" xfId="20814"/>
    <cellStyle name="Comma 4 9" xfId="2785"/>
    <cellStyle name="Comma 4 9 2" xfId="10052"/>
    <cellStyle name="Comma 4 9 3" xfId="20815"/>
    <cellStyle name="Comma 40" xfId="5626"/>
    <cellStyle name="Comma 40 2" xfId="11830"/>
    <cellStyle name="Comma 40 3" xfId="22922"/>
    <cellStyle name="Comma 41" xfId="2786"/>
    <cellStyle name="Comma 41 2" xfId="10053"/>
    <cellStyle name="Comma 41 3" xfId="20816"/>
    <cellStyle name="Comma 42" xfId="6416"/>
    <cellStyle name="Comma 42 2" xfId="12554"/>
    <cellStyle name="Comma 42 3" xfId="23427"/>
    <cellStyle name="Comma 43" xfId="6419"/>
    <cellStyle name="Comma 43 2" xfId="12557"/>
    <cellStyle name="Comma 43 3" xfId="23430"/>
    <cellStyle name="Comma 44" xfId="2787"/>
    <cellStyle name="Comma 44 2" xfId="10054"/>
    <cellStyle name="Comma 44 3" xfId="20817"/>
    <cellStyle name="Comma 45" xfId="7220"/>
    <cellStyle name="Comma 45 2" xfId="13305"/>
    <cellStyle name="Comma 45 3" xfId="24001"/>
    <cellStyle name="Comma 46" xfId="10"/>
    <cellStyle name="Comma 46 2" xfId="8733"/>
    <cellStyle name="Comma 46 3" xfId="18430"/>
    <cellStyle name="Comma 47" xfId="2788"/>
    <cellStyle name="Comma 47 2" xfId="10055"/>
    <cellStyle name="Comma 47 3" xfId="20818"/>
    <cellStyle name="Comma 48" xfId="8728"/>
    <cellStyle name="Comma 49" xfId="8862"/>
    <cellStyle name="Comma 5" xfId="6"/>
    <cellStyle name="Comma 5 10" xfId="2790"/>
    <cellStyle name="Comma 5 10 2" xfId="10057"/>
    <cellStyle name="Comma 5 10 3" xfId="20820"/>
    <cellStyle name="Comma 5 11" xfId="2791"/>
    <cellStyle name="Comma 5 11 2" xfId="10058"/>
    <cellStyle name="Comma 5 11 3" xfId="20821"/>
    <cellStyle name="Comma 5 12" xfId="2792"/>
    <cellStyle name="Comma 5 12 2" xfId="10059"/>
    <cellStyle name="Comma 5 12 3" xfId="20822"/>
    <cellStyle name="Comma 5 13" xfId="2793"/>
    <cellStyle name="Comma 5 13 2" xfId="10060"/>
    <cellStyle name="Comma 5 13 3" xfId="20823"/>
    <cellStyle name="Comma 5 14" xfId="2794"/>
    <cellStyle name="Comma 5 14 2" xfId="10061"/>
    <cellStyle name="Comma 5 14 3" xfId="20824"/>
    <cellStyle name="Comma 5 15" xfId="2795"/>
    <cellStyle name="Comma 5 15 2" xfId="10062"/>
    <cellStyle name="Comma 5 15 3" xfId="20825"/>
    <cellStyle name="Comma 5 16" xfId="2796"/>
    <cellStyle name="Comma 5 16 2" xfId="10063"/>
    <cellStyle name="Comma 5 16 3" xfId="20826"/>
    <cellStyle name="Comma 5 17" xfId="2797"/>
    <cellStyle name="Comma 5 17 2" xfId="10064"/>
    <cellStyle name="Comma 5 17 3" xfId="20827"/>
    <cellStyle name="Comma 5 18" xfId="2798"/>
    <cellStyle name="Comma 5 18 2" xfId="10065"/>
    <cellStyle name="Comma 5 18 3" xfId="20828"/>
    <cellStyle name="Comma 5 19" xfId="2799"/>
    <cellStyle name="Comma 5 19 2" xfId="10066"/>
    <cellStyle name="Comma 5 19 3" xfId="20829"/>
    <cellStyle name="Comma 5 2" xfId="365"/>
    <cellStyle name="Comma 5 2 2" xfId="2801"/>
    <cellStyle name="Comma 5 2 2 2" xfId="10068"/>
    <cellStyle name="Comma 5 2 2 3" xfId="20831"/>
    <cellStyle name="Comma 5 2 3" xfId="4825"/>
    <cellStyle name="Comma 5 2 3 2" xfId="11069"/>
    <cellStyle name="Comma 5 2 3 3" xfId="22408"/>
    <cellStyle name="Comma 5 2 4" xfId="2800"/>
    <cellStyle name="Comma 5 2 4 2" xfId="10067"/>
    <cellStyle name="Comma 5 2 4 3" xfId="20830"/>
    <cellStyle name="Comma 5 2 5" xfId="8660"/>
    <cellStyle name="Comma 5 2 5 2" xfId="14716"/>
    <cellStyle name="Comma 5 2 5 3" xfId="24879"/>
    <cellStyle name="Comma 5 2 6" xfId="8807"/>
    <cellStyle name="Comma 5 2 7" xfId="18761"/>
    <cellStyle name="Comma 5 20" xfId="2802"/>
    <cellStyle name="Comma 5 20 2" xfId="10069"/>
    <cellStyle name="Comma 5 20 3" xfId="20832"/>
    <cellStyle name="Comma 5 21" xfId="2803"/>
    <cellStyle name="Comma 5 21 2" xfId="10070"/>
    <cellStyle name="Comma 5 21 3" xfId="20833"/>
    <cellStyle name="Comma 5 22" xfId="2804"/>
    <cellStyle name="Comma 5 22 2" xfId="10071"/>
    <cellStyle name="Comma 5 22 3" xfId="20834"/>
    <cellStyle name="Comma 5 23" xfId="2805"/>
    <cellStyle name="Comma 5 23 2" xfId="10072"/>
    <cellStyle name="Comma 5 23 3" xfId="20835"/>
    <cellStyle name="Comma 5 24" xfId="2789"/>
    <cellStyle name="Comma 5 24 2" xfId="10056"/>
    <cellStyle name="Comma 5 24 3" xfId="20819"/>
    <cellStyle name="Comma 5 25" xfId="25"/>
    <cellStyle name="Comma 5 25 2" xfId="8746"/>
    <cellStyle name="Comma 5 25 3" xfId="18441"/>
    <cellStyle name="Comma 5 3" xfId="560"/>
    <cellStyle name="Comma 5 3 2" xfId="2807"/>
    <cellStyle name="Comma 5 3 2 2" xfId="10074"/>
    <cellStyle name="Comma 5 3 2 3" xfId="20837"/>
    <cellStyle name="Comma 5 3 3" xfId="4964"/>
    <cellStyle name="Comma 5 3 3 2" xfId="11191"/>
    <cellStyle name="Comma 5 3 3 3" xfId="22506"/>
    <cellStyle name="Comma 5 3 4" xfId="2806"/>
    <cellStyle name="Comma 5 3 4 2" xfId="10073"/>
    <cellStyle name="Comma 5 3 4 3" xfId="20836"/>
    <cellStyle name="Comma 5 3 5" xfId="8940"/>
    <cellStyle name="Comma 5 3 6" xfId="18900"/>
    <cellStyle name="Comma 5 4" xfId="2808"/>
    <cellStyle name="Comma 5 4 2" xfId="10075"/>
    <cellStyle name="Comma 5 4 3" xfId="20838"/>
    <cellStyle name="Comma 5 5" xfId="2809"/>
    <cellStyle name="Comma 5 5 2" xfId="10076"/>
    <cellStyle name="Comma 5 5 3" xfId="20839"/>
    <cellStyle name="Comma 5 6" xfId="2810"/>
    <cellStyle name="Comma 5 6 2" xfId="10077"/>
    <cellStyle name="Comma 5 6 3" xfId="20840"/>
    <cellStyle name="Comma 5 7" xfId="2811"/>
    <cellStyle name="Comma 5 7 2" xfId="10078"/>
    <cellStyle name="Comma 5 7 3" xfId="20841"/>
    <cellStyle name="Comma 5 8" xfId="2812"/>
    <cellStyle name="Comma 5 8 2" xfId="10079"/>
    <cellStyle name="Comma 5 8 3" xfId="20842"/>
    <cellStyle name="Comma 5 9" xfId="2813"/>
    <cellStyle name="Comma 5 9 2" xfId="10080"/>
    <cellStyle name="Comma 5 9 3" xfId="20843"/>
    <cellStyle name="Comma 50" xfId="2814"/>
    <cellStyle name="Comma 50 2" xfId="10081"/>
    <cellStyle name="Comma 50 3" xfId="20844"/>
    <cellStyle name="Comma 51" xfId="10816"/>
    <cellStyle name="Comma 52" xfId="14881"/>
    <cellStyle name="Comma 53" xfId="2815"/>
    <cellStyle name="Comma 53 2" xfId="10082"/>
    <cellStyle name="Comma 53 3" xfId="20845"/>
    <cellStyle name="Comma 54" xfId="18374"/>
    <cellStyle name="Comma 55" xfId="2816"/>
    <cellStyle name="Comma 55 2" xfId="10083"/>
    <cellStyle name="Comma 55 3" xfId="20846"/>
    <cellStyle name="Comma 56" xfId="18422"/>
    <cellStyle name="Comma 57" xfId="2817"/>
    <cellStyle name="Comma 57 2" xfId="10084"/>
    <cellStyle name="Comma 57 3" xfId="20847"/>
    <cellStyle name="Comma 58" xfId="18847"/>
    <cellStyle name="Comma 59" xfId="2818"/>
    <cellStyle name="Comma 59 2" xfId="10085"/>
    <cellStyle name="Comma 59 3" xfId="20848"/>
    <cellStyle name="Comma 6" xfId="367"/>
    <cellStyle name="Comma 6 10" xfId="2820"/>
    <cellStyle name="Comma 6 10 2" xfId="10087"/>
    <cellStyle name="Comma 6 10 3" xfId="20850"/>
    <cellStyle name="Comma 6 11" xfId="2821"/>
    <cellStyle name="Comma 6 11 2" xfId="10088"/>
    <cellStyle name="Comma 6 11 3" xfId="20851"/>
    <cellStyle name="Comma 6 12" xfId="2822"/>
    <cellStyle name="Comma 6 12 2" xfId="10089"/>
    <cellStyle name="Comma 6 12 3" xfId="20852"/>
    <cellStyle name="Comma 6 13" xfId="2823"/>
    <cellStyle name="Comma 6 13 2" xfId="10090"/>
    <cellStyle name="Comma 6 13 3" xfId="20853"/>
    <cellStyle name="Comma 6 14" xfId="2824"/>
    <cellStyle name="Comma 6 14 2" xfId="10091"/>
    <cellStyle name="Comma 6 14 3" xfId="20854"/>
    <cellStyle name="Comma 6 15" xfId="2825"/>
    <cellStyle name="Comma 6 15 2" xfId="10092"/>
    <cellStyle name="Comma 6 15 3" xfId="20855"/>
    <cellStyle name="Comma 6 16" xfId="2826"/>
    <cellStyle name="Comma 6 16 2" xfId="10093"/>
    <cellStyle name="Comma 6 16 3" xfId="20856"/>
    <cellStyle name="Comma 6 17" xfId="2827"/>
    <cellStyle name="Comma 6 17 2" xfId="10094"/>
    <cellStyle name="Comma 6 17 3" xfId="20857"/>
    <cellStyle name="Comma 6 18" xfId="2828"/>
    <cellStyle name="Comma 6 18 2" xfId="10095"/>
    <cellStyle name="Comma 6 18 3" xfId="20858"/>
    <cellStyle name="Comma 6 19" xfId="2829"/>
    <cellStyle name="Comma 6 19 2" xfId="10096"/>
    <cellStyle name="Comma 6 19 3" xfId="20859"/>
    <cellStyle name="Comma 6 2" xfId="369"/>
    <cellStyle name="Comma 6 2 2" xfId="4828"/>
    <cellStyle name="Comma 6 2 2 2" xfId="8708"/>
    <cellStyle name="Comma 6 2 2 2 2" xfId="14759"/>
    <cellStyle name="Comma 6 2 2 2 3" xfId="24917"/>
    <cellStyle name="Comma 6 2 2 3" xfId="11071"/>
    <cellStyle name="Comma 6 2 2 4" xfId="22411"/>
    <cellStyle name="Comma 6 2 3" xfId="2830"/>
    <cellStyle name="Comma 6 2 3 2" xfId="10097"/>
    <cellStyle name="Comma 6 2 3 3" xfId="20860"/>
    <cellStyle name="Comma 6 2 4" xfId="8663"/>
    <cellStyle name="Comma 6 2 4 2" xfId="14719"/>
    <cellStyle name="Comma 6 2 4 3" xfId="24881"/>
    <cellStyle name="Comma 6 2 5" xfId="8809"/>
    <cellStyle name="Comma 6 2 6" xfId="18764"/>
    <cellStyle name="Comma 6 20" xfId="2831"/>
    <cellStyle name="Comma 6 20 2" xfId="10098"/>
    <cellStyle name="Comma 6 20 3" xfId="20861"/>
    <cellStyle name="Comma 6 21" xfId="2832"/>
    <cellStyle name="Comma 6 21 2" xfId="10099"/>
    <cellStyle name="Comma 6 21 3" xfId="20862"/>
    <cellStyle name="Comma 6 22" xfId="2833"/>
    <cellStyle name="Comma 6 22 2" xfId="10100"/>
    <cellStyle name="Comma 6 22 3" xfId="20863"/>
    <cellStyle name="Comma 6 23" xfId="4827"/>
    <cellStyle name="Comma 6 23 2" xfId="11070"/>
    <cellStyle name="Comma 6 23 3" xfId="22410"/>
    <cellStyle name="Comma 6 24" xfId="2819"/>
    <cellStyle name="Comma 6 24 2" xfId="10086"/>
    <cellStyle name="Comma 6 24 3" xfId="20849"/>
    <cellStyle name="Comma 6 25" xfId="8650"/>
    <cellStyle name="Comma 6 25 2" xfId="14707"/>
    <cellStyle name="Comma 6 25 3" xfId="24870"/>
    <cellStyle name="Comma 6 26" xfId="8808"/>
    <cellStyle name="Comma 6 27" xfId="18763"/>
    <cellStyle name="Comma 6 3" xfId="2834"/>
    <cellStyle name="Comma 6 3 2" xfId="8722"/>
    <cellStyle name="Comma 6 3 2 2" xfId="14772"/>
    <cellStyle name="Comma 6 3 2 3" xfId="24927"/>
    <cellStyle name="Comma 6 3 3" xfId="8677"/>
    <cellStyle name="Comma 6 3 3 2" xfId="14731"/>
    <cellStyle name="Comma 6 3 3 3" xfId="24893"/>
    <cellStyle name="Comma 6 3 4" xfId="10101"/>
    <cellStyle name="Comma 6 3 5" xfId="20864"/>
    <cellStyle name="Comma 6 4" xfId="2835"/>
    <cellStyle name="Comma 6 4 2" xfId="8697"/>
    <cellStyle name="Comma 6 4 2 2" xfId="14750"/>
    <cellStyle name="Comma 6 4 2 3" xfId="24907"/>
    <cellStyle name="Comma 6 4 3" xfId="10102"/>
    <cellStyle name="Comma 6 4 4" xfId="20865"/>
    <cellStyle name="Comma 6 5" xfId="2836"/>
    <cellStyle name="Comma 6 5 2" xfId="10103"/>
    <cellStyle name="Comma 6 5 3" xfId="20866"/>
    <cellStyle name="Comma 6 6" xfId="2837"/>
    <cellStyle name="Comma 6 6 2" xfId="10104"/>
    <cellStyle name="Comma 6 6 3" xfId="20867"/>
    <cellStyle name="Comma 6 7" xfId="2838"/>
    <cellStyle name="Comma 6 7 2" xfId="10105"/>
    <cellStyle name="Comma 6 7 3" xfId="20868"/>
    <cellStyle name="Comma 6 8" xfId="2839"/>
    <cellStyle name="Comma 6 8 2" xfId="10106"/>
    <cellStyle name="Comma 6 8 3" xfId="20869"/>
    <cellStyle name="Comma 6 9" xfId="2840"/>
    <cellStyle name="Comma 6 9 2" xfId="10107"/>
    <cellStyle name="Comma 6 9 3" xfId="20870"/>
    <cellStyle name="Comma 60" xfId="23436"/>
    <cellStyle name="Comma 61" xfId="23533"/>
    <cellStyle name="Comma 62" xfId="2841"/>
    <cellStyle name="Comma 62 2" xfId="10108"/>
    <cellStyle name="Comma 62 3" xfId="20871"/>
    <cellStyle name="Comma 63" xfId="2842"/>
    <cellStyle name="Comma 63 2" xfId="10109"/>
    <cellStyle name="Comma 63 3" xfId="20872"/>
    <cellStyle name="Comma 64" xfId="23074"/>
    <cellStyle name="Comma 65" xfId="2843"/>
    <cellStyle name="Comma 65 2" xfId="10110"/>
    <cellStyle name="Comma 65 3" xfId="20873"/>
    <cellStyle name="Comma 66" xfId="2844"/>
    <cellStyle name="Comma 66 2" xfId="2845"/>
    <cellStyle name="Comma 66 2 2" xfId="10112"/>
    <cellStyle name="Comma 66 2 3" xfId="20875"/>
    <cellStyle name="Comma 66 3" xfId="10111"/>
    <cellStyle name="Comma 66 4" xfId="20874"/>
    <cellStyle name="Comma 67" xfId="2846"/>
    <cellStyle name="Comma 67 2" xfId="10113"/>
    <cellStyle name="Comma 67 3" xfId="20876"/>
    <cellStyle name="Comma 68" xfId="2847"/>
    <cellStyle name="Comma 68 2" xfId="10114"/>
    <cellStyle name="Comma 68 3" xfId="20877"/>
    <cellStyle name="Comma 69" xfId="2848"/>
    <cellStyle name="Comma 69 2" xfId="10115"/>
    <cellStyle name="Comma 69 3" xfId="20878"/>
    <cellStyle name="Comma 7" xfId="261"/>
    <cellStyle name="Comma 7 10" xfId="2850"/>
    <cellStyle name="Comma 7 10 2" xfId="10117"/>
    <cellStyle name="Comma 7 10 3" xfId="20880"/>
    <cellStyle name="Comma 7 11" xfId="2851"/>
    <cellStyle name="Comma 7 11 2" xfId="10118"/>
    <cellStyle name="Comma 7 11 3" xfId="20881"/>
    <cellStyle name="Comma 7 12" xfId="2852"/>
    <cellStyle name="Comma 7 12 2" xfId="10119"/>
    <cellStyle name="Comma 7 12 3" xfId="20882"/>
    <cellStyle name="Comma 7 13" xfId="4770"/>
    <cellStyle name="Comma 7 13 2" xfId="11052"/>
    <cellStyle name="Comma 7 13 3" xfId="22358"/>
    <cellStyle name="Comma 7 14" xfId="2849"/>
    <cellStyle name="Comma 7 14 2" xfId="10116"/>
    <cellStyle name="Comma 7 14 3" xfId="20879"/>
    <cellStyle name="Comma 7 15" xfId="8656"/>
    <cellStyle name="Comma 7 15 2" xfId="14712"/>
    <cellStyle name="Comma 7 15 3" xfId="24875"/>
    <cellStyle name="Comma 7 16" xfId="8787"/>
    <cellStyle name="Comma 7 17" xfId="18664"/>
    <cellStyle name="Comma 7 2" xfId="2853"/>
    <cellStyle name="Comma 7 2 2" xfId="2854"/>
    <cellStyle name="Comma 7 2 2 2" xfId="10121"/>
    <cellStyle name="Comma 7 2 2 3" xfId="20884"/>
    <cellStyle name="Comma 7 2 3" xfId="10120"/>
    <cellStyle name="Comma 7 2 4" xfId="20883"/>
    <cellStyle name="Comma 7 3" xfId="2855"/>
    <cellStyle name="Comma 7 3 2" xfId="10122"/>
    <cellStyle name="Comma 7 3 3" xfId="20885"/>
    <cellStyle name="Comma 7 4" xfId="2856"/>
    <cellStyle name="Comma 7 4 2" xfId="10123"/>
    <cellStyle name="Comma 7 4 3" xfId="20886"/>
    <cellStyle name="Comma 7 5" xfId="2857"/>
    <cellStyle name="Comma 7 5 2" xfId="10124"/>
    <cellStyle name="Comma 7 5 3" xfId="20887"/>
    <cellStyle name="Comma 7 6" xfId="2858"/>
    <cellStyle name="Comma 7 6 2" xfId="10125"/>
    <cellStyle name="Comma 7 6 3" xfId="20888"/>
    <cellStyle name="Comma 7 7" xfId="2859"/>
    <cellStyle name="Comma 7 7 2" xfId="10126"/>
    <cellStyle name="Comma 7 7 3" xfId="20889"/>
    <cellStyle name="Comma 7 8" xfId="2860"/>
    <cellStyle name="Comma 7 8 2" xfId="10127"/>
    <cellStyle name="Comma 7 8 3" xfId="20890"/>
    <cellStyle name="Comma 7 9" xfId="2861"/>
    <cellStyle name="Comma 7 9 2" xfId="10128"/>
    <cellStyle name="Comma 7 9 3" xfId="20891"/>
    <cellStyle name="Comma 71" xfId="2862"/>
    <cellStyle name="Comma 71 2" xfId="10129"/>
    <cellStyle name="Comma 71 3" xfId="20892"/>
    <cellStyle name="Comma 73" xfId="2863"/>
    <cellStyle name="Comma 73 2" xfId="10130"/>
    <cellStyle name="Comma 73 3" xfId="20893"/>
    <cellStyle name="Comma 75" xfId="2864"/>
    <cellStyle name="Comma 75 2" xfId="10131"/>
    <cellStyle name="Comma 75 3" xfId="20894"/>
    <cellStyle name="Comma 77" xfId="2865"/>
    <cellStyle name="Comma 77 2" xfId="10132"/>
    <cellStyle name="Comma 77 3" xfId="20895"/>
    <cellStyle name="Comma 78" xfId="2866"/>
    <cellStyle name="Comma 78 2" xfId="10133"/>
    <cellStyle name="Comma 78 3" xfId="20896"/>
    <cellStyle name="Comma 8" xfId="370"/>
    <cellStyle name="Comma 8 2" xfId="2868"/>
    <cellStyle name="Comma 8 2 2" xfId="10135"/>
    <cellStyle name="Comma 8 2 3" xfId="20898"/>
    <cellStyle name="Comma 8 3" xfId="4829"/>
    <cellStyle name="Comma 8 3 2" xfId="11072"/>
    <cellStyle name="Comma 8 3 3" xfId="22412"/>
    <cellStyle name="Comma 8 4" xfId="2867"/>
    <cellStyle name="Comma 8 4 2" xfId="10134"/>
    <cellStyle name="Comma 8 4 3" xfId="20897"/>
    <cellStyle name="Comma 8 5" xfId="8647"/>
    <cellStyle name="Comma 8 5 2" xfId="14704"/>
    <cellStyle name="Comma 8 5 3" xfId="24867"/>
    <cellStyle name="Comma 8 6" xfId="8810"/>
    <cellStyle name="Comma 8 7" xfId="18765"/>
    <cellStyle name="Comma 80" xfId="2869"/>
    <cellStyle name="Comma 80 2" xfId="10136"/>
    <cellStyle name="Comma 80 3" xfId="20899"/>
    <cellStyle name="Comma 81" xfId="2870"/>
    <cellStyle name="Comma 81 2" xfId="10137"/>
    <cellStyle name="Comma 81 3" xfId="20900"/>
    <cellStyle name="Comma 83" xfId="2871"/>
    <cellStyle name="Comma 83 2" xfId="10138"/>
    <cellStyle name="Comma 83 3" xfId="20901"/>
    <cellStyle name="Comma 84" xfId="2872"/>
    <cellStyle name="Comma 84 2" xfId="10139"/>
    <cellStyle name="Comma 84 3" xfId="20902"/>
    <cellStyle name="Comma 86" xfId="2873"/>
    <cellStyle name="Comma 86 2" xfId="10140"/>
    <cellStyle name="Comma 86 3" xfId="20903"/>
    <cellStyle name="Comma 87" xfId="2874"/>
    <cellStyle name="Comma 87 2" xfId="10141"/>
    <cellStyle name="Comma 87 3" xfId="20904"/>
    <cellStyle name="Comma 89" xfId="2875"/>
    <cellStyle name="Comma 89 2" xfId="10142"/>
    <cellStyle name="Comma 89 3" xfId="20905"/>
    <cellStyle name="Comma 9" xfId="535"/>
    <cellStyle name="Comma 9 10" xfId="2877"/>
    <cellStyle name="Comma 9 10 2" xfId="10144"/>
    <cellStyle name="Comma 9 10 3" xfId="20907"/>
    <cellStyle name="Comma 9 11" xfId="2878"/>
    <cellStyle name="Comma 9 11 2" xfId="10145"/>
    <cellStyle name="Comma 9 11 3" xfId="20908"/>
    <cellStyle name="Comma 9 12" xfId="2879"/>
    <cellStyle name="Comma 9 12 2" xfId="10146"/>
    <cellStyle name="Comma 9 12 3" xfId="20909"/>
    <cellStyle name="Comma 9 13" xfId="2880"/>
    <cellStyle name="Comma 9 13 2" xfId="10147"/>
    <cellStyle name="Comma 9 13 3" xfId="20910"/>
    <cellStyle name="Comma 9 14" xfId="2881"/>
    <cellStyle name="Comma 9 14 2" xfId="10148"/>
    <cellStyle name="Comma 9 14 3" xfId="20911"/>
    <cellStyle name="Comma 9 15" xfId="2882"/>
    <cellStyle name="Comma 9 15 2" xfId="10149"/>
    <cellStyle name="Comma 9 15 3" xfId="20912"/>
    <cellStyle name="Comma 9 16" xfId="2883"/>
    <cellStyle name="Comma 9 16 2" xfId="10150"/>
    <cellStyle name="Comma 9 16 3" xfId="20913"/>
    <cellStyle name="Comma 9 17" xfId="2884"/>
    <cellStyle name="Comma 9 17 2" xfId="10151"/>
    <cellStyle name="Comma 9 17 3" xfId="20914"/>
    <cellStyle name="Comma 9 18" xfId="2885"/>
    <cellStyle name="Comma 9 18 2" xfId="10152"/>
    <cellStyle name="Comma 9 18 3" xfId="20915"/>
    <cellStyle name="Comma 9 19" xfId="2886"/>
    <cellStyle name="Comma 9 19 2" xfId="10153"/>
    <cellStyle name="Comma 9 19 3" xfId="20916"/>
    <cellStyle name="Comma 9 2" xfId="2887"/>
    <cellStyle name="Comma 9 2 2" xfId="10154"/>
    <cellStyle name="Comma 9 2 3" xfId="20917"/>
    <cellStyle name="Comma 9 20" xfId="2888"/>
    <cellStyle name="Comma 9 20 2" xfId="10155"/>
    <cellStyle name="Comma 9 20 3" xfId="20918"/>
    <cellStyle name="Comma 9 21" xfId="2889"/>
    <cellStyle name="Comma 9 21 2" xfId="10156"/>
    <cellStyle name="Comma 9 21 3" xfId="20919"/>
    <cellStyle name="Comma 9 22" xfId="2890"/>
    <cellStyle name="Comma 9 22 2" xfId="10157"/>
    <cellStyle name="Comma 9 22 3" xfId="20920"/>
    <cellStyle name="Comma 9 23" xfId="4940"/>
    <cellStyle name="Comma 9 23 2" xfId="11168"/>
    <cellStyle name="Comma 9 23 3" xfId="22487"/>
    <cellStyle name="Comma 9 24" xfId="2876"/>
    <cellStyle name="Comma 9 24 2" xfId="10143"/>
    <cellStyle name="Comma 9 24 3" xfId="20906"/>
    <cellStyle name="Comma 9 25" xfId="8918"/>
    <cellStyle name="Comma 9 26" xfId="18882"/>
    <cellStyle name="Comma 9 3" xfId="2891"/>
    <cellStyle name="Comma 9 3 2" xfId="10158"/>
    <cellStyle name="Comma 9 3 3" xfId="20921"/>
    <cellStyle name="Comma 9 4" xfId="2892"/>
    <cellStyle name="Comma 9 4 2" xfId="10159"/>
    <cellStyle name="Comma 9 4 3" xfId="20922"/>
    <cellStyle name="Comma 9 5" xfId="2893"/>
    <cellStyle name="Comma 9 5 2" xfId="10160"/>
    <cellStyle name="Comma 9 5 3" xfId="20923"/>
    <cellStyle name="Comma 9 6" xfId="2894"/>
    <cellStyle name="Comma 9 6 2" xfId="10161"/>
    <cellStyle name="Comma 9 6 3" xfId="20924"/>
    <cellStyle name="Comma 9 7" xfId="2895"/>
    <cellStyle name="Comma 9 7 2" xfId="10162"/>
    <cellStyle name="Comma 9 7 3" xfId="20925"/>
    <cellStyle name="Comma 9 8" xfId="2896"/>
    <cellStyle name="Comma 9 8 2" xfId="10163"/>
    <cellStyle name="Comma 9 8 3" xfId="20926"/>
    <cellStyle name="Comma 9 9" xfId="2897"/>
    <cellStyle name="Comma 9 9 2" xfId="10164"/>
    <cellStyle name="Comma 9 9 3" xfId="20927"/>
    <cellStyle name="Comma 90" xfId="2898"/>
    <cellStyle name="Comma 90 2" xfId="10165"/>
    <cellStyle name="Comma 90 3" xfId="20928"/>
    <cellStyle name="Comma 94" xfId="2899"/>
    <cellStyle name="Comma 94 2" xfId="10166"/>
    <cellStyle name="Comma 94 3" xfId="20929"/>
    <cellStyle name="Comma 96" xfId="2900"/>
    <cellStyle name="Comma 96 2" xfId="10167"/>
    <cellStyle name="Comma 96 3" xfId="20930"/>
    <cellStyle name="Comma 97" xfId="2901"/>
    <cellStyle name="Comma 97 2" xfId="10168"/>
    <cellStyle name="Comma 97 3" xfId="20931"/>
    <cellStyle name="Comma 99" xfId="2902"/>
    <cellStyle name="Comma 99 2" xfId="10169"/>
    <cellStyle name="Comma 99 3" xfId="20932"/>
    <cellStyle name="Comma[0]" xfId="2903"/>
    <cellStyle name="Comma[2]" xfId="2904"/>
    <cellStyle name="Comma0" xfId="371"/>
    <cellStyle name="Comma0 2" xfId="2906"/>
    <cellStyle name="Comma0 3" xfId="2907"/>
    <cellStyle name="Comma0 4" xfId="2908"/>
    <cellStyle name="Comma0 5" xfId="2909"/>
    <cellStyle name="Comma0 6" xfId="4830"/>
    <cellStyle name="Comma0 7" xfId="2905"/>
    <cellStyle name="CommaOEPS" xfId="2910"/>
    <cellStyle name="CommaOEPS 2" xfId="2911"/>
    <cellStyle name="CommaOEPS 2 2" xfId="10171"/>
    <cellStyle name="CommaOEPS 2 3" xfId="20941"/>
    <cellStyle name="CommaOEPS 3" xfId="2912"/>
    <cellStyle name="CommaOEPS 3 2" xfId="10172"/>
    <cellStyle name="CommaOEPS 3 3" xfId="20942"/>
    <cellStyle name="CommaOEPS 4" xfId="2913"/>
    <cellStyle name="CommaOEPS 4 2" xfId="10173"/>
    <cellStyle name="CommaOEPS 4 3" xfId="20943"/>
    <cellStyle name="CommaOEPS 5" xfId="2914"/>
    <cellStyle name="CommaOEPS 5 2" xfId="10174"/>
    <cellStyle name="CommaOEPS 5 3" xfId="20944"/>
    <cellStyle name="CommaOEPS 6" xfId="10170"/>
    <cellStyle name="CommaOEPS 7" xfId="20940"/>
    <cellStyle name="CommaOlaroux_2_pldt_2_!!!GO" xfId="2915"/>
    <cellStyle name="competitor" xfId="2916"/>
    <cellStyle name="competitor 2" xfId="5648"/>
    <cellStyle name="Component" xfId="2917"/>
    <cellStyle name="Copied" xfId="2918"/>
    <cellStyle name="Copied 2" xfId="2919"/>
    <cellStyle name="Copied 3" xfId="2920"/>
    <cellStyle name="Curòency [0]_Cache Summary" xfId="2921"/>
    <cellStyle name="Curre?cy [0]_laroux_laroux_results_CA300E" xfId="2922"/>
    <cellStyle name="Curreɮcy [0]_laroux_laroux_results_CA300E" xfId="2923"/>
    <cellStyle name="Curren - Style2" xfId="2924"/>
    <cellStyle name="Curren - Style2 2" xfId="2925"/>
    <cellStyle name="Curren - Style2 3" xfId="2926"/>
    <cellStyle name="Currenci_SATOCPX_pldt" xfId="2927"/>
    <cellStyle name="Currencû [0]_CATEGORY" xfId="2928"/>
    <cellStyle name="Currency [ ]_results" xfId="2929"/>
    <cellStyle name="Currency [0]Olaroux_mud plant bolted" xfId="2930"/>
    <cellStyle name="Currency [00]" xfId="167"/>
    <cellStyle name="Currency [00] 2" xfId="2932"/>
    <cellStyle name="Currency [00] 3" xfId="2933"/>
    <cellStyle name="Currency [00] 4" xfId="2934"/>
    <cellStyle name="Currency [00] 5" xfId="2935"/>
    <cellStyle name="Currency [00] 6" xfId="4750"/>
    <cellStyle name="Currency [00] 7" xfId="2931"/>
    <cellStyle name="Currency 2" xfId="2936"/>
    <cellStyle name="Currency 2 2" xfId="2937"/>
    <cellStyle name="Currency 2 3" xfId="8651"/>
    <cellStyle name="Currency 3" xfId="2938"/>
    <cellStyle name="Currency 3 2" xfId="2939"/>
    <cellStyle name="Currency 4" xfId="2940"/>
    <cellStyle name="Currency 4 2" xfId="2941"/>
    <cellStyle name="Currency 5" xfId="2942"/>
    <cellStyle name="Currency 5 2" xfId="2943"/>
    <cellStyle name="Currency K0]_MATERAL2_pldt" xfId="2944"/>
    <cellStyle name="currency-$" xfId="2945"/>
    <cellStyle name="currency-$ 2" xfId="5649"/>
    <cellStyle name="currency-$ 2 2" xfId="11835"/>
    <cellStyle name="currency-$ 2 3" xfId="15733"/>
    <cellStyle name="currency-$ 2 4" xfId="21332"/>
    <cellStyle name="currency-$ 2 5" xfId="26703"/>
    <cellStyle name="currency-$ 3" xfId="6728"/>
    <cellStyle name="currency-$ 3 2" xfId="12844"/>
    <cellStyle name="currency-$ 3 3" xfId="16689"/>
    <cellStyle name="currency-$ 3 4" xfId="20316"/>
    <cellStyle name="currency-$ 3 5" xfId="27725"/>
    <cellStyle name="currency-$ 4" xfId="6727"/>
    <cellStyle name="currency-$ 4 2" xfId="12843"/>
    <cellStyle name="currency-$ 4 3" xfId="18688"/>
    <cellStyle name="currency-$ 5" xfId="10175"/>
    <cellStyle name="currency-$ 6" xfId="19253"/>
    <cellStyle name="Currency$[0]" xfId="2946"/>
    <cellStyle name="Currency$[2]" xfId="2947"/>
    <cellStyle name="Currency\[0]" xfId="2948"/>
    <cellStyle name="Currency0" xfId="317"/>
    <cellStyle name="Currency0 2" xfId="2950"/>
    <cellStyle name="Currency0 3" xfId="2951"/>
    <cellStyle name="Currency0 4" xfId="2952"/>
    <cellStyle name="Currency0 5" xfId="2953"/>
    <cellStyle name="Currency0 6" xfId="4797"/>
    <cellStyle name="Currency0 7" xfId="2949"/>
    <cellStyle name="Currency1" xfId="320"/>
    <cellStyle name="custom" xfId="2954"/>
    <cellStyle name="custom 10" xfId="2955"/>
    <cellStyle name="custom 10 2" xfId="10176"/>
    <cellStyle name="custom 10 3" xfId="20984"/>
    <cellStyle name="custom 11" xfId="2956"/>
    <cellStyle name="custom 11 2" xfId="10177"/>
    <cellStyle name="custom 11 3" xfId="20985"/>
    <cellStyle name="custom 12" xfId="2957"/>
    <cellStyle name="custom 12 2" xfId="10178"/>
    <cellStyle name="custom 12 3" xfId="20986"/>
    <cellStyle name="custom 13" xfId="2958"/>
    <cellStyle name="custom 13 2" xfId="10179"/>
    <cellStyle name="custom 13 3" xfId="20987"/>
    <cellStyle name="custom 2" xfId="2959"/>
    <cellStyle name="custom 2 2" xfId="10180"/>
    <cellStyle name="custom 2 3" xfId="20988"/>
    <cellStyle name="custom 3" xfId="2960"/>
    <cellStyle name="custom 3 2" xfId="10181"/>
    <cellStyle name="custom 3 3" xfId="20989"/>
    <cellStyle name="custom 4" xfId="2961"/>
    <cellStyle name="custom 4 2" xfId="10182"/>
    <cellStyle name="custom 4 3" xfId="20990"/>
    <cellStyle name="custom 5" xfId="2962"/>
    <cellStyle name="custom 6" xfId="2963"/>
    <cellStyle name="custom 6 2" xfId="10183"/>
    <cellStyle name="custom 6 3" xfId="20992"/>
    <cellStyle name="custom 7" xfId="2964"/>
    <cellStyle name="custom 7 2" xfId="10184"/>
    <cellStyle name="custom 7 3" xfId="20993"/>
    <cellStyle name="custom 8" xfId="2965"/>
    <cellStyle name="custom 8 2" xfId="10185"/>
    <cellStyle name="custom 8 3" xfId="20994"/>
    <cellStyle name="custom 9" xfId="2966"/>
    <cellStyle name="custom 9 2" xfId="10186"/>
    <cellStyle name="custom 9 3" xfId="20995"/>
    <cellStyle name="custom_1702 excelformat_july2008" xfId="2967"/>
    <cellStyle name="CVD Number" xfId="372"/>
    <cellStyle name="Dan" xfId="2968"/>
    <cellStyle name="Date" xfId="130"/>
    <cellStyle name="Date 10" xfId="4742"/>
    <cellStyle name="Date 11" xfId="2969"/>
    <cellStyle name="Date 2" xfId="2970"/>
    <cellStyle name="Date 2 2" xfId="10187"/>
    <cellStyle name="Date 3" xfId="2971"/>
    <cellStyle name="Date 3 2" xfId="10188"/>
    <cellStyle name="Date 4" xfId="2972"/>
    <cellStyle name="Date 4 2" xfId="10189"/>
    <cellStyle name="Date 5" xfId="2973"/>
    <cellStyle name="Date 5 2" xfId="10190"/>
    <cellStyle name="Date 6" xfId="2974"/>
    <cellStyle name="Date 6 2" xfId="10191"/>
    <cellStyle name="Date 7" xfId="2975"/>
    <cellStyle name="Date 7 2" xfId="10192"/>
    <cellStyle name="Date 8" xfId="2976"/>
    <cellStyle name="Date 8 2" xfId="10193"/>
    <cellStyle name="Date 9" xfId="2977"/>
    <cellStyle name="Date 9 2" xfId="10194"/>
    <cellStyle name="Date Short" xfId="374"/>
    <cellStyle name="Date Short 2" xfId="2978"/>
    <cellStyle name="Date_1Q04 Flash Template - Asia_version II" xfId="2979"/>
    <cellStyle name="DateFormat" xfId="2980"/>
    <cellStyle name="Decimal" xfId="2981"/>
    <cellStyle name="Decimal2" xfId="2982"/>
    <cellStyle name="Deleted" xfId="2983"/>
    <cellStyle name="Deleted 2" xfId="5650"/>
    <cellStyle name="Deleted 2 2" xfId="11836"/>
    <cellStyle name="Deleted 2 3" xfId="15734"/>
    <cellStyle name="Deleted 2 4" xfId="21331"/>
    <cellStyle name="Deleted 2 5" xfId="26704"/>
    <cellStyle name="Deleted 3" xfId="6729"/>
    <cellStyle name="Deleted 3 2" xfId="12845"/>
    <cellStyle name="Deleted 3 3" xfId="16690"/>
    <cellStyle name="Deleted 3 4" xfId="20312"/>
    <cellStyle name="Deleted 3 5" xfId="27726"/>
    <cellStyle name="Deleted 4" xfId="6726"/>
    <cellStyle name="Deleted 4 2" xfId="12842"/>
    <cellStyle name="Deleted 4 3" xfId="20317"/>
    <cellStyle name="Deleted 5" xfId="10195"/>
    <cellStyle name="Deleted 6" xfId="23236"/>
    <cellStyle name="DELTA" xfId="375"/>
    <cellStyle name="DELTA 2" xfId="4831"/>
    <cellStyle name="DEnormalgray" xfId="2984"/>
    <cellStyle name="Description" xfId="2985"/>
    <cellStyle name="Detail" xfId="2986"/>
    <cellStyle name="Dezimal [0]_ " xfId="2987"/>
    <cellStyle name="Dezimal_ " xfId="2988"/>
    <cellStyle name="dgw" xfId="376"/>
    <cellStyle name="E&amp;Y House" xfId="2989"/>
    <cellStyle name="Eingabe Zahlen" xfId="2990"/>
    <cellStyle name="Eingabe Zahlen 2" xfId="5651"/>
    <cellStyle name="Eingabe Zahlen 3" xfId="6725"/>
    <cellStyle name="Emphasis 1" xfId="378"/>
    <cellStyle name="Emphasis 2" xfId="380"/>
    <cellStyle name="Emphasis 3" xfId="206"/>
    <cellStyle name="ENTER" xfId="2991"/>
    <cellStyle name="ENTER 2" xfId="5652"/>
    <cellStyle name="ENTER 2 2" xfId="11837"/>
    <cellStyle name="ENTER 2 3" xfId="15735"/>
    <cellStyle name="ENTER 2 4" xfId="21330"/>
    <cellStyle name="ENTER 2 5" xfId="26706"/>
    <cellStyle name="ENTER 3" xfId="6730"/>
    <cellStyle name="ENTER 3 2" xfId="12846"/>
    <cellStyle name="ENTER 3 3" xfId="16691"/>
    <cellStyle name="ENTER 3 4" xfId="22345"/>
    <cellStyle name="ENTER 3 5" xfId="27727"/>
    <cellStyle name="ENTER 4" xfId="6724"/>
    <cellStyle name="ENTER 4 2" xfId="12841"/>
    <cellStyle name="ENTER 4 3" xfId="20318"/>
    <cellStyle name="ENTER 5" xfId="10197"/>
    <cellStyle name="ENTER 6" xfId="24528"/>
    <cellStyle name="Enter Currency (0)" xfId="383"/>
    <cellStyle name="Enter Currency (0) 2" xfId="2993"/>
    <cellStyle name="Enter Currency (0) 3" xfId="2994"/>
    <cellStyle name="Enter Currency (0) 4" xfId="2995"/>
    <cellStyle name="Enter Currency (0) 5" xfId="2996"/>
    <cellStyle name="Enter Currency (0) 6" xfId="4835"/>
    <cellStyle name="Enter Currency (0) 7" xfId="2992"/>
    <cellStyle name="Enter Currency (0)_PCCI Parent 2009 WTB_4110" xfId="2997"/>
    <cellStyle name="Enter Currency (2)" xfId="88"/>
    <cellStyle name="Enter Currency (2) 2" xfId="2999"/>
    <cellStyle name="Enter Currency (2) 3" xfId="3000"/>
    <cellStyle name="Enter Currency (2) 4" xfId="3001"/>
    <cellStyle name="Enter Currency (2) 5" xfId="3002"/>
    <cellStyle name="Enter Currency (2) 6" xfId="4735"/>
    <cellStyle name="Enter Currency (2) 7" xfId="2998"/>
    <cellStyle name="Enter Currency (2)_PCCI Parent 2009 WTB_4110" xfId="3003"/>
    <cellStyle name="Enter Units (0)" xfId="385"/>
    <cellStyle name="Enter Units (0) 2" xfId="3005"/>
    <cellStyle name="Enter Units (0) 3" xfId="3006"/>
    <cellStyle name="Enter Units (0) 4" xfId="3007"/>
    <cellStyle name="Enter Units (0) 5" xfId="3008"/>
    <cellStyle name="Enter Units (0) 6" xfId="4837"/>
    <cellStyle name="Enter Units (0) 7" xfId="3004"/>
    <cellStyle name="Enter Units (0)_PCCI Parent 2009 WTB_4110" xfId="3009"/>
    <cellStyle name="Enter Units (1)" xfId="132"/>
    <cellStyle name="Enter Units (1) 2" xfId="3011"/>
    <cellStyle name="Enter Units (1) 3" xfId="3012"/>
    <cellStyle name="Enter Units (1) 4" xfId="3013"/>
    <cellStyle name="Enter Units (1) 5" xfId="3014"/>
    <cellStyle name="Enter Units (1) 6" xfId="4743"/>
    <cellStyle name="Enter Units (1) 7" xfId="3010"/>
    <cellStyle name="Enter Units (1)_PCCI Parent 2009 WTB_4110" xfId="3015"/>
    <cellStyle name="Enter Units (2)" xfId="126"/>
    <cellStyle name="Enter Units (2) 2" xfId="3017"/>
    <cellStyle name="Enter Units (2) 3" xfId="3018"/>
    <cellStyle name="Enter Units (2) 4" xfId="3019"/>
    <cellStyle name="Enter Units (2) 5" xfId="3020"/>
    <cellStyle name="Enter Units (2) 6" xfId="4741"/>
    <cellStyle name="Enter Units (2) 7" xfId="3016"/>
    <cellStyle name="Enter Units (2)_PCCI Parent 2009 WTB_4110" xfId="3021"/>
    <cellStyle name="Entered" xfId="3022"/>
    <cellStyle name="Entered 2" xfId="3023"/>
    <cellStyle name="Entered 3" xfId="3024"/>
    <cellStyle name="En-tête 1" xfId="3025"/>
    <cellStyle name="En-tête 2" xfId="3026"/>
    <cellStyle name="entryfield" xfId="3027"/>
    <cellStyle name="entryfield 2" xfId="6723"/>
    <cellStyle name="Euro" xfId="386"/>
    <cellStyle name="Euro 10" xfId="3029"/>
    <cellStyle name="Euro 100" xfId="3030"/>
    <cellStyle name="Euro 101" xfId="3031"/>
    <cellStyle name="Euro 102" xfId="4838"/>
    <cellStyle name="Euro 103" xfId="3028"/>
    <cellStyle name="Euro 11" xfId="3032"/>
    <cellStyle name="Euro 12" xfId="3033"/>
    <cellStyle name="Euro 13" xfId="3034"/>
    <cellStyle name="Euro 14" xfId="3035"/>
    <cellStyle name="Euro 15" xfId="3036"/>
    <cellStyle name="Euro 16" xfId="3037"/>
    <cellStyle name="Euro 17" xfId="3038"/>
    <cellStyle name="Euro 18" xfId="3039"/>
    <cellStyle name="Euro 19" xfId="3040"/>
    <cellStyle name="Euro 2" xfId="3041"/>
    <cellStyle name="Euro 20" xfId="3042"/>
    <cellStyle name="Euro 21" xfId="3043"/>
    <cellStyle name="Euro 22" xfId="3044"/>
    <cellStyle name="Euro 23" xfId="3045"/>
    <cellStyle name="Euro 24" xfId="3046"/>
    <cellStyle name="Euro 25" xfId="3047"/>
    <cellStyle name="Euro 26" xfId="3048"/>
    <cellStyle name="Euro 27" xfId="3049"/>
    <cellStyle name="Euro 28" xfId="3050"/>
    <cellStyle name="Euro 29" xfId="3051"/>
    <cellStyle name="Euro 3" xfId="3052"/>
    <cellStyle name="Euro 30" xfId="3053"/>
    <cellStyle name="Euro 31" xfId="3054"/>
    <cellStyle name="Euro 32" xfId="3055"/>
    <cellStyle name="Euro 33" xfId="3056"/>
    <cellStyle name="Euro 34" xfId="3057"/>
    <cellStyle name="Euro 35" xfId="3058"/>
    <cellStyle name="Euro 36" xfId="3059"/>
    <cellStyle name="Euro 37" xfId="3060"/>
    <cellStyle name="Euro 38" xfId="3061"/>
    <cellStyle name="Euro 39" xfId="3062"/>
    <cellStyle name="Euro 4" xfId="3063"/>
    <cellStyle name="Euro 40" xfId="3064"/>
    <cellStyle name="Euro 41" xfId="3065"/>
    <cellStyle name="Euro 42" xfId="3066"/>
    <cellStyle name="Euro 43" xfId="3067"/>
    <cellStyle name="Euro 44" xfId="3068"/>
    <cellStyle name="Euro 45" xfId="3069"/>
    <cellStyle name="Euro 46" xfId="3070"/>
    <cellStyle name="Euro 47" xfId="3071"/>
    <cellStyle name="Euro 48" xfId="3072"/>
    <cellStyle name="Euro 49" xfId="3073"/>
    <cellStyle name="Euro 5" xfId="3074"/>
    <cellStyle name="Euro 50" xfId="3075"/>
    <cellStyle name="Euro 51" xfId="3076"/>
    <cellStyle name="Euro 52" xfId="3077"/>
    <cellStyle name="Euro 53" xfId="3078"/>
    <cellStyle name="Euro 54" xfId="3079"/>
    <cellStyle name="Euro 55" xfId="3080"/>
    <cellStyle name="Euro 56" xfId="3081"/>
    <cellStyle name="Euro 57" xfId="3082"/>
    <cellStyle name="Euro 58" xfId="3083"/>
    <cellStyle name="Euro 59" xfId="3084"/>
    <cellStyle name="Euro 6" xfId="3085"/>
    <cellStyle name="Euro 60" xfId="3086"/>
    <cellStyle name="Euro 61" xfId="3087"/>
    <cellStyle name="Euro 62" xfId="3088"/>
    <cellStyle name="Euro 63" xfId="3089"/>
    <cellStyle name="Euro 64" xfId="3090"/>
    <cellStyle name="Euro 65" xfId="3091"/>
    <cellStyle name="Euro 66" xfId="3092"/>
    <cellStyle name="Euro 67" xfId="3093"/>
    <cellStyle name="Euro 68" xfId="3094"/>
    <cellStyle name="Euro 69" xfId="3095"/>
    <cellStyle name="Euro 7" xfId="3096"/>
    <cellStyle name="Euro 70" xfId="3097"/>
    <cellStyle name="Euro 71" xfId="3098"/>
    <cellStyle name="Euro 72" xfId="3099"/>
    <cellStyle name="Euro 73" xfId="3100"/>
    <cellStyle name="Euro 74" xfId="3101"/>
    <cellStyle name="Euro 75" xfId="3102"/>
    <cellStyle name="Euro 76" xfId="3103"/>
    <cellStyle name="Euro 77" xfId="3104"/>
    <cellStyle name="Euro 78" xfId="3105"/>
    <cellStyle name="Euro 79" xfId="3106"/>
    <cellStyle name="Euro 8" xfId="3107"/>
    <cellStyle name="Euro 80" xfId="3108"/>
    <cellStyle name="Euro 81" xfId="3109"/>
    <cellStyle name="Euro 82" xfId="3110"/>
    <cellStyle name="Euro 83" xfId="3111"/>
    <cellStyle name="Euro 84" xfId="3112"/>
    <cellStyle name="Euro 85" xfId="3113"/>
    <cellStyle name="Euro 86" xfId="3114"/>
    <cellStyle name="Euro 87" xfId="3115"/>
    <cellStyle name="Euro 88" xfId="3116"/>
    <cellStyle name="Euro 89" xfId="3117"/>
    <cellStyle name="Euro 9" xfId="3118"/>
    <cellStyle name="Euro 90" xfId="3119"/>
    <cellStyle name="Euro 91" xfId="3120"/>
    <cellStyle name="Euro 92" xfId="3121"/>
    <cellStyle name="Euro 93" xfId="3122"/>
    <cellStyle name="Euro 94" xfId="3123"/>
    <cellStyle name="Euro 95" xfId="3124"/>
    <cellStyle name="Euro 96" xfId="3125"/>
    <cellStyle name="Euro 97" xfId="3126"/>
    <cellStyle name="Euro 98" xfId="3127"/>
    <cellStyle name="Euro 99" xfId="3128"/>
    <cellStyle name="Euro_83009 interim TB_with YE assignements" xfId="3129"/>
    <cellStyle name="Excel Built-in Normal" xfId="3"/>
    <cellStyle name="Explanatory Text 2" xfId="95"/>
    <cellStyle name="Explanatory Text 2 2" xfId="3130"/>
    <cellStyle name="Explanatory Text 2 3" xfId="3131"/>
    <cellStyle name="Explanatory Text 2 4" xfId="3132"/>
    <cellStyle name="Explanatory Text 2 5" xfId="3133"/>
    <cellStyle name="Explanatory Text 2 6" xfId="3134"/>
    <cellStyle name="Explanatory Text 2 7" xfId="3135"/>
    <cellStyle name="Explanatory Text 2 8" xfId="3136"/>
    <cellStyle name="Explanatory Text 2 9" xfId="3137"/>
    <cellStyle name="Explanatory Text 3" xfId="3138"/>
    <cellStyle name="Explanatory Text 3 2" xfId="3139"/>
    <cellStyle name="Explanatory Text 3 3" xfId="3140"/>
    <cellStyle name="Explanatory Text 4" xfId="3141"/>
    <cellStyle name="Explanatory Text 5" xfId="3142"/>
    <cellStyle name="Explanatory Text 6" xfId="3143"/>
    <cellStyle name="Explanatory Text 7" xfId="3144"/>
    <cellStyle name="Explanatory Text 8" xfId="3145"/>
    <cellStyle name="Explanatory Text 9" xfId="3146"/>
    <cellStyle name="ExtStyle 0" xfId="3147"/>
    <cellStyle name="ExtStyle 0 2" xfId="3148"/>
    <cellStyle name="ExtStyle 0 3" xfId="3149"/>
    <cellStyle name="ExtStyle 1" xfId="3150"/>
    <cellStyle name="ExtStyle 1 2" xfId="3151"/>
    <cellStyle name="ExtStyle 1 3" xfId="3152"/>
    <cellStyle name="ExtStyle 17" xfId="3153"/>
    <cellStyle name="ExtStyle 19" xfId="3154"/>
    <cellStyle name="ExtStyle 23" xfId="3155"/>
    <cellStyle name="ExtStyle 24" xfId="3156"/>
    <cellStyle name="ExtStyle 26" xfId="3157"/>
    <cellStyle name="ExtStyle 26 2" xfId="3158"/>
    <cellStyle name="ExtStyle 26 3" xfId="3159"/>
    <cellStyle name="ExtStyle 29" xfId="3160"/>
    <cellStyle name="ExtStyle 29 2" xfId="3161"/>
    <cellStyle name="ExtStyle 29 3" xfId="3162"/>
    <cellStyle name="ExtStyle 30" xfId="3163"/>
    <cellStyle name="ExtStyle 30 2" xfId="3164"/>
    <cellStyle name="ExtStyle 30 3" xfId="3165"/>
    <cellStyle name="ExtStyle 33" xfId="3166"/>
    <cellStyle name="ExtStyle 34" xfId="3167"/>
    <cellStyle name="EY House" xfId="3168"/>
    <cellStyle name="EY House 2" xfId="3169"/>
    <cellStyle name="EY House 3" xfId="3170"/>
    <cellStyle name="FAB level" xfId="3171"/>
    <cellStyle name="FAB level 2" xfId="3172"/>
    <cellStyle name="FAB level 3" xfId="3173"/>
    <cellStyle name="FAB level 4" xfId="3174"/>
    <cellStyle name="FAB level 5" xfId="3175"/>
    <cellStyle name="FAB level_PCCI Parent 2009 WTB" xfId="3176"/>
    <cellStyle name="FAB no" xfId="3177"/>
    <cellStyle name="FAB no 2" xfId="3178"/>
    <cellStyle name="FAB no 3" xfId="3179"/>
    <cellStyle name="FAB no 4" xfId="3180"/>
    <cellStyle name="FAB no 5" xfId="3181"/>
    <cellStyle name="FAB no_PCCI Parent 2009 WTB" xfId="3182"/>
    <cellStyle name="Feature" xfId="3183"/>
    <cellStyle name="Financier0" xfId="3184"/>
    <cellStyle name="Fixed" xfId="387"/>
    <cellStyle name="Fixed 2" xfId="3186"/>
    <cellStyle name="Fixed 3" xfId="3187"/>
    <cellStyle name="Fixed 4" xfId="3188"/>
    <cellStyle name="Fixed 5" xfId="3189"/>
    <cellStyle name="Fixed 6" xfId="4839"/>
    <cellStyle name="Fixed 7" xfId="3185"/>
    <cellStyle name="ƒnƒCƒp[ƒŠƒ“ƒN" xfId="3190"/>
    <cellStyle name="Format Number Column" xfId="3191"/>
    <cellStyle name="Formula" xfId="276"/>
    <cellStyle name="formulafield" xfId="3192"/>
    <cellStyle name="ƒp[ƒZƒ“ƒg_pldt" xfId="3193"/>
    <cellStyle name="fpc" xfId="3194"/>
    <cellStyle name="FS-COL" xfId="3195"/>
    <cellStyle name="FS-HEAD" xfId="3196"/>
    <cellStyle name="FS-RUNN" xfId="3197"/>
    <cellStyle name="FS-TEXT" xfId="3198"/>
    <cellStyle name="FS-TOTAL" xfId="3199"/>
    <cellStyle name="Galderma" xfId="3200"/>
    <cellStyle name="Galderma 2" xfId="5653"/>
    <cellStyle name="Galderma 2 2" xfId="11838"/>
    <cellStyle name="Galderma 2 3" xfId="15736"/>
    <cellStyle name="Galderma 2 4" xfId="21329"/>
    <cellStyle name="Galderma 2 5" xfId="26707"/>
    <cellStyle name="Galderma 3" xfId="6731"/>
    <cellStyle name="Galderma 3 2" xfId="12847"/>
    <cellStyle name="Galderma 3 3" xfId="16692"/>
    <cellStyle name="Galderma 3 4" xfId="20315"/>
    <cellStyle name="Galderma 3 5" xfId="27728"/>
    <cellStyle name="Galderma 4" xfId="6722"/>
    <cellStyle name="Galderma 4 2" xfId="12840"/>
    <cellStyle name="Galderma 4 3" xfId="22366"/>
    <cellStyle name="Galderma 5" xfId="10203"/>
    <cellStyle name="Galderma 6" xfId="22510"/>
    <cellStyle name="Good 2" xfId="366"/>
    <cellStyle name="Good 2 10" xfId="4826"/>
    <cellStyle name="Good 2 11" xfId="3201"/>
    <cellStyle name="Good 2 2" xfId="3202"/>
    <cellStyle name="Good 2 3" xfId="3203"/>
    <cellStyle name="Good 2 4" xfId="3204"/>
    <cellStyle name="Good 2 5" xfId="3205"/>
    <cellStyle name="Good 2 6" xfId="3206"/>
    <cellStyle name="Good 2 7" xfId="3207"/>
    <cellStyle name="Good 2 8" xfId="3208"/>
    <cellStyle name="Good 2 9" xfId="3209"/>
    <cellStyle name="Good 3" xfId="3210"/>
    <cellStyle name="Good 3 2" xfId="3211"/>
    <cellStyle name="Good 3 3" xfId="3212"/>
    <cellStyle name="Good 4" xfId="3213"/>
    <cellStyle name="Good 5" xfId="3214"/>
    <cellStyle name="Good 6" xfId="3215"/>
    <cellStyle name="Good 7" xfId="3216"/>
    <cellStyle name="Good 8" xfId="3217"/>
    <cellStyle name="Good 9" xfId="3218"/>
    <cellStyle name="Grey" xfId="388"/>
    <cellStyle name="Grey 2" xfId="3219"/>
    <cellStyle name="Grey 3" xfId="3220"/>
    <cellStyle name="Grey 4" xfId="3221"/>
    <cellStyle name="Grey 5" xfId="3222"/>
    <cellStyle name="Grey_PCCI Parent 2009 WTB" xfId="3223"/>
    <cellStyle name="Head" xfId="3224"/>
    <cellStyle name="HEADER" xfId="308"/>
    <cellStyle name="Header - Style1" xfId="3226"/>
    <cellStyle name="HEADER 2" xfId="4790"/>
    <cellStyle name="HEADER 3" xfId="3225"/>
    <cellStyle name="HEADER 4" xfId="5654"/>
    <cellStyle name="HEADER 5" xfId="6732"/>
    <cellStyle name="HEADER 6" xfId="6721"/>
    <cellStyle name="Header1" xfId="389"/>
    <cellStyle name="Header1 10" xfId="22760"/>
    <cellStyle name="Header1 11" xfId="25351"/>
    <cellStyle name="Header1 12" xfId="26012"/>
    <cellStyle name="Header1 2" xfId="501"/>
    <cellStyle name="Header1 2 10" xfId="8884"/>
    <cellStyle name="Header1 2 11" xfId="8812"/>
    <cellStyle name="Header1 2 12" xfId="18373"/>
    <cellStyle name="Header1 2 13" xfId="23440"/>
    <cellStyle name="Header1 2 14" xfId="23528"/>
    <cellStyle name="Header1 2 15" xfId="21795"/>
    <cellStyle name="Header1 2 2" xfId="781"/>
    <cellStyle name="Header1 2 2 2" xfId="5179"/>
    <cellStyle name="Header1 2 2 2 2" xfId="11384"/>
    <cellStyle name="Header1 2 2 2 3" xfId="15289"/>
    <cellStyle name="Header1 2 2 2 4" xfId="9723"/>
    <cellStyle name="Header1 2 2 2 5" xfId="21452"/>
    <cellStyle name="Header1 2 2 2 6" xfId="26262"/>
    <cellStyle name="Header1 2 2 2 7" xfId="29687"/>
    <cellStyle name="Header1 2 2 3" xfId="5979"/>
    <cellStyle name="Header1 2 2 3 2" xfId="12119"/>
    <cellStyle name="Header1 2 2 3 3" xfId="16004"/>
    <cellStyle name="Header1 2 2 3 4" xfId="9690"/>
    <cellStyle name="Header1 2 2 3 5" xfId="21174"/>
    <cellStyle name="Header1 2 2 3 6" xfId="27003"/>
    <cellStyle name="Header1 2 2 3 7" xfId="30013"/>
    <cellStyle name="Header1 2 2 4" xfId="9135"/>
    <cellStyle name="Header1 2 2 5" xfId="14713"/>
    <cellStyle name="Header1 2 2 6" xfId="18404"/>
    <cellStyle name="Header1 2 2 7" xfId="24679"/>
    <cellStyle name="Header1 2 2 8" xfId="22307"/>
    <cellStyle name="Header1 2 2 9" xfId="25613"/>
    <cellStyle name="Header1 2 3" xfId="873"/>
    <cellStyle name="Header1 2 3 2" xfId="5271"/>
    <cellStyle name="Header1 2 3 2 2" xfId="11475"/>
    <cellStyle name="Header1 2 3 2 3" xfId="15380"/>
    <cellStyle name="Header1 2 3 2 4" xfId="18402"/>
    <cellStyle name="Header1 2 3 2 5" xfId="21417"/>
    <cellStyle name="Header1 2 3 2 6" xfId="26351"/>
    <cellStyle name="Header1 2 3 2 7" xfId="29727"/>
    <cellStyle name="Header1 2 3 3" xfId="9226"/>
    <cellStyle name="Header1 2 3 4" xfId="10556"/>
    <cellStyle name="Header1 2 3 5" xfId="14822"/>
    <cellStyle name="Header1 2 3 6" xfId="24128"/>
    <cellStyle name="Header1 2 3 7" xfId="18445"/>
    <cellStyle name="Header1 2 3 8" xfId="24540"/>
    <cellStyle name="Header1 2 4" xfId="959"/>
    <cellStyle name="Header1 2 4 2" xfId="5357"/>
    <cellStyle name="Header1 2 4 2 2" xfId="11561"/>
    <cellStyle name="Header1 2 4 2 3" xfId="15466"/>
    <cellStyle name="Header1 2 4 2 4" xfId="18397"/>
    <cellStyle name="Header1 2 4 2 5" xfId="24114"/>
    <cellStyle name="Header1 2 4 2 6" xfId="26435"/>
    <cellStyle name="Header1 2 4 2 7" xfId="29764"/>
    <cellStyle name="Header1 2 4 3" xfId="6153"/>
    <cellStyle name="Header1 2 4 3 2" xfId="12292"/>
    <cellStyle name="Header1 2 4 3 3" xfId="16178"/>
    <cellStyle name="Header1 2 4 3 4" xfId="18260"/>
    <cellStyle name="Header1 2 4 3 5" xfId="18773"/>
    <cellStyle name="Header1 2 4 3 6" xfId="27177"/>
    <cellStyle name="Header1 2 4 3 7" xfId="30094"/>
    <cellStyle name="Header1 2 4 4" xfId="9312"/>
    <cellStyle name="Header1 2 4 5" xfId="8744"/>
    <cellStyle name="Header1 2 4 6" xfId="18417"/>
    <cellStyle name="Header1 2 4 7" xfId="24275"/>
    <cellStyle name="Header1 2 4 8" xfId="22015"/>
    <cellStyle name="Header1 2 4 9" xfId="23112"/>
    <cellStyle name="Header1 2 5" xfId="1118"/>
    <cellStyle name="Header1 2 5 2" xfId="5515"/>
    <cellStyle name="Header1 2 5 2 2" xfId="11719"/>
    <cellStyle name="Header1 2 5 2 3" xfId="15621"/>
    <cellStyle name="Header1 2 5 2 4" xfId="9711"/>
    <cellStyle name="Header1 2 5 2 5" xfId="23702"/>
    <cellStyle name="Header1 2 5 2 6" xfId="26589"/>
    <cellStyle name="Header1 2 5 2 7" xfId="29832"/>
    <cellStyle name="Header1 2 5 3" xfId="9470"/>
    <cellStyle name="Header1 2 5 4" xfId="10377"/>
    <cellStyle name="Header1 2 5 5" xfId="18408"/>
    <cellStyle name="Header1 2 5 6" xfId="24037"/>
    <cellStyle name="Header1 2 5 7" xfId="19289"/>
    <cellStyle name="Header1 2 5 8" xfId="24214"/>
    <cellStyle name="Header1 2 6" xfId="1198"/>
    <cellStyle name="Header1 2 6 2" xfId="5594"/>
    <cellStyle name="Header1 2 6 2 2" xfId="11798"/>
    <cellStyle name="Header1 2 6 2 3" xfId="15699"/>
    <cellStyle name="Header1 2 6 2 4" xfId="18406"/>
    <cellStyle name="Header1 2 6 2 5" xfId="22976"/>
    <cellStyle name="Header1 2 6 2 6" xfId="26667"/>
    <cellStyle name="Header1 2 6 2 7" xfId="29867"/>
    <cellStyle name="Header1 2 6 3" xfId="9550"/>
    <cellStyle name="Header1 2 6 4" xfId="10314"/>
    <cellStyle name="Header1 2 6 5" xfId="18390"/>
    <cellStyle name="Header1 2 6 6" xfId="22473"/>
    <cellStyle name="Header1 2 6 7" xfId="21704"/>
    <cellStyle name="Header1 2 6 8" xfId="24833"/>
    <cellStyle name="Header1 2 7" xfId="4910"/>
    <cellStyle name="Header1 2 7 2" xfId="5771"/>
    <cellStyle name="Header1 2 7 2 2" xfId="11926"/>
    <cellStyle name="Header1 2 7 2 3" xfId="15810"/>
    <cellStyle name="Header1 2 7 2 4" xfId="18385"/>
    <cellStyle name="Header1 2 7 2 5" xfId="21289"/>
    <cellStyle name="Header1 2 7 2 6" xfId="26803"/>
    <cellStyle name="Header1 2 7 2 7" xfId="29929"/>
    <cellStyle name="Header1 2 7 3" xfId="11138"/>
    <cellStyle name="Header1 2 7 4" xfId="15084"/>
    <cellStyle name="Header1 2 7 5" xfId="15040"/>
    <cellStyle name="Header1 2 7 6" xfId="21639"/>
    <cellStyle name="Header1 2 7 7" xfId="26035"/>
    <cellStyle name="Header1 2 7 8" xfId="29605"/>
    <cellStyle name="Header1 2 8" xfId="3227"/>
    <cellStyle name="Header1 2 8 2" xfId="10204"/>
    <cellStyle name="Header1 2 8 3" xfId="9657"/>
    <cellStyle name="Header1 2 8 4" xfId="18381"/>
    <cellStyle name="Header1 2 8 5" xfId="22890"/>
    <cellStyle name="Header1 2 8 6" xfId="23988"/>
    <cellStyle name="Header1 2 8 7" xfId="26702"/>
    <cellStyle name="Header1 2 9" xfId="5655"/>
    <cellStyle name="Header1 2 9 2" xfId="11839"/>
    <cellStyle name="Header1 2 9 3" xfId="15737"/>
    <cellStyle name="Header1 2 9 4" xfId="9710"/>
    <cellStyle name="Header1 2 9 5" xfId="21327"/>
    <cellStyle name="Header1 2 9 6" xfId="26709"/>
    <cellStyle name="Header1 2 9 7" xfId="29898"/>
    <cellStyle name="Header1 3" xfId="701"/>
    <cellStyle name="Header1 3 10" xfId="29524"/>
    <cellStyle name="Header1 3 2" xfId="5102"/>
    <cellStyle name="Header1 3 2 2" xfId="5908"/>
    <cellStyle name="Header1 3 2 2 2" xfId="12050"/>
    <cellStyle name="Header1 3 2 2 3" xfId="15936"/>
    <cellStyle name="Header1 3 2 2 4" xfId="18378"/>
    <cellStyle name="Header1 3 2 2 5" xfId="21235"/>
    <cellStyle name="Header1 3 2 2 6" xfId="26933"/>
    <cellStyle name="Header1 3 2 2 7" xfId="29981"/>
    <cellStyle name="Header1 3 2 3" xfId="11310"/>
    <cellStyle name="Header1 3 2 4" xfId="15222"/>
    <cellStyle name="Header1 3 2 5" xfId="18412"/>
    <cellStyle name="Header1 3 2 6" xfId="24750"/>
    <cellStyle name="Header1 3 2 7" xfId="26190"/>
    <cellStyle name="Header1 3 2 8" xfId="29656"/>
    <cellStyle name="Header1 3 3" xfId="3228"/>
    <cellStyle name="Header1 3 3 2" xfId="10205"/>
    <cellStyle name="Header1 3 3 3" xfId="9656"/>
    <cellStyle name="Header1 3 3 4" xfId="14821"/>
    <cellStyle name="Header1 3 3 5" xfId="19285"/>
    <cellStyle name="Header1 3 3 6" xfId="24425"/>
    <cellStyle name="Header1 3 3 7" xfId="23324"/>
    <cellStyle name="Header1 3 4" xfId="5656"/>
    <cellStyle name="Header1 3 4 2" xfId="11840"/>
    <cellStyle name="Header1 3 4 3" xfId="15738"/>
    <cellStyle name="Header1 3 4 4" xfId="10862"/>
    <cellStyle name="Header1 3 4 5" xfId="21326"/>
    <cellStyle name="Header1 3 4 6" xfId="26710"/>
    <cellStyle name="Header1 3 4 7" xfId="29899"/>
    <cellStyle name="Header1 3 5" xfId="9061"/>
    <cellStyle name="Header1 3 6" xfId="10658"/>
    <cellStyle name="Header1 3 7" xfId="18370"/>
    <cellStyle name="Header1 3 8" xfId="22167"/>
    <cellStyle name="Header1 3 9" xfId="22455"/>
    <cellStyle name="Header1 4" xfId="616"/>
    <cellStyle name="Header1 4 2" xfId="5019"/>
    <cellStyle name="Header1 4 2 2" xfId="11235"/>
    <cellStyle name="Header1 4 2 3" xfId="15151"/>
    <cellStyle name="Header1 4 2 4" xfId="10196"/>
    <cellStyle name="Header1 4 2 5" xfId="21556"/>
    <cellStyle name="Header1 4 2 6" xfId="26118"/>
    <cellStyle name="Header1 4 2 7" xfId="29631"/>
    <cellStyle name="Header1 4 3" xfId="5834"/>
    <cellStyle name="Header1 4 3 2" xfId="11981"/>
    <cellStyle name="Header1 4 3 3" xfId="15866"/>
    <cellStyle name="Header1 4 3 4" xfId="9691"/>
    <cellStyle name="Header1 4 3 5" xfId="18985"/>
    <cellStyle name="Header1 4 3 6" xfId="26862"/>
    <cellStyle name="Header1 4 3 7" xfId="29947"/>
    <cellStyle name="Header1 4 4" xfId="8985"/>
    <cellStyle name="Header1 4 5" xfId="13468"/>
    <cellStyle name="Header1 4 6" xfId="18407"/>
    <cellStyle name="Header1 4 7" xfId="22454"/>
    <cellStyle name="Header1 4 8" xfId="19183"/>
    <cellStyle name="Header1 4 9" xfId="25644"/>
    <cellStyle name="Header1 5" xfId="706"/>
    <cellStyle name="Header1 5 2" xfId="5107"/>
    <cellStyle name="Header1 5 2 2" xfId="11312"/>
    <cellStyle name="Header1 5 2 3" xfId="15223"/>
    <cellStyle name="Header1 5 2 4" xfId="18416"/>
    <cellStyle name="Header1 5 2 5" xfId="21516"/>
    <cellStyle name="Header1 5 2 6" xfId="26194"/>
    <cellStyle name="Header1 5 2 7" xfId="29657"/>
    <cellStyle name="Header1 5 3" xfId="9063"/>
    <cellStyle name="Header1 5 4" xfId="10657"/>
    <cellStyle name="Header1 5 5" xfId="18369"/>
    <cellStyle name="Header1 5 6" xfId="22164"/>
    <cellStyle name="Header1 5 7" xfId="18636"/>
    <cellStyle name="Header1 5 8" xfId="25990"/>
    <cellStyle name="Header1 6" xfId="849"/>
    <cellStyle name="Header1 6 2" xfId="5247"/>
    <cellStyle name="Header1 6 2 2" xfId="11451"/>
    <cellStyle name="Header1 6 2 3" xfId="15356"/>
    <cellStyle name="Header1 6 2 4" xfId="9714"/>
    <cellStyle name="Header1 6 2 5" xfId="21425"/>
    <cellStyle name="Header1 6 2 6" xfId="26328"/>
    <cellStyle name="Header1 6 2 7" xfId="29718"/>
    <cellStyle name="Header1 6 3" xfId="9202"/>
    <cellStyle name="Header1 6 4" xfId="10573"/>
    <cellStyle name="Header1 6 5" xfId="18368"/>
    <cellStyle name="Header1 6 6" xfId="24321"/>
    <cellStyle name="Header1 6 7" xfId="21961"/>
    <cellStyle name="Header1 6 8" xfId="26120"/>
    <cellStyle name="Header1 7" xfId="8816"/>
    <cellStyle name="Header1 8" xfId="10835"/>
    <cellStyle name="Header1 9" xfId="18391"/>
    <cellStyle name="Header2" xfId="390"/>
    <cellStyle name="Header2 10" xfId="6733"/>
    <cellStyle name="Header2 10 2" xfId="12848"/>
    <cellStyle name="Header2 10 3" xfId="20314"/>
    <cellStyle name="Header2 11" xfId="14879"/>
    <cellStyle name="Header2 12" xfId="19150"/>
    <cellStyle name="Header2 2" xfId="702"/>
    <cellStyle name="Header2 2 2" xfId="5103"/>
    <cellStyle name="Header2 2 2 2" xfId="5909"/>
    <cellStyle name="Header2 2 2 2 2" xfId="12051"/>
    <cellStyle name="Header2 2 2 2 3" xfId="21234"/>
    <cellStyle name="Header2 2 2 3" xfId="7393"/>
    <cellStyle name="Header2 2 2 3 2" xfId="13470"/>
    <cellStyle name="Header2 2 2 3 3" xfId="19808"/>
    <cellStyle name="Header2 2 2 4" xfId="8125"/>
    <cellStyle name="Header2 2 2 4 2" xfId="14188"/>
    <cellStyle name="Header2 2 2 4 3" xfId="25046"/>
    <cellStyle name="Header2 2 2 5" xfId="18419"/>
    <cellStyle name="Header2 2 2 6" xfId="22805"/>
    <cellStyle name="Header2 2 3" xfId="3229"/>
    <cellStyle name="Header2 2 3 2" xfId="10206"/>
    <cellStyle name="Header2 2 3 3" xfId="9655"/>
    <cellStyle name="Header2 2 3 4" xfId="15739"/>
    <cellStyle name="Header2 2 3 5" xfId="24784"/>
    <cellStyle name="Header2 2 4" xfId="5658"/>
    <cellStyle name="Header2 2 4 2" xfId="11842"/>
    <cellStyle name="Header2 2 4 3" xfId="21324"/>
    <cellStyle name="Header2 2 5" xfId="6734"/>
    <cellStyle name="Header2 2 5 2" xfId="12849"/>
    <cellStyle name="Header2 2 5 3" xfId="20313"/>
    <cellStyle name="Header2 2 6" xfId="6720"/>
    <cellStyle name="Header2 2 6 2" xfId="12839"/>
    <cellStyle name="Header2 2 6 3" xfId="20319"/>
    <cellStyle name="Header2 2 7" xfId="18386"/>
    <cellStyle name="Header2 2 8" xfId="22166"/>
    <cellStyle name="Header2 3" xfId="615"/>
    <cellStyle name="Header2 3 2" xfId="5018"/>
    <cellStyle name="Header2 3 2 2" xfId="7319"/>
    <cellStyle name="Header2 3 2 2 2" xfId="13399"/>
    <cellStyle name="Header2 3 2 2 3" xfId="19867"/>
    <cellStyle name="Header2 3 2 3" xfId="8048"/>
    <cellStyle name="Header2 3 2 3 2" xfId="14114"/>
    <cellStyle name="Header2 3 2 3 3" xfId="24970"/>
    <cellStyle name="Header2 3 2 4" xfId="11234"/>
    <cellStyle name="Header2 3 2 5" xfId="21557"/>
    <cellStyle name="Header2 3 3" xfId="3230"/>
    <cellStyle name="Header2 3 3 2" xfId="10207"/>
    <cellStyle name="Header2 3 3 3" xfId="9654"/>
    <cellStyle name="Header2 3 3 4" xfId="18388"/>
    <cellStyle name="Header2 3 3 5" xfId="24329"/>
    <cellStyle name="Header2 3 4" xfId="5659"/>
    <cellStyle name="Header2 3 4 2" xfId="11843"/>
    <cellStyle name="Header2 3 4 3" xfId="21323"/>
    <cellStyle name="Header2 3 5" xfId="6735"/>
    <cellStyle name="Header2 3 5 2" xfId="12850"/>
    <cellStyle name="Header2 3 5 3" xfId="18592"/>
    <cellStyle name="Header2 3 6" xfId="6719"/>
    <cellStyle name="Header2 3 6 2" xfId="12838"/>
    <cellStyle name="Header2 3 6 3" xfId="18739"/>
    <cellStyle name="Header2 3 7" xfId="8984"/>
    <cellStyle name="Header2 3 8" xfId="16688"/>
    <cellStyle name="Header2 3 9" xfId="23030"/>
    <cellStyle name="Header2 4" xfId="705"/>
    <cellStyle name="Header2 4 2" xfId="5106"/>
    <cellStyle name="Header2 4 2 2" xfId="11311"/>
    <cellStyle name="Header2 4 2 3" xfId="18792"/>
    <cellStyle name="Header2 4 3" xfId="7395"/>
    <cellStyle name="Header2 4 3 2" xfId="13471"/>
    <cellStyle name="Header2 4 3 3" xfId="19807"/>
    <cellStyle name="Header2 4 4" xfId="8127"/>
    <cellStyle name="Header2 4 4 2" xfId="14189"/>
    <cellStyle name="Header2 4 4 3" xfId="25047"/>
    <cellStyle name="Header2 4 5" xfId="9062"/>
    <cellStyle name="Header2 4 6" xfId="11009"/>
    <cellStyle name="Header2 4 7" xfId="22165"/>
    <cellStyle name="Header2 5" xfId="611"/>
    <cellStyle name="Header2 5 2" xfId="5014"/>
    <cellStyle name="Header2 5 2 2" xfId="11232"/>
    <cellStyle name="Header2 5 2 3" xfId="21559"/>
    <cellStyle name="Header2 5 3" xfId="7315"/>
    <cellStyle name="Header2 5 3 2" xfId="13396"/>
    <cellStyle name="Header2 5 3 3" xfId="19870"/>
    <cellStyle name="Header2 5 4" xfId="8044"/>
    <cellStyle name="Header2 5 4 2" xfId="14112"/>
    <cellStyle name="Header2 5 4 3" xfId="24967"/>
    <cellStyle name="Header2 5 5" xfId="8982"/>
    <cellStyle name="Header2 5 6" xfId="18392"/>
    <cellStyle name="Header2 5 7" xfId="23451"/>
    <cellStyle name="Header2 6" xfId="814"/>
    <cellStyle name="Header2 6 2" xfId="5212"/>
    <cellStyle name="Header2 6 2 2" xfId="11417"/>
    <cellStyle name="Header2 6 2 3" xfId="23577"/>
    <cellStyle name="Header2 6 3" xfId="7495"/>
    <cellStyle name="Header2 6 3 2" xfId="13571"/>
    <cellStyle name="Header2 6 3 3" xfId="18471"/>
    <cellStyle name="Header2 6 4" xfId="8228"/>
    <cellStyle name="Header2 6 4 2" xfId="14288"/>
    <cellStyle name="Header2 6 4 3" xfId="25147"/>
    <cellStyle name="Header2 6 5" xfId="9168"/>
    <cellStyle name="Header2 6 6" xfId="24310"/>
    <cellStyle name="Header2 7" xfId="699"/>
    <cellStyle name="Header2 7 2" xfId="5100"/>
    <cellStyle name="Header2 7 2 2" xfId="11309"/>
    <cellStyle name="Header2 7 2 3" xfId="22856"/>
    <cellStyle name="Header2 7 3" xfId="7392"/>
    <cellStyle name="Header2 7 3 2" xfId="13469"/>
    <cellStyle name="Header2 7 3 3" xfId="19809"/>
    <cellStyle name="Header2 7 4" xfId="8124"/>
    <cellStyle name="Header2 7 4 2" xfId="14187"/>
    <cellStyle name="Header2 7 4 3" xfId="25045"/>
    <cellStyle name="Header2 7 5" xfId="9060"/>
    <cellStyle name="Header2 7 6" xfId="11008"/>
    <cellStyle name="Header2 7 7" xfId="18830"/>
    <cellStyle name="Header2 8" xfId="4840"/>
    <cellStyle name="Header2 8 2" xfId="7186"/>
    <cellStyle name="Header2 8 2 2" xfId="13272"/>
    <cellStyle name="Header2 8 2 3" xfId="19961"/>
    <cellStyle name="Header2 8 3" xfId="7913"/>
    <cellStyle name="Header2 8 3 2" xfId="13987"/>
    <cellStyle name="Header2 8 3 3" xfId="19422"/>
    <cellStyle name="Header2 8 4" xfId="11077"/>
    <cellStyle name="Header2 8 5" xfId="21695"/>
    <cellStyle name="Header2 9" xfId="5657"/>
    <cellStyle name="Header2 9 2" xfId="11841"/>
    <cellStyle name="Header2 9 3" xfId="21325"/>
    <cellStyle name="Heading" xfId="135"/>
    <cellStyle name="Heading 1 2" xfId="391"/>
    <cellStyle name="Heading 1 2 10" xfId="3232"/>
    <cellStyle name="Heading 1 2 11" xfId="3233"/>
    <cellStyle name="Heading 1 2 12" xfId="3234"/>
    <cellStyle name="Heading 1 2 2" xfId="3235"/>
    <cellStyle name="Heading 1 2 2 2" xfId="3236"/>
    <cellStyle name="Heading 1 2 2 3" xfId="3237"/>
    <cellStyle name="Heading 1 2 2 4" xfId="3238"/>
    <cellStyle name="Heading 1 2 2 5" xfId="3239"/>
    <cellStyle name="Heading 1 2 3" xfId="3240"/>
    <cellStyle name="Heading 1 2 4" xfId="3241"/>
    <cellStyle name="Heading 1 2 5" xfId="3242"/>
    <cellStyle name="Heading 1 2 6" xfId="3243"/>
    <cellStyle name="Heading 1 2 7" xfId="3244"/>
    <cellStyle name="Heading 1 2 8" xfId="3245"/>
    <cellStyle name="Heading 1 2 9" xfId="3246"/>
    <cellStyle name="Heading 1 2_PCCI Parent 2009 WTB_4110" xfId="3247"/>
    <cellStyle name="Heading 1 3" xfId="3248"/>
    <cellStyle name="Heading 1 3 2" xfId="3249"/>
    <cellStyle name="Heading 1 3 3" xfId="3250"/>
    <cellStyle name="Heading 1 4" xfId="3251"/>
    <cellStyle name="Heading 1 5" xfId="3252"/>
    <cellStyle name="Heading 1 6" xfId="3253"/>
    <cellStyle name="Heading 1 7" xfId="3254"/>
    <cellStyle name="Heading 1 8" xfId="3255"/>
    <cellStyle name="Heading 1 9" xfId="3256"/>
    <cellStyle name="Heading 10" xfId="571"/>
    <cellStyle name="Heading 10 2" xfId="4974"/>
    <cellStyle name="Heading 10 2 2" xfId="5794"/>
    <cellStyle name="Heading 10 3" xfId="3257"/>
    <cellStyle name="Heading 11" xfId="3258"/>
    <cellStyle name="Heading 12" xfId="3259"/>
    <cellStyle name="Heading 13" xfId="4744"/>
    <cellStyle name="Heading 13 2" xfId="5725"/>
    <cellStyle name="Heading 14" xfId="3231"/>
    <cellStyle name="Heading 15" xfId="5660"/>
    <cellStyle name="Heading 16" xfId="6736"/>
    <cellStyle name="Heading 17" xfId="6718"/>
    <cellStyle name="Heading 2 2" xfId="392"/>
    <cellStyle name="Heading 2 2 10" xfId="3260"/>
    <cellStyle name="Heading 2 2 11" xfId="3261"/>
    <cellStyle name="Heading 2 2 12" xfId="3262"/>
    <cellStyle name="Heading 2 2 2" xfId="3263"/>
    <cellStyle name="Heading 2 2 2 2" xfId="3264"/>
    <cellStyle name="Heading 2 2 2 3" xfId="3265"/>
    <cellStyle name="Heading 2 2 2 4" xfId="3266"/>
    <cellStyle name="Heading 2 2 2 5" xfId="3267"/>
    <cellStyle name="Heading 2 2 3" xfId="3268"/>
    <cellStyle name="Heading 2 2 4" xfId="3269"/>
    <cellStyle name="Heading 2 2 5" xfId="3270"/>
    <cellStyle name="Heading 2 2 6" xfId="3271"/>
    <cellStyle name="Heading 2 2 7" xfId="3272"/>
    <cellStyle name="Heading 2 2 8" xfId="3273"/>
    <cellStyle name="Heading 2 2 9" xfId="3274"/>
    <cellStyle name="Heading 2 2_PCCI Parent 2009 WTB_4110" xfId="3275"/>
    <cellStyle name="Heading 2 3" xfId="3276"/>
    <cellStyle name="Heading 2 3 2" xfId="3277"/>
    <cellStyle name="Heading 2 3 3" xfId="3278"/>
    <cellStyle name="Heading 2 4" xfId="3279"/>
    <cellStyle name="Heading 2 5" xfId="3280"/>
    <cellStyle name="Heading 2 6" xfId="3281"/>
    <cellStyle name="Heading 2 7" xfId="3282"/>
    <cellStyle name="Heading 2 8" xfId="3283"/>
    <cellStyle name="Heading 2 9" xfId="3284"/>
    <cellStyle name="Heading 3 2" xfId="393"/>
    <cellStyle name="Heading 3 2 10" xfId="4841"/>
    <cellStyle name="Heading 3 2 10 2" xfId="5740"/>
    <cellStyle name="Heading 3 2 10 3" xfId="7187"/>
    <cellStyle name="Heading 3 2 10 4" xfId="7914"/>
    <cellStyle name="Heading 3 2 2" xfId="704"/>
    <cellStyle name="Heading 3 2 2 2" xfId="5105"/>
    <cellStyle name="Heading 3 2 2 2 2" xfId="5911"/>
    <cellStyle name="Heading 3 2 2 2 3" xfId="7394"/>
    <cellStyle name="Heading 3 2 2 2 4" xfId="8126"/>
    <cellStyle name="Heading 3 2 2 3" xfId="3285"/>
    <cellStyle name="Heading 3 2 2 4" xfId="5661"/>
    <cellStyle name="Heading 3 2 2 5" xfId="6737"/>
    <cellStyle name="Heading 3 2 2 6" xfId="6717"/>
    <cellStyle name="Heading 3 2 3" xfId="613"/>
    <cellStyle name="Heading 3 2 3 2" xfId="5016"/>
    <cellStyle name="Heading 3 2 3 2 2" xfId="5833"/>
    <cellStyle name="Heading 3 2 3 2 3" xfId="7317"/>
    <cellStyle name="Heading 3 2 3 2 4" xfId="8046"/>
    <cellStyle name="Heading 3 2 3 3" xfId="3286"/>
    <cellStyle name="Heading 3 2 3 4" xfId="5662"/>
    <cellStyle name="Heading 3 2 3 5" xfId="6738"/>
    <cellStyle name="Heading 3 2 3 6" xfId="7271"/>
    <cellStyle name="Heading 3 2 4" xfId="681"/>
    <cellStyle name="Heading 3 2 4 2" xfId="3287"/>
    <cellStyle name="Heading 3 2 4 3" xfId="5663"/>
    <cellStyle name="Heading 3 2 4 4" xfId="6739"/>
    <cellStyle name="Heading 3 2 4 5" xfId="6716"/>
    <cellStyle name="Heading 3 2 5" xfId="640"/>
    <cellStyle name="Heading 3 2 5 2" xfId="3288"/>
    <cellStyle name="Heading 3 2 5 3" xfId="5664"/>
    <cellStyle name="Heading 3 2 5 4" xfId="6740"/>
    <cellStyle name="Heading 3 2 5 5" xfId="6715"/>
    <cellStyle name="Heading 3 2 6" xfId="756"/>
    <cellStyle name="Heading 3 2 6 2" xfId="3289"/>
    <cellStyle name="Heading 3 2 6 3" xfId="5665"/>
    <cellStyle name="Heading 3 2 6 4" xfId="6741"/>
    <cellStyle name="Heading 3 2 6 5" xfId="6714"/>
    <cellStyle name="Heading 3 2 7" xfId="760"/>
    <cellStyle name="Heading 3 2 7 2" xfId="5666"/>
    <cellStyle name="Heading 3 2 7 3" xfId="6742"/>
    <cellStyle name="Heading 3 2 7 4" xfId="6713"/>
    <cellStyle name="Heading 3 2 8" xfId="3290"/>
    <cellStyle name="Heading 3 2 8 2" xfId="5667"/>
    <cellStyle name="Heading 3 2 8 3" xfId="6743"/>
    <cellStyle name="Heading 3 2 8 4" xfId="6712"/>
    <cellStyle name="Heading 3 2 9" xfId="3291"/>
    <cellStyle name="Heading 3 2 9 2" xfId="5668"/>
    <cellStyle name="Heading 3 2 9 3" xfId="6744"/>
    <cellStyle name="Heading 3 2 9 4" xfId="6711"/>
    <cellStyle name="Heading 3 2_PCCI Parent 2009 WTB" xfId="3292"/>
    <cellStyle name="Heading 3 3" xfId="3293"/>
    <cellStyle name="Heading 3 3 2" xfId="3294"/>
    <cellStyle name="Heading 3 3 2 2" xfId="5670"/>
    <cellStyle name="Heading 3 3 2 3" xfId="6746"/>
    <cellStyle name="Heading 3 3 2 4" xfId="6709"/>
    <cellStyle name="Heading 3 3 3" xfId="3295"/>
    <cellStyle name="Heading 3 3 3 2" xfId="5671"/>
    <cellStyle name="Heading 3 3 3 3" xfId="6747"/>
    <cellStyle name="Heading 3 3 3 4" xfId="6708"/>
    <cellStyle name="Heading 3 3 4" xfId="5669"/>
    <cellStyle name="Heading 3 3 5" xfId="6745"/>
    <cellStyle name="Heading 3 3 6" xfId="6710"/>
    <cellStyle name="Heading 3 4" xfId="3296"/>
    <cellStyle name="Heading 3 4 2" xfId="5672"/>
    <cellStyle name="Heading 3 4 3" xfId="6748"/>
    <cellStyle name="Heading 3 4 4" xfId="6707"/>
    <cellStyle name="Heading 3 5" xfId="3297"/>
    <cellStyle name="Heading 3 5 2" xfId="5673"/>
    <cellStyle name="Heading 3 5 3" xfId="6749"/>
    <cellStyle name="Heading 3 5 4" xfId="6706"/>
    <cellStyle name="Heading 3 6" xfId="3298"/>
    <cellStyle name="Heading 3 6 2" xfId="5674"/>
    <cellStyle name="Heading 3 6 3" xfId="6750"/>
    <cellStyle name="Heading 3 6 4" xfId="6705"/>
    <cellStyle name="Heading 3 7" xfId="3299"/>
    <cellStyle name="Heading 3 7 2" xfId="5675"/>
    <cellStyle name="Heading 3 7 3" xfId="6751"/>
    <cellStyle name="Heading 3 7 4" xfId="6704"/>
    <cellStyle name="Heading 3 8" xfId="3300"/>
    <cellStyle name="Heading 3 8 2" xfId="5676"/>
    <cellStyle name="Heading 3 8 3" xfId="6752"/>
    <cellStyle name="Heading 3 8 4" xfId="6703"/>
    <cellStyle name="Heading 3 9" xfId="3301"/>
    <cellStyle name="Heading 3 9 2" xfId="5677"/>
    <cellStyle name="Heading 3 9 3" xfId="6753"/>
    <cellStyle name="Heading 3 9 4" xfId="6702"/>
    <cellStyle name="Heading 4 2" xfId="395"/>
    <cellStyle name="Heading 4 2 2" xfId="3302"/>
    <cellStyle name="Heading 4 2 3" xfId="3303"/>
    <cellStyle name="Heading 4 2 4" xfId="3304"/>
    <cellStyle name="Heading 4 2 5" xfId="3305"/>
    <cellStyle name="Heading 4 2 6" xfId="3306"/>
    <cellStyle name="Heading 4 2 7" xfId="3307"/>
    <cellStyle name="Heading 4 2 8" xfId="3308"/>
    <cellStyle name="Heading 4 2 9" xfId="3309"/>
    <cellStyle name="Heading 4 3" xfId="3310"/>
    <cellStyle name="Heading 4 3 2" xfId="3311"/>
    <cellStyle name="Heading 4 3 3" xfId="3312"/>
    <cellStyle name="Heading 4 4" xfId="3313"/>
    <cellStyle name="Heading 4 5" xfId="3314"/>
    <cellStyle name="Heading 4 6" xfId="3315"/>
    <cellStyle name="Heading 4 7" xfId="3316"/>
    <cellStyle name="Heading 4 8" xfId="3317"/>
    <cellStyle name="Heading 4 9" xfId="3318"/>
    <cellStyle name="Heading 5" xfId="619"/>
    <cellStyle name="Heading 5 2" xfId="5022"/>
    <cellStyle name="Heading 5 2 2" xfId="5836"/>
    <cellStyle name="Heading 5 3" xfId="3319"/>
    <cellStyle name="Heading 6" xfId="703"/>
    <cellStyle name="Heading 6 2" xfId="5104"/>
    <cellStyle name="Heading 6 2 2" xfId="5910"/>
    <cellStyle name="Heading 6 3" xfId="3320"/>
    <cellStyle name="Heading 7" xfId="608"/>
    <cellStyle name="Heading 7 2" xfId="5011"/>
    <cellStyle name="Heading 7 2 2" xfId="5829"/>
    <cellStyle name="Heading 7 3" xfId="3321"/>
    <cellStyle name="Heading 8" xfId="576"/>
    <cellStyle name="Heading 8 2" xfId="4979"/>
    <cellStyle name="Heading 8 2 2" xfId="5799"/>
    <cellStyle name="Heading 8 3" xfId="3322"/>
    <cellStyle name="Heading 9" xfId="700"/>
    <cellStyle name="Heading 9 2" xfId="5101"/>
    <cellStyle name="Heading 9 2 2" xfId="5907"/>
    <cellStyle name="Heading 9 3" xfId="3323"/>
    <cellStyle name="Heading1" xfId="3324"/>
    <cellStyle name="Heading1 2" xfId="3325"/>
    <cellStyle name="Heading1 2 2" xfId="5678"/>
    <cellStyle name="Heading1 2 2 2" xfId="11844"/>
    <cellStyle name="Heading1 2 2 3" xfId="21321"/>
    <cellStyle name="Heading1 2 3" xfId="6754"/>
    <cellStyle name="Heading1 2 3 2" xfId="12851"/>
    <cellStyle name="Heading1 2 3 3" xfId="22352"/>
    <cellStyle name="Heading1 2 4" xfId="6701"/>
    <cellStyle name="Heading1 2 4 2" xfId="12836"/>
    <cellStyle name="Heading1 2 4 3" xfId="20324"/>
    <cellStyle name="Heading1 2 5" xfId="10208"/>
    <cellStyle name="Heading1 2 6" xfId="17733"/>
    <cellStyle name="Heading1 2 7" xfId="19022"/>
    <cellStyle name="Heading1 3" xfId="3326"/>
    <cellStyle name="Heading1 3 2" xfId="5679"/>
    <cellStyle name="Heading1 3 2 2" xfId="11845"/>
    <cellStyle name="Heading1 3 2 3" xfId="23651"/>
    <cellStyle name="Heading1 3 3" xfId="6755"/>
    <cellStyle name="Heading1 3 3 2" xfId="12852"/>
    <cellStyle name="Heading1 3 3 3" xfId="18634"/>
    <cellStyle name="Heading1 3 4" xfId="6700"/>
    <cellStyle name="Heading1 3 4 2" xfId="12835"/>
    <cellStyle name="Heading1 3 4 3" xfId="20325"/>
    <cellStyle name="Heading1 3 5" xfId="10209"/>
    <cellStyle name="Heading1 3 6" xfId="9713"/>
    <cellStyle name="Heading1 3 7" xfId="24439"/>
    <cellStyle name="Heading1 4" xfId="3327"/>
    <cellStyle name="Heading1 4 2" xfId="5680"/>
    <cellStyle name="Heading1 4 2 2" xfId="11846"/>
    <cellStyle name="Heading1 4 2 3" xfId="23690"/>
    <cellStyle name="Heading1 4 3" xfId="6756"/>
    <cellStyle name="Heading1 4 3 2" xfId="12853"/>
    <cellStyle name="Heading1 4 3 3" xfId="20307"/>
    <cellStyle name="Heading1 4 4" xfId="6699"/>
    <cellStyle name="Heading1 4 4 2" xfId="12834"/>
    <cellStyle name="Heading1 4 4 3" xfId="20326"/>
    <cellStyle name="Heading1 4 5" xfId="10210"/>
    <cellStyle name="Heading1 4 6" xfId="14820"/>
    <cellStyle name="Heading1 4 7" xfId="18851"/>
    <cellStyle name="Heading1 5" xfId="3328"/>
    <cellStyle name="Heading1 5 2" xfId="5681"/>
    <cellStyle name="Heading1 5 2 2" xfId="11847"/>
    <cellStyle name="Heading1 5 2 3" xfId="22967"/>
    <cellStyle name="Heading1 5 3" xfId="6757"/>
    <cellStyle name="Heading1 5 3 2" xfId="12854"/>
    <cellStyle name="Heading1 5 3 3" xfId="20306"/>
    <cellStyle name="Heading1 5 4" xfId="6698"/>
    <cellStyle name="Heading1 5 4 2" xfId="12833"/>
    <cellStyle name="Heading1 5 4 3" xfId="22388"/>
    <cellStyle name="Heading1 5 5" xfId="10211"/>
    <cellStyle name="Heading1 5 6" xfId="14998"/>
    <cellStyle name="Heading1 5 7" xfId="23497"/>
    <cellStyle name="Heading1 6" xfId="3329"/>
    <cellStyle name="Heading1 6 2" xfId="5682"/>
    <cellStyle name="Heading1 6 2 2" xfId="11848"/>
    <cellStyle name="Heading1 6 2 3" xfId="21320"/>
    <cellStyle name="Heading1 6 3" xfId="6758"/>
    <cellStyle name="Heading1 6 3 2" xfId="12855"/>
    <cellStyle name="Heading1 6 3 3" xfId="20305"/>
    <cellStyle name="Heading1 6 4" xfId="6697"/>
    <cellStyle name="Heading1 6 4 2" xfId="12832"/>
    <cellStyle name="Heading1 6 4 3" xfId="20322"/>
    <cellStyle name="Heading1 6 5" xfId="10212"/>
    <cellStyle name="Heading1 6 6" xfId="10843"/>
    <cellStyle name="Heading1 6 7" xfId="23839"/>
    <cellStyle name="Heading1 7" xfId="3330"/>
    <cellStyle name="Heading1 7 2" xfId="5683"/>
    <cellStyle name="Heading1 7 2 2" xfId="11849"/>
    <cellStyle name="Heading1 7 2 3" xfId="23652"/>
    <cellStyle name="Heading1 7 3" xfId="6759"/>
    <cellStyle name="Heading1 7 3 2" xfId="12856"/>
    <cellStyle name="Heading1 7 3 3" xfId="20304"/>
    <cellStyle name="Heading1 7 4" xfId="6696"/>
    <cellStyle name="Heading1 7 4 2" xfId="12831"/>
    <cellStyle name="Heading1 7 4 3" xfId="20327"/>
    <cellStyle name="Heading1 7 5" xfId="10213"/>
    <cellStyle name="Heading1 7 6" xfId="9687"/>
    <cellStyle name="Heading1 7 7" xfId="22066"/>
    <cellStyle name="Heading1 8" xfId="3331"/>
    <cellStyle name="Heading1 8 2" xfId="5684"/>
    <cellStyle name="Heading1 8 2 2" xfId="11850"/>
    <cellStyle name="Heading1 8 2 3" xfId="23689"/>
    <cellStyle name="Heading1 8 3" xfId="6760"/>
    <cellStyle name="Heading1 8 3 2" xfId="12857"/>
    <cellStyle name="Heading1 8 3 3" xfId="20303"/>
    <cellStyle name="Heading1 8 4" xfId="6695"/>
    <cellStyle name="Heading1 8 4 2" xfId="12830"/>
    <cellStyle name="Heading1 8 4 3" xfId="18742"/>
    <cellStyle name="Heading1 8 5" xfId="10214"/>
    <cellStyle name="Heading1 8 6" xfId="11059"/>
    <cellStyle name="Heading1 8 7" xfId="18489"/>
    <cellStyle name="Heading1 9" xfId="3332"/>
    <cellStyle name="Heading1 9 2" xfId="5685"/>
    <cellStyle name="Heading1 9 2 2" xfId="11851"/>
    <cellStyle name="Heading1 9 2 3" xfId="22966"/>
    <cellStyle name="Heading1 9 3" xfId="6761"/>
    <cellStyle name="Heading1 9 3 2" xfId="12858"/>
    <cellStyle name="Heading1 9 3 3" xfId="20302"/>
    <cellStyle name="Heading1 9 4" xfId="6694"/>
    <cellStyle name="Heading1 9 4 2" xfId="12829"/>
    <cellStyle name="Heading1 9 4 3" xfId="20329"/>
    <cellStyle name="Heading1 9 5" xfId="10215"/>
    <cellStyle name="Heading1 9 6" xfId="18383"/>
    <cellStyle name="Heading1 9 7" xfId="24404"/>
    <cellStyle name="Heading1_Mapping (2)" xfId="3333"/>
    <cellStyle name="Heading2" xfId="3334"/>
    <cellStyle name="HEADINGS" xfId="3335"/>
    <cellStyle name="HEADINGS 2" xfId="6693"/>
    <cellStyle name="HEADINGS 2 2" xfId="12828"/>
    <cellStyle name="HEADINGS 3" xfId="10216"/>
    <cellStyle name="HEADINGSTOP" xfId="3336"/>
    <cellStyle name="Hidden" xfId="3337"/>
    <cellStyle name="hidden 2" xfId="3338"/>
    <cellStyle name="hidden 3" xfId="3339"/>
    <cellStyle name="hidden 4" xfId="3340"/>
    <cellStyle name="hidden 5" xfId="3341"/>
    <cellStyle name="hidden 6" xfId="3342"/>
    <cellStyle name="hidden 7" xfId="3343"/>
    <cellStyle name="hidden 8" xfId="3344"/>
    <cellStyle name="hidden 9" xfId="3345"/>
    <cellStyle name="hidden_Mapping (2)" xfId="3346"/>
    <cellStyle name="Hyperlink 2" xfId="3347"/>
    <cellStyle name="Hyperlink 2 2" xfId="3348"/>
    <cellStyle name="Hyperlink 2 3" xfId="3349"/>
    <cellStyle name="Hyperlink 2 4" xfId="8644"/>
    <cellStyle name="Hyperlink 2_Mapping (2)" xfId="3350"/>
    <cellStyle name="Indent" xfId="3351"/>
    <cellStyle name="Index" xfId="3352"/>
    <cellStyle name="Index 2" xfId="3353"/>
    <cellStyle name="Index 3" xfId="3354"/>
    <cellStyle name="Index 4" xfId="3355"/>
    <cellStyle name="Index 5" xfId="3356"/>
    <cellStyle name="Index Number" xfId="153"/>
    <cellStyle name="Index Number 2" xfId="4748"/>
    <cellStyle name="Index_PCCI Parent 2009 WTB" xfId="3357"/>
    <cellStyle name="Inhaltsverzeichnispunke" xfId="397"/>
    <cellStyle name="Input [yellow]" xfId="398"/>
    <cellStyle name="Input [yellow] 10" xfId="6762"/>
    <cellStyle name="Input [yellow] 10 2" xfId="12859"/>
    <cellStyle name="Input [yellow] 10 3" xfId="16693"/>
    <cellStyle name="Input [yellow] 10 4" xfId="20301"/>
    <cellStyle name="Input [yellow] 10 5" xfId="27751"/>
    <cellStyle name="Input [yellow] 11" xfId="6692"/>
    <cellStyle name="Input [yellow] 11 2" xfId="12827"/>
    <cellStyle name="Input [yellow] 11 3" xfId="20331"/>
    <cellStyle name="Input [yellow] 12" xfId="8817"/>
    <cellStyle name="Input [yellow] 2" xfId="502"/>
    <cellStyle name="Input [yellow] 2 10" xfId="6691"/>
    <cellStyle name="Input [yellow] 2 10 2" xfId="12826"/>
    <cellStyle name="Input [yellow] 2 10 3" xfId="20332"/>
    <cellStyle name="Input [yellow] 2 11" xfId="8885"/>
    <cellStyle name="Input [yellow] 2 2" xfId="782"/>
    <cellStyle name="Input [yellow] 2 2 2" xfId="5180"/>
    <cellStyle name="Input [yellow] 2 2 2 2" xfId="11385"/>
    <cellStyle name="Input [yellow] 2 2 2 3" xfId="15290"/>
    <cellStyle name="Input [yellow] 2 2 2 4" xfId="18565"/>
    <cellStyle name="Input [yellow] 2 2 2 5" xfId="26263"/>
    <cellStyle name="Input [yellow] 2 2 3" xfId="5980"/>
    <cellStyle name="Input [yellow] 2 2 3 2" xfId="12120"/>
    <cellStyle name="Input [yellow] 2 2 3 3" xfId="16005"/>
    <cellStyle name="Input [yellow] 2 2 3 4" xfId="21173"/>
    <cellStyle name="Input [yellow] 2 2 3 5" xfId="27004"/>
    <cellStyle name="Input [yellow] 2 2 4" xfId="7464"/>
    <cellStyle name="Input [yellow] 2 2 4 2" xfId="13540"/>
    <cellStyle name="Input [yellow] 2 2 4 3" xfId="17335"/>
    <cellStyle name="Input [yellow] 2 2 4 4" xfId="18661"/>
    <cellStyle name="Input [yellow] 2 2 4 5" xfId="28420"/>
    <cellStyle name="Input [yellow] 2 2 5" xfId="8197"/>
    <cellStyle name="Input [yellow] 2 2 5 2" xfId="14257"/>
    <cellStyle name="Input [yellow] 2 2 5 3" xfId="25116"/>
    <cellStyle name="Input [yellow] 2 2 6" xfId="9136"/>
    <cellStyle name="Input [yellow] 2 2 7" xfId="24231"/>
    <cellStyle name="Input [yellow] 2 3" xfId="874"/>
    <cellStyle name="Input [yellow] 2 3 2" xfId="5272"/>
    <cellStyle name="Input [yellow] 2 3 2 2" xfId="11476"/>
    <cellStyle name="Input [yellow] 2 3 2 3" xfId="15381"/>
    <cellStyle name="Input [yellow] 2 3 2 4" xfId="23595"/>
    <cellStyle name="Input [yellow] 2 3 2 5" xfId="26352"/>
    <cellStyle name="Input [yellow] 2 3 3" xfId="6068"/>
    <cellStyle name="Input [yellow] 2 3 3 2" xfId="12207"/>
    <cellStyle name="Input [yellow] 2 3 3 3" xfId="16093"/>
    <cellStyle name="Input [yellow] 2 3 3 4" xfId="21087"/>
    <cellStyle name="Input [yellow] 2 3 3 5" xfId="27092"/>
    <cellStyle name="Input [yellow] 2 3 3 6" xfId="22559"/>
    <cellStyle name="Input [yellow] 2 3 4" xfId="7552"/>
    <cellStyle name="Input [yellow] 2 3 4 2" xfId="13628"/>
    <cellStyle name="Input [yellow] 2 3 4 3" xfId="19720"/>
    <cellStyle name="Input [yellow] 2 3 5" xfId="8286"/>
    <cellStyle name="Input [yellow] 2 3 5 2" xfId="14346"/>
    <cellStyle name="Input [yellow] 2 3 5 3" xfId="25205"/>
    <cellStyle name="Input [yellow] 2 3 6" xfId="9227"/>
    <cellStyle name="Input [yellow] 2 3 7" xfId="23140"/>
    <cellStyle name="Input [yellow] 2 4" xfId="960"/>
    <cellStyle name="Input [yellow] 2 4 2" xfId="5358"/>
    <cellStyle name="Input [yellow] 2 4 2 2" xfId="11562"/>
    <cellStyle name="Input [yellow] 2 4 2 3" xfId="15467"/>
    <cellStyle name="Input [yellow] 2 4 2 4" xfId="23127"/>
    <cellStyle name="Input [yellow] 2 4 2 5" xfId="26436"/>
    <cellStyle name="Input [yellow] 2 4 3" xfId="6154"/>
    <cellStyle name="Input [yellow] 2 4 3 2" xfId="12293"/>
    <cellStyle name="Input [yellow] 2 4 3 3" xfId="16179"/>
    <cellStyle name="Input [yellow] 2 4 3 4" xfId="18772"/>
    <cellStyle name="Input [yellow] 2 4 3 5" xfId="27178"/>
    <cellStyle name="Input [yellow] 2 4 3 6" xfId="27631"/>
    <cellStyle name="Input [yellow] 2 4 4" xfId="7636"/>
    <cellStyle name="Input [yellow] 2 4 4 2" xfId="13712"/>
    <cellStyle name="Input [yellow] 2 4 4 3" xfId="19690"/>
    <cellStyle name="Input [yellow] 2 4 5" xfId="8371"/>
    <cellStyle name="Input [yellow] 2 4 5 2" xfId="14431"/>
    <cellStyle name="Input [yellow] 2 4 5 3" xfId="25290"/>
    <cellStyle name="Input [yellow] 2 4 6" xfId="9313"/>
    <cellStyle name="Input [yellow] 2 4 7" xfId="23298"/>
    <cellStyle name="Input [yellow] 2 5" xfId="1040"/>
    <cellStyle name="Input [yellow] 2 5 2" xfId="5437"/>
    <cellStyle name="Input [yellow] 2 5 2 2" xfId="11641"/>
    <cellStyle name="Input [yellow] 2 5 2 3" xfId="15545"/>
    <cellStyle name="Input [yellow] 2 5 2 4" xfId="23716"/>
    <cellStyle name="Input [yellow] 2 5 2 5" xfId="26512"/>
    <cellStyle name="Input [yellow] 2 5 3" xfId="6232"/>
    <cellStyle name="Input [yellow] 2 5 3 2" xfId="12370"/>
    <cellStyle name="Input [yellow] 2 5 3 3" xfId="16256"/>
    <cellStyle name="Input [yellow] 2 5 3 4" xfId="20953"/>
    <cellStyle name="Input [yellow] 2 5 3 5" xfId="27255"/>
    <cellStyle name="Input [yellow] 2 5 4" xfId="7715"/>
    <cellStyle name="Input [yellow] 2 5 4 2" xfId="13790"/>
    <cellStyle name="Input [yellow] 2 5 4 3" xfId="19626"/>
    <cellStyle name="Input [yellow] 2 5 5" xfId="8451"/>
    <cellStyle name="Input [yellow] 2 5 5 2" xfId="14510"/>
    <cellStyle name="Input [yellow] 2 5 5 3" xfId="25370"/>
    <cellStyle name="Input [yellow] 2 5 6" xfId="9392"/>
    <cellStyle name="Input [yellow] 2 5 7" xfId="22674"/>
    <cellStyle name="Input [yellow] 2 6" xfId="1119"/>
    <cellStyle name="Input [yellow] 2 6 2" xfId="5516"/>
    <cellStyle name="Input [yellow] 2 6 2 2" xfId="11720"/>
    <cellStyle name="Input [yellow] 2 6 2 3" xfId="15622"/>
    <cellStyle name="Input [yellow] 2 6 2 4" xfId="22977"/>
    <cellStyle name="Input [yellow] 2 6 2 5" xfId="26590"/>
    <cellStyle name="Input [yellow] 2 6 3" xfId="6308"/>
    <cellStyle name="Input [yellow] 2 6 3 2" xfId="12446"/>
    <cellStyle name="Input [yellow] 2 6 3 3" xfId="16332"/>
    <cellStyle name="Input [yellow] 2 6 3 4" xfId="20436"/>
    <cellStyle name="Input [yellow] 2 6 3 5" xfId="27331"/>
    <cellStyle name="Input [yellow] 2 6 4" xfId="7790"/>
    <cellStyle name="Input [yellow] 2 6 4 2" xfId="13865"/>
    <cellStyle name="Input [yellow] 2 6 4 3" xfId="19555"/>
    <cellStyle name="Input [yellow] 2 6 5" xfId="8529"/>
    <cellStyle name="Input [yellow] 2 6 5 2" xfId="14588"/>
    <cellStyle name="Input [yellow] 2 6 5 3" xfId="25447"/>
    <cellStyle name="Input [yellow] 2 6 6" xfId="9471"/>
    <cellStyle name="Input [yellow] 2 6 7" xfId="23048"/>
    <cellStyle name="Input [yellow] 2 7" xfId="1199"/>
    <cellStyle name="Input [yellow] 2 7 2" xfId="5595"/>
    <cellStyle name="Input [yellow] 2 7 2 2" xfId="11799"/>
    <cellStyle name="Input [yellow] 2 7 2 3" xfId="15700"/>
    <cellStyle name="Input [yellow] 2 7 2 4" xfId="21344"/>
    <cellStyle name="Input [yellow] 2 7 2 5" xfId="26668"/>
    <cellStyle name="Input [yellow] 2 7 3" xfId="6385"/>
    <cellStyle name="Input [yellow] 2 7 3 2" xfId="12523"/>
    <cellStyle name="Input [yellow] 2 7 3 3" xfId="16409"/>
    <cellStyle name="Input [yellow] 2 7 3 4" xfId="24531"/>
    <cellStyle name="Input [yellow] 2 7 3 5" xfId="27408"/>
    <cellStyle name="Input [yellow] 2 7 4" xfId="7865"/>
    <cellStyle name="Input [yellow] 2 7 4 2" xfId="13940"/>
    <cellStyle name="Input [yellow] 2 7 4 3" xfId="19486"/>
    <cellStyle name="Input [yellow] 2 7 5" xfId="8608"/>
    <cellStyle name="Input [yellow] 2 7 5 2" xfId="14667"/>
    <cellStyle name="Input [yellow] 2 7 5 3" xfId="25525"/>
    <cellStyle name="Input [yellow] 2 7 6" xfId="9551"/>
    <cellStyle name="Input [yellow] 2 7 7" xfId="24848"/>
    <cellStyle name="Input [yellow] 2 8" xfId="4911"/>
    <cellStyle name="Input [yellow] 2 8 2" xfId="5772"/>
    <cellStyle name="Input [yellow] 2 8 2 2" xfId="11927"/>
    <cellStyle name="Input [yellow] 2 8 2 3" xfId="15811"/>
    <cellStyle name="Input [yellow] 2 8 2 4" xfId="21288"/>
    <cellStyle name="Input [yellow] 2 8 2 5" xfId="26804"/>
    <cellStyle name="Input [yellow] 2 8 3" xfId="7241"/>
    <cellStyle name="Input [yellow] 2 8 3 2" xfId="13326"/>
    <cellStyle name="Input [yellow] 2 8 3 3" xfId="19915"/>
    <cellStyle name="Input [yellow] 2 8 4" xfId="7968"/>
    <cellStyle name="Input [yellow] 2 8 4 2" xfId="14041"/>
    <cellStyle name="Input [yellow] 2 8 4 3" xfId="18480"/>
    <cellStyle name="Input [yellow] 2 8 5" xfId="11139"/>
    <cellStyle name="Input [yellow] 2 8 6" xfId="21638"/>
    <cellStyle name="Input [yellow] 2 9" xfId="6763"/>
    <cellStyle name="Input [yellow] 2 9 2" xfId="12860"/>
    <cellStyle name="Input [yellow] 2 9 3" xfId="16694"/>
    <cellStyle name="Input [yellow] 2 9 4" xfId="20300"/>
    <cellStyle name="Input [yellow] 2 9 5" xfId="27752"/>
    <cellStyle name="Input [yellow] 3" xfId="707"/>
    <cellStyle name="Input [yellow] 3 2" xfId="5108"/>
    <cellStyle name="Input [yellow] 3 2 2" xfId="5912"/>
    <cellStyle name="Input [yellow] 3 2 2 2" xfId="12052"/>
    <cellStyle name="Input [yellow] 3 2 2 3" xfId="15937"/>
    <cellStyle name="Input [yellow] 3 2 2 4" xfId="21233"/>
    <cellStyle name="Input [yellow] 3 2 2 5" xfId="26936"/>
    <cellStyle name="Input [yellow] 3 2 3" xfId="7396"/>
    <cellStyle name="Input [yellow] 3 2 3 2" xfId="13472"/>
    <cellStyle name="Input [yellow] 3 2 3 3" xfId="17270"/>
    <cellStyle name="Input [yellow] 3 2 3 4" xfId="19806"/>
    <cellStyle name="Input [yellow] 3 2 3 5" xfId="28353"/>
    <cellStyle name="Input [yellow] 3 2 4" xfId="8128"/>
    <cellStyle name="Input [yellow] 3 2 4 2" xfId="14190"/>
    <cellStyle name="Input [yellow] 3 2 4 3" xfId="25048"/>
    <cellStyle name="Input [yellow] 3 2 5" xfId="11313"/>
    <cellStyle name="Input [yellow] 3 2 6" xfId="22981"/>
    <cellStyle name="Input [yellow] 3 3" xfId="3358"/>
    <cellStyle name="Input [yellow] 3 3 2" xfId="10217"/>
    <cellStyle name="Input [yellow] 3 3 3" xfId="9611"/>
    <cellStyle name="Input [yellow] 3 3 4" xfId="23113"/>
    <cellStyle name="Input [yellow] 3 3 5" xfId="19155"/>
    <cellStyle name="Input [yellow] 3 4" xfId="5686"/>
    <cellStyle name="Input [yellow] 3 4 2" xfId="11852"/>
    <cellStyle name="Input [yellow] 3 4 3" xfId="15740"/>
    <cellStyle name="Input [yellow] 3 4 4" xfId="21319"/>
    <cellStyle name="Input [yellow] 3 4 5" xfId="26727"/>
    <cellStyle name="Input [yellow] 3 5" xfId="6764"/>
    <cellStyle name="Input [yellow] 3 5 2" xfId="12861"/>
    <cellStyle name="Input [yellow] 3 5 3" xfId="16695"/>
    <cellStyle name="Input [yellow] 3 5 4" xfId="20299"/>
    <cellStyle name="Input [yellow] 3 5 5" xfId="27753"/>
    <cellStyle name="Input [yellow] 3 6" xfId="6690"/>
    <cellStyle name="Input [yellow] 3 6 2" xfId="12825"/>
    <cellStyle name="Input [yellow] 3 6 3" xfId="22389"/>
    <cellStyle name="Input [yellow] 3 7" xfId="9064"/>
    <cellStyle name="Input [yellow] 3 8" xfId="16548"/>
    <cellStyle name="Input [yellow] 3 9" xfId="30153"/>
    <cellStyle name="Input [yellow] 4" xfId="607"/>
    <cellStyle name="Input [yellow] 4 2" xfId="5010"/>
    <cellStyle name="Input [yellow] 4 2 2" xfId="5828"/>
    <cellStyle name="Input [yellow] 4 2 2 2" xfId="11977"/>
    <cellStyle name="Input [yellow] 4 2 2 3" xfId="15862"/>
    <cellStyle name="Input [yellow] 4 2 2 4" xfId="24058"/>
    <cellStyle name="Input [yellow] 4 2 2 5" xfId="26857"/>
    <cellStyle name="Input [yellow] 4 2 3" xfId="7312"/>
    <cellStyle name="Input [yellow] 4 2 3 2" xfId="13393"/>
    <cellStyle name="Input [yellow] 4 2 3 3" xfId="17200"/>
    <cellStyle name="Input [yellow] 4 2 3 4" xfId="19873"/>
    <cellStyle name="Input [yellow] 4 2 3 5" xfId="28275"/>
    <cellStyle name="Input [yellow] 4 2 4" xfId="8041"/>
    <cellStyle name="Input [yellow] 4 2 4 2" xfId="14109"/>
    <cellStyle name="Input [yellow] 4 2 4 3" xfId="24964"/>
    <cellStyle name="Input [yellow] 4 2 5" xfId="11229"/>
    <cellStyle name="Input [yellow] 4 2 6" xfId="21563"/>
    <cellStyle name="Input [yellow] 4 3" xfId="3359"/>
    <cellStyle name="Input [yellow] 4 3 2" xfId="10218"/>
    <cellStyle name="Input [yellow] 4 3 3" xfId="9610"/>
    <cellStyle name="Input [yellow] 4 3 4" xfId="22584"/>
    <cellStyle name="Input [yellow] 4 3 5" xfId="22765"/>
    <cellStyle name="Input [yellow] 4 4" xfId="5687"/>
    <cellStyle name="Input [yellow] 4 4 2" xfId="11853"/>
    <cellStyle name="Input [yellow] 4 4 3" xfId="15741"/>
    <cellStyle name="Input [yellow] 4 4 4" xfId="23654"/>
    <cellStyle name="Input [yellow] 4 4 5" xfId="26728"/>
    <cellStyle name="Input [yellow] 4 5" xfId="6765"/>
    <cellStyle name="Input [yellow] 4 5 2" xfId="12862"/>
    <cellStyle name="Input [yellow] 4 5 3" xfId="16696"/>
    <cellStyle name="Input [yellow] 4 5 4" xfId="20298"/>
    <cellStyle name="Input [yellow] 4 5 5" xfId="27754"/>
    <cellStyle name="Input [yellow] 4 6" xfId="6689"/>
    <cellStyle name="Input [yellow] 4 6 2" xfId="12824"/>
    <cellStyle name="Input [yellow] 4 6 3" xfId="20328"/>
    <cellStyle name="Input [yellow] 4 7" xfId="8979"/>
    <cellStyle name="Input [yellow] 4 8" xfId="19050"/>
    <cellStyle name="Input [yellow] 5" xfId="710"/>
    <cellStyle name="Input [yellow] 5 2" xfId="5110"/>
    <cellStyle name="Input [yellow] 5 2 2" xfId="5914"/>
    <cellStyle name="Input [yellow] 5 2 2 2" xfId="12054"/>
    <cellStyle name="Input [yellow] 5 2 2 3" xfId="15939"/>
    <cellStyle name="Input [yellow] 5 2 2 4" xfId="21231"/>
    <cellStyle name="Input [yellow] 5 2 2 5" xfId="26938"/>
    <cellStyle name="Input [yellow] 5 2 2 6" xfId="24816"/>
    <cellStyle name="Input [yellow] 5 2 3" xfId="7398"/>
    <cellStyle name="Input [yellow] 5 2 3 2" xfId="13474"/>
    <cellStyle name="Input [yellow] 5 2 3 3" xfId="22361"/>
    <cellStyle name="Input [yellow] 5 2 4" xfId="8130"/>
    <cellStyle name="Input [yellow] 5 2 4 2" xfId="14192"/>
    <cellStyle name="Input [yellow] 5 2 4 3" xfId="25050"/>
    <cellStyle name="Input [yellow] 5 2 5" xfId="11315"/>
    <cellStyle name="Input [yellow] 5 2 6" xfId="21515"/>
    <cellStyle name="Input [yellow] 5 3" xfId="3360"/>
    <cellStyle name="Input [yellow] 5 3 2" xfId="10219"/>
    <cellStyle name="Input [yellow] 5 3 3" xfId="8761"/>
    <cellStyle name="Input [yellow] 5 3 4" xfId="18975"/>
    <cellStyle name="Input [yellow] 5 3 5" xfId="23279"/>
    <cellStyle name="Input [yellow] 5 4" xfId="5688"/>
    <cellStyle name="Input [yellow] 5 4 2" xfId="11854"/>
    <cellStyle name="Input [yellow] 5 4 3" xfId="15742"/>
    <cellStyle name="Input [yellow] 5 4 4" xfId="23686"/>
    <cellStyle name="Input [yellow] 5 4 5" xfId="26729"/>
    <cellStyle name="Input [yellow] 5 5" xfId="6766"/>
    <cellStyle name="Input [yellow] 5 5 2" xfId="12863"/>
    <cellStyle name="Input [yellow] 5 5 3" xfId="16697"/>
    <cellStyle name="Input [yellow] 5 5 4" xfId="20297"/>
    <cellStyle name="Input [yellow] 5 5 5" xfId="27755"/>
    <cellStyle name="Input [yellow] 5 6" xfId="6688"/>
    <cellStyle name="Input [yellow] 5 6 2" xfId="12823"/>
    <cellStyle name="Input [yellow] 5 6 3" xfId="20333"/>
    <cellStyle name="Input [yellow] 5 7" xfId="9067"/>
    <cellStyle name="Input [yellow] 5 8" xfId="22162"/>
    <cellStyle name="Input [yellow] 6" xfId="876"/>
    <cellStyle name="Input [yellow] 6 2" xfId="5274"/>
    <cellStyle name="Input [yellow] 6 2 2" xfId="11478"/>
    <cellStyle name="Input [yellow] 6 2 3" xfId="15383"/>
    <cellStyle name="Input [yellow] 6 2 4" xfId="21416"/>
    <cellStyle name="Input [yellow] 6 2 5" xfId="26354"/>
    <cellStyle name="Input [yellow] 6 3" xfId="6070"/>
    <cellStyle name="Input [yellow] 6 3 2" xfId="12209"/>
    <cellStyle name="Input [yellow] 6 3 3" xfId="16095"/>
    <cellStyle name="Input [yellow] 6 3 4" xfId="21085"/>
    <cellStyle name="Input [yellow] 6 3 5" xfId="27094"/>
    <cellStyle name="Input [yellow] 6 3 6" xfId="22367"/>
    <cellStyle name="Input [yellow] 6 4" xfId="7554"/>
    <cellStyle name="Input [yellow] 6 4 2" xfId="13630"/>
    <cellStyle name="Input [yellow] 6 4 3" xfId="19718"/>
    <cellStyle name="Input [yellow] 6 5" xfId="8288"/>
    <cellStyle name="Input [yellow] 6 5 2" xfId="14348"/>
    <cellStyle name="Input [yellow] 6 5 3" xfId="25207"/>
    <cellStyle name="Input [yellow] 6 6" xfId="9229"/>
    <cellStyle name="Input [yellow] 6 7" xfId="19009"/>
    <cellStyle name="Input [yellow] 7" xfId="594"/>
    <cellStyle name="Input [yellow] 7 2" xfId="4997"/>
    <cellStyle name="Input [yellow] 7 2 2" xfId="11218"/>
    <cellStyle name="Input [yellow] 7 2 3" xfId="15137"/>
    <cellStyle name="Input [yellow] 7 2 4" xfId="21574"/>
    <cellStyle name="Input [yellow] 7 2 5" xfId="26099"/>
    <cellStyle name="Input [yellow] 7 3" xfId="5816"/>
    <cellStyle name="Input [yellow] 7 3 2" xfId="11966"/>
    <cellStyle name="Input [yellow] 7 3 3" xfId="15851"/>
    <cellStyle name="Input [yellow] 7 3 4" xfId="24414"/>
    <cellStyle name="Input [yellow] 7 3 5" xfId="26845"/>
    <cellStyle name="Input [yellow] 7 4" xfId="7299"/>
    <cellStyle name="Input [yellow] 7 4 2" xfId="13381"/>
    <cellStyle name="Input [yellow] 7 4 3" xfId="19881"/>
    <cellStyle name="Input [yellow] 7 5" xfId="8028"/>
    <cellStyle name="Input [yellow] 7 5 2" xfId="14098"/>
    <cellStyle name="Input [yellow] 7 5 3" xfId="24952"/>
    <cellStyle name="Input [yellow] 7 6" xfId="8968"/>
    <cellStyle name="Input [yellow] 7 7" xfId="22230"/>
    <cellStyle name="Input [yellow] 8" xfId="937"/>
    <cellStyle name="Input [yellow] 8 2" xfId="5335"/>
    <cellStyle name="Input [yellow] 8 2 2" xfId="11539"/>
    <cellStyle name="Input [yellow] 8 2 3" xfId="15444"/>
    <cellStyle name="Input [yellow] 8 2 4" xfId="23616"/>
    <cellStyle name="Input [yellow] 8 2 5" xfId="26414"/>
    <cellStyle name="Input [yellow] 8 3" xfId="6131"/>
    <cellStyle name="Input [yellow] 8 3 2" xfId="12270"/>
    <cellStyle name="Input [yellow] 8 3 3" xfId="16156"/>
    <cellStyle name="Input [yellow] 8 3 4" xfId="18777"/>
    <cellStyle name="Input [yellow] 8 3 5" xfId="27155"/>
    <cellStyle name="Input [yellow] 8 4" xfId="7614"/>
    <cellStyle name="Input [yellow] 8 4 2" xfId="13690"/>
    <cellStyle name="Input [yellow] 8 4 3" xfId="18571"/>
    <cellStyle name="Input [yellow] 8 5" xfId="8349"/>
    <cellStyle name="Input [yellow] 8 5 2" xfId="14409"/>
    <cellStyle name="Input [yellow] 8 5 3" xfId="25268"/>
    <cellStyle name="Input [yellow] 8 6" xfId="9290"/>
    <cellStyle name="Input [yellow] 8 7" xfId="22990"/>
    <cellStyle name="Input [yellow] 9" xfId="4842"/>
    <cellStyle name="Input [yellow] 9 2" xfId="5741"/>
    <cellStyle name="Input [yellow] 9 2 2" xfId="11896"/>
    <cellStyle name="Input [yellow] 9 2 3" xfId="15780"/>
    <cellStyle name="Input [yellow] 9 2 4" xfId="24105"/>
    <cellStyle name="Input [yellow] 9 2 5" xfId="26773"/>
    <cellStyle name="Input [yellow] 9 3" xfId="7188"/>
    <cellStyle name="Input [yellow] 9 3 2" xfId="13273"/>
    <cellStyle name="Input [yellow] 9 3 3" xfId="19960"/>
    <cellStyle name="Input [yellow] 9 4" xfId="7915"/>
    <cellStyle name="Input [yellow] 9 4 2" xfId="13988"/>
    <cellStyle name="Input [yellow] 9 4 3" xfId="19421"/>
    <cellStyle name="Input [yellow] 9 5" xfId="11078"/>
    <cellStyle name="Input [yellow] 9 6" xfId="21694"/>
    <cellStyle name="Input [yellow]_PCCI Parent 2009 WTB" xfId="3361"/>
    <cellStyle name="Input 10" xfId="3362"/>
    <cellStyle name="Input 10 2" xfId="6767"/>
    <cellStyle name="Input 10 2 2" xfId="12864"/>
    <cellStyle name="Input 10 2 3" xfId="16698"/>
    <cellStyle name="Input 10 2 4" xfId="20296"/>
    <cellStyle name="Input 10 2 5" xfId="27756"/>
    <cellStyle name="Input 10 2 6" xfId="30461"/>
    <cellStyle name="Input 10 2 7" xfId="32349"/>
    <cellStyle name="Input 10 3" xfId="6687"/>
    <cellStyle name="Input 10 3 2" xfId="12822"/>
    <cellStyle name="Input 10 3 3" xfId="16686"/>
    <cellStyle name="Input 10 3 4" xfId="18743"/>
    <cellStyle name="Input 10 3 5" xfId="27696"/>
    <cellStyle name="Input 10 3 6" xfId="30460"/>
    <cellStyle name="Input 10 3 7" xfId="32348"/>
    <cellStyle name="Input 10 4" xfId="10220"/>
    <cellStyle name="Input 10 5" xfId="8771"/>
    <cellStyle name="Input 10 6" xfId="24046"/>
    <cellStyle name="Input 10 7" xfId="19057"/>
    <cellStyle name="Input 11" xfId="3363"/>
    <cellStyle name="Input 11 2" xfId="6768"/>
    <cellStyle name="Input 11 2 2" xfId="12865"/>
    <cellStyle name="Input 11 2 3" xfId="16699"/>
    <cellStyle name="Input 11 2 4" xfId="20295"/>
    <cellStyle name="Input 11 2 5" xfId="27757"/>
    <cellStyle name="Input 11 2 6" xfId="30462"/>
    <cellStyle name="Input 11 2 7" xfId="32350"/>
    <cellStyle name="Input 11 3" xfId="6686"/>
    <cellStyle name="Input 11 3 2" xfId="12821"/>
    <cellStyle name="Input 11 3 3" xfId="16685"/>
    <cellStyle name="Input 11 3 4" xfId="22390"/>
    <cellStyle name="Input 11 3 5" xfId="27695"/>
    <cellStyle name="Input 11 3 6" xfId="30459"/>
    <cellStyle name="Input 11 3 7" xfId="32347"/>
    <cellStyle name="Input 11 4" xfId="10221"/>
    <cellStyle name="Input 11 5" xfId="9609"/>
    <cellStyle name="Input 11 6" xfId="23057"/>
    <cellStyle name="Input 11 7" xfId="23049"/>
    <cellStyle name="Input 12" xfId="3364"/>
    <cellStyle name="Input 12 2" xfId="6769"/>
    <cellStyle name="Input 12 2 2" xfId="12866"/>
    <cellStyle name="Input 12 2 3" xfId="16700"/>
    <cellStyle name="Input 12 2 4" xfId="20294"/>
    <cellStyle name="Input 12 2 5" xfId="27758"/>
    <cellStyle name="Input 12 2 6" xfId="30463"/>
    <cellStyle name="Input 12 2 7" xfId="32351"/>
    <cellStyle name="Input 12 3" xfId="6685"/>
    <cellStyle name="Input 12 3 2" xfId="12820"/>
    <cellStyle name="Input 12 3 3" xfId="16684"/>
    <cellStyle name="Input 12 3 4" xfId="23010"/>
    <cellStyle name="Input 12 3 5" xfId="27694"/>
    <cellStyle name="Input 12 3 6" xfId="30458"/>
    <cellStyle name="Input 12 3 7" xfId="32346"/>
    <cellStyle name="Input 12 4" xfId="10222"/>
    <cellStyle name="Input 12 5" xfId="9608"/>
    <cellStyle name="Input 12 6" xfId="22524"/>
    <cellStyle name="Input 12 7" xfId="25557"/>
    <cellStyle name="Input 13" xfId="3365"/>
    <cellStyle name="Input 13 2" xfId="6770"/>
    <cellStyle name="Input 13 2 2" xfId="12867"/>
    <cellStyle name="Input 13 2 3" xfId="16701"/>
    <cellStyle name="Input 13 2 4" xfId="20293"/>
    <cellStyle name="Input 13 2 5" xfId="27759"/>
    <cellStyle name="Input 13 2 6" xfId="30464"/>
    <cellStyle name="Input 13 2 7" xfId="32352"/>
    <cellStyle name="Input 13 3" xfId="6684"/>
    <cellStyle name="Input 13 3 2" xfId="12819"/>
    <cellStyle name="Input 13 3 3" xfId="16683"/>
    <cellStyle name="Input 13 3 4" xfId="23970"/>
    <cellStyle name="Input 13 3 5" xfId="27693"/>
    <cellStyle name="Input 13 3 6" xfId="30457"/>
    <cellStyle name="Input 13 3 7" xfId="32345"/>
    <cellStyle name="Input 13 4" xfId="10223"/>
    <cellStyle name="Input 13 5" xfId="8753"/>
    <cellStyle name="Input 13 6" xfId="18914"/>
    <cellStyle name="Input 13 7" xfId="23215"/>
    <cellStyle name="Input 14" xfId="3366"/>
    <cellStyle name="Input 14 2" xfId="6771"/>
    <cellStyle name="Input 14 2 2" xfId="12868"/>
    <cellStyle name="Input 14 2 3" xfId="16702"/>
    <cellStyle name="Input 14 2 4" xfId="20292"/>
    <cellStyle name="Input 14 2 5" xfId="27760"/>
    <cellStyle name="Input 14 2 6" xfId="30465"/>
    <cellStyle name="Input 14 2 7" xfId="32353"/>
    <cellStyle name="Input 14 3" xfId="6683"/>
    <cellStyle name="Input 14 3 2" xfId="12818"/>
    <cellStyle name="Input 14 3 3" xfId="16682"/>
    <cellStyle name="Input 14 3 4" xfId="24410"/>
    <cellStyle name="Input 14 3 5" xfId="27692"/>
    <cellStyle name="Input 14 3 6" xfId="30456"/>
    <cellStyle name="Input 14 3 7" xfId="32344"/>
    <cellStyle name="Input 14 4" xfId="10224"/>
    <cellStyle name="Input 14 5" xfId="8770"/>
    <cellStyle name="Input 14 6" xfId="24004"/>
    <cellStyle name="Input 14 7" xfId="23185"/>
    <cellStyle name="Input 15" xfId="3367"/>
    <cellStyle name="Input 15 2" xfId="6772"/>
    <cellStyle name="Input 15 2 2" xfId="12869"/>
    <cellStyle name="Input 15 2 3" xfId="16703"/>
    <cellStyle name="Input 15 2 4" xfId="20291"/>
    <cellStyle name="Input 15 2 5" xfId="27761"/>
    <cellStyle name="Input 15 2 6" xfId="30466"/>
    <cellStyle name="Input 15 2 7" xfId="32354"/>
    <cellStyle name="Input 15 3" xfId="6682"/>
    <cellStyle name="Input 15 3 2" xfId="12817"/>
    <cellStyle name="Input 15 3 3" xfId="16681"/>
    <cellStyle name="Input 15 3 4" xfId="20334"/>
    <cellStyle name="Input 15 3 5" xfId="27691"/>
    <cellStyle name="Input 15 3 6" xfId="30455"/>
    <cellStyle name="Input 15 3 7" xfId="32343"/>
    <cellStyle name="Input 15 4" xfId="10225"/>
    <cellStyle name="Input 15 5" xfId="9607"/>
    <cellStyle name="Input 15 6" xfId="22460"/>
    <cellStyle name="Input 15 7" xfId="24915"/>
    <cellStyle name="Input 16" xfId="3368"/>
    <cellStyle name="Input 16 2" xfId="6773"/>
    <cellStyle name="Input 16 2 2" xfId="12870"/>
    <cellStyle name="Input 16 2 3" xfId="16704"/>
    <cellStyle name="Input 16 2 4" xfId="20290"/>
    <cellStyle name="Input 16 2 5" xfId="27762"/>
    <cellStyle name="Input 16 2 6" xfId="30467"/>
    <cellStyle name="Input 16 2 7" xfId="32355"/>
    <cellStyle name="Input 16 3" xfId="6681"/>
    <cellStyle name="Input 16 3 2" xfId="12816"/>
    <cellStyle name="Input 16 3 3" xfId="16680"/>
    <cellStyle name="Input 16 3 4" xfId="23552"/>
    <cellStyle name="Input 16 3 5" xfId="27690"/>
    <cellStyle name="Input 16 3 6" xfId="30454"/>
    <cellStyle name="Input 16 3 7" xfId="32342"/>
    <cellStyle name="Input 16 4" xfId="10226"/>
    <cellStyle name="Input 16 5" xfId="8763"/>
    <cellStyle name="Input 16 6" xfId="24832"/>
    <cellStyle name="Input 16 7" xfId="25953"/>
    <cellStyle name="Input 17" xfId="3369"/>
    <cellStyle name="Input 17 2" xfId="6774"/>
    <cellStyle name="Input 17 2 2" xfId="12871"/>
    <cellStyle name="Input 17 2 3" xfId="16705"/>
    <cellStyle name="Input 17 2 4" xfId="20289"/>
    <cellStyle name="Input 17 2 5" xfId="27763"/>
    <cellStyle name="Input 17 2 6" xfId="30468"/>
    <cellStyle name="Input 17 2 7" xfId="32356"/>
    <cellStyle name="Input 17 3" xfId="6680"/>
    <cellStyle name="Input 17 3 2" xfId="12815"/>
    <cellStyle name="Input 17 3 3" xfId="16679"/>
    <cellStyle name="Input 17 3 4" xfId="24034"/>
    <cellStyle name="Input 17 3 5" xfId="27689"/>
    <cellStyle name="Input 17 3 6" xfId="30453"/>
    <cellStyle name="Input 17 3 7" xfId="32341"/>
    <cellStyle name="Input 17 4" xfId="10227"/>
    <cellStyle name="Input 17 5" xfId="9606"/>
    <cellStyle name="Input 17 6" xfId="24376"/>
    <cellStyle name="Input 17 7" xfId="24615"/>
    <cellStyle name="Input 18" xfId="3370"/>
    <cellStyle name="Input 18 2" xfId="6775"/>
    <cellStyle name="Input 18 2 2" xfId="12872"/>
    <cellStyle name="Input 18 2 3" xfId="16706"/>
    <cellStyle name="Input 18 2 4" xfId="20288"/>
    <cellStyle name="Input 18 2 5" xfId="27764"/>
    <cellStyle name="Input 18 2 6" xfId="30469"/>
    <cellStyle name="Input 18 2 7" xfId="32357"/>
    <cellStyle name="Input 18 3" xfId="6679"/>
    <cellStyle name="Input 18 3 2" xfId="12814"/>
    <cellStyle name="Input 18 3 3" xfId="16678"/>
    <cellStyle name="Input 18 3 4" xfId="18857"/>
    <cellStyle name="Input 18 3 5" xfId="27688"/>
    <cellStyle name="Input 18 3 6" xfId="30452"/>
    <cellStyle name="Input 18 3 7" xfId="32340"/>
    <cellStyle name="Input 18 4" xfId="10228"/>
    <cellStyle name="Input 18 5" xfId="9605"/>
    <cellStyle name="Input 18 6" xfId="23398"/>
    <cellStyle name="Input 18 7" xfId="22067"/>
    <cellStyle name="Input 19" xfId="3371"/>
    <cellStyle name="Input 19 2" xfId="6776"/>
    <cellStyle name="Input 19 2 2" xfId="12873"/>
    <cellStyle name="Input 19 2 3" xfId="16707"/>
    <cellStyle name="Input 19 2 4" xfId="20287"/>
    <cellStyle name="Input 19 2 5" xfId="27765"/>
    <cellStyle name="Input 19 2 6" xfId="30470"/>
    <cellStyle name="Input 19 2 7" xfId="32358"/>
    <cellStyle name="Input 19 3" xfId="6678"/>
    <cellStyle name="Input 19 3 2" xfId="12813"/>
    <cellStyle name="Input 19 3 3" xfId="16677"/>
    <cellStyle name="Input 19 3 4" xfId="23553"/>
    <cellStyle name="Input 19 3 5" xfId="27687"/>
    <cellStyle name="Input 19 3 6" xfId="30451"/>
    <cellStyle name="Input 19 3 7" xfId="32339"/>
    <cellStyle name="Input 19 4" xfId="10229"/>
    <cellStyle name="Input 19 5" xfId="9604"/>
    <cellStyle name="Input 19 6" xfId="22891"/>
    <cellStyle name="Input 19 7" xfId="23840"/>
    <cellStyle name="Input 2" xfId="285"/>
    <cellStyle name="Input 2 10" xfId="4777"/>
    <cellStyle name="Input 2 10 2" xfId="5731"/>
    <cellStyle name="Input 2 10 2 2" xfId="11889"/>
    <cellStyle name="Input 2 10 2 3" xfId="15773"/>
    <cellStyle name="Input 2 10 2 4" xfId="24494"/>
    <cellStyle name="Input 2 10 2 5" xfId="26764"/>
    <cellStyle name="Input 2 10 2 6" xfId="29912"/>
    <cellStyle name="Input 2 10 2 7" xfId="18818"/>
    <cellStyle name="Input 2 10 3" xfId="7174"/>
    <cellStyle name="Input 2 10 3 2" xfId="13260"/>
    <cellStyle name="Input 2 10 3 3" xfId="17079"/>
    <cellStyle name="Input 2 10 3 4" xfId="19971"/>
    <cellStyle name="Input 2 10 3 5" xfId="28147"/>
    <cellStyle name="Input 2 10 3 6" xfId="30834"/>
    <cellStyle name="Input 2 10 3 7" xfId="32717"/>
    <cellStyle name="Input 2 10 4" xfId="7905"/>
    <cellStyle name="Input 2 10 4 2" xfId="13979"/>
    <cellStyle name="Input 2 10 4 3" xfId="17734"/>
    <cellStyle name="Input 2 10 4 4" xfId="19432"/>
    <cellStyle name="Input 2 10 4 5" xfId="28828"/>
    <cellStyle name="Input 2 10 4 6" xfId="31519"/>
    <cellStyle name="Input 2 10 4 7" xfId="33352"/>
    <cellStyle name="Input 2 10 5" xfId="11054"/>
    <cellStyle name="Input 2 10 6" xfId="15028"/>
    <cellStyle name="Input 2 10 7" xfId="21719"/>
    <cellStyle name="Input 2 10 8" xfId="22519"/>
    <cellStyle name="Input 2 11" xfId="3372"/>
    <cellStyle name="Input 2 11 2" xfId="10230"/>
    <cellStyle name="Input 2 11 3" xfId="9603"/>
    <cellStyle name="Input 2 11 4" xfId="19286"/>
    <cellStyle name="Input 2 11 5" xfId="19256"/>
    <cellStyle name="Input 2 11 6" xfId="25566"/>
    <cellStyle name="Input 2 11 7" xfId="24908"/>
    <cellStyle name="Input 2 12" xfId="6777"/>
    <cellStyle name="Input 2 12 2" xfId="12874"/>
    <cellStyle name="Input 2 12 3" xfId="16708"/>
    <cellStyle name="Input 2 12 4" xfId="23792"/>
    <cellStyle name="Input 2 12 5" xfId="27766"/>
    <cellStyle name="Input 2 12 6" xfId="30471"/>
    <cellStyle name="Input 2 12 7" xfId="32359"/>
    <cellStyle name="Input 2 13" xfId="6677"/>
    <cellStyle name="Input 2 13 2" xfId="12812"/>
    <cellStyle name="Input 2 13 3" xfId="16676"/>
    <cellStyle name="Input 2 13 4" xfId="24053"/>
    <cellStyle name="Input 2 13 5" xfId="27686"/>
    <cellStyle name="Input 2 13 6" xfId="30450"/>
    <cellStyle name="Input 2 13 7" xfId="32338"/>
    <cellStyle name="Input 2 14" xfId="8790"/>
    <cellStyle name="Input 2 15" xfId="11109"/>
    <cellStyle name="Input 2 16" xfId="24485"/>
    <cellStyle name="Input 2 17" xfId="23411"/>
    <cellStyle name="Input 2 2" xfId="493"/>
    <cellStyle name="Input 2 2 10" xfId="6778"/>
    <cellStyle name="Input 2 2 10 2" xfId="12875"/>
    <cellStyle name="Input 2 2 10 3" xfId="16709"/>
    <cellStyle name="Input 2 2 10 4" xfId="23551"/>
    <cellStyle name="Input 2 2 10 5" xfId="27767"/>
    <cellStyle name="Input 2 2 10 6" xfId="30472"/>
    <cellStyle name="Input 2 2 10 7" xfId="32360"/>
    <cellStyle name="Input 2 2 11" xfId="6676"/>
    <cellStyle name="Input 2 2 11 2" xfId="12811"/>
    <cellStyle name="Input 2 2 11 3" xfId="16675"/>
    <cellStyle name="Input 2 2 11 4" xfId="19028"/>
    <cellStyle name="Input 2 2 11 5" xfId="27685"/>
    <cellStyle name="Input 2 2 11 6" xfId="30449"/>
    <cellStyle name="Input 2 2 11 7" xfId="32337"/>
    <cellStyle name="Input 2 2 12" xfId="8876"/>
    <cellStyle name="Input 2 2 13" xfId="10805"/>
    <cellStyle name="Input 2 2 14" xfId="22244"/>
    <cellStyle name="Input 2 2 15" xfId="22583"/>
    <cellStyle name="Input 2 2 2" xfId="773"/>
    <cellStyle name="Input 2 2 2 2" xfId="5171"/>
    <cellStyle name="Input 2 2 2 2 2" xfId="11376"/>
    <cellStyle name="Input 2 2 2 2 3" xfId="15281"/>
    <cellStyle name="Input 2 2 2 2 4" xfId="21458"/>
    <cellStyle name="Input 2 2 2 2 5" xfId="26255"/>
    <cellStyle name="Input 2 2 2 2 6" xfId="29683"/>
    <cellStyle name="Input 2 2 2 2 7" xfId="22521"/>
    <cellStyle name="Input 2 2 2 3" xfId="5971"/>
    <cellStyle name="Input 2 2 2 3 2" xfId="12111"/>
    <cellStyle name="Input 2 2 2 3 3" xfId="15996"/>
    <cellStyle name="Input 2 2 2 3 4" xfId="21182"/>
    <cellStyle name="Input 2 2 2 3 5" xfId="26995"/>
    <cellStyle name="Input 2 2 2 3 6" xfId="30008"/>
    <cellStyle name="Input 2 2 2 3 7" xfId="24902"/>
    <cellStyle name="Input 2 2 2 4" xfId="7456"/>
    <cellStyle name="Input 2 2 2 4 2" xfId="13532"/>
    <cellStyle name="Input 2 2 2 4 3" xfId="17327"/>
    <cellStyle name="Input 2 2 2 4 4" xfId="18665"/>
    <cellStyle name="Input 2 2 2 4 5" xfId="28412"/>
    <cellStyle name="Input 2 2 2 4 6" xfId="31085"/>
    <cellStyle name="Input 2 2 2 4 7" xfId="32953"/>
    <cellStyle name="Input 2 2 2 5" xfId="8189"/>
    <cellStyle name="Input 2 2 2 5 2" xfId="14249"/>
    <cellStyle name="Input 2 2 2 5 3" xfId="17966"/>
    <cellStyle name="Input 2 2 2 5 4" xfId="25108"/>
    <cellStyle name="Input 2 2 2 5 5" xfId="29085"/>
    <cellStyle name="Input 2 2 2 5 6" xfId="31764"/>
    <cellStyle name="Input 2 2 2 5 7" xfId="33580"/>
    <cellStyle name="Input 2 2 2 6" xfId="9127"/>
    <cellStyle name="Input 2 2 2 7" xfId="10617"/>
    <cellStyle name="Input 2 2 2 8" xfId="22833"/>
    <cellStyle name="Input 2 2 2 9" xfId="19882"/>
    <cellStyle name="Input 2 2 3" xfId="865"/>
    <cellStyle name="Input 2 2 3 2" xfId="5263"/>
    <cellStyle name="Input 2 2 3 2 2" xfId="11467"/>
    <cellStyle name="Input 2 2 3 2 3" xfId="15372"/>
    <cellStyle name="Input 2 2 3 2 4" xfId="23593"/>
    <cellStyle name="Input 2 2 3 2 5" xfId="26344"/>
    <cellStyle name="Input 2 2 3 2 6" xfId="29723"/>
    <cellStyle name="Input 2 2 3 2 7" xfId="22860"/>
    <cellStyle name="Input 2 2 3 3" xfId="6060"/>
    <cellStyle name="Input 2 2 3 3 2" xfId="12199"/>
    <cellStyle name="Input 2 2 3 3 3" xfId="16085"/>
    <cellStyle name="Input 2 2 3 3 4" xfId="21095"/>
    <cellStyle name="Input 2 2 3 3 5" xfId="27084"/>
    <cellStyle name="Input 2 2 3 3 6" xfId="30050"/>
    <cellStyle name="Input 2 2 3 3 7" xfId="22670"/>
    <cellStyle name="Input 2 2 3 4" xfId="7544"/>
    <cellStyle name="Input 2 2 3 4 2" xfId="13620"/>
    <cellStyle name="Input 2 2 3 4 3" xfId="17409"/>
    <cellStyle name="Input 2 2 3 4 4" xfId="19728"/>
    <cellStyle name="Input 2 2 3 4 5" xfId="28495"/>
    <cellStyle name="Input 2 2 3 4 6" xfId="31169"/>
    <cellStyle name="Input 2 2 3 4 7" xfId="33029"/>
    <cellStyle name="Input 2 2 3 5" xfId="8278"/>
    <cellStyle name="Input 2 2 3 5 2" xfId="14338"/>
    <cellStyle name="Input 2 2 3 5 3" xfId="18044"/>
    <cellStyle name="Input 2 2 3 5 4" xfId="25197"/>
    <cellStyle name="Input 2 2 3 5 5" xfId="29166"/>
    <cellStyle name="Input 2 2 3 5 6" xfId="31846"/>
    <cellStyle name="Input 2 2 3 5 7" xfId="33656"/>
    <cellStyle name="Input 2 2 3 6" xfId="9218"/>
    <cellStyle name="Input 2 2 3 7" xfId="10564"/>
    <cellStyle name="Input 2 2 3 8" xfId="22125"/>
    <cellStyle name="Input 2 2 3 9" xfId="30035"/>
    <cellStyle name="Input 2 2 4" xfId="951"/>
    <cellStyle name="Input 2 2 4 2" xfId="5349"/>
    <cellStyle name="Input 2 2 4 2 2" xfId="11553"/>
    <cellStyle name="Input 2 2 4 2 3" xfId="15458"/>
    <cellStyle name="Input 2 2 4 2 4" xfId="21391"/>
    <cellStyle name="Input 2 2 4 2 5" xfId="26428"/>
    <cellStyle name="Input 2 2 4 2 6" xfId="29760"/>
    <cellStyle name="Input 2 2 4 2 7" xfId="24362"/>
    <cellStyle name="Input 2 2 4 3" xfId="6145"/>
    <cellStyle name="Input 2 2 4 3 2" xfId="12284"/>
    <cellStyle name="Input 2 2 4 3 3" xfId="16170"/>
    <cellStyle name="Input 2 2 4 3 4" xfId="21023"/>
    <cellStyle name="Input 2 2 4 3 5" xfId="27169"/>
    <cellStyle name="Input 2 2 4 3 6" xfId="30089"/>
    <cellStyle name="Input 2 2 4 3 7" xfId="29474"/>
    <cellStyle name="Input 2 2 4 4" xfId="7628"/>
    <cellStyle name="Input 2 2 4 4 2" xfId="13704"/>
    <cellStyle name="Input 2 2 4 4 3" xfId="17484"/>
    <cellStyle name="Input 2 2 4 4 4" xfId="18547"/>
    <cellStyle name="Input 2 2 4 4 5" xfId="28573"/>
    <cellStyle name="Input 2 2 4 4 6" xfId="31249"/>
    <cellStyle name="Input 2 2 4 4 7" xfId="33104"/>
    <cellStyle name="Input 2 2 4 5" xfId="8363"/>
    <cellStyle name="Input 2 2 4 5 2" xfId="14423"/>
    <cellStyle name="Input 2 2 4 5 3" xfId="18120"/>
    <cellStyle name="Input 2 2 4 5 4" xfId="25282"/>
    <cellStyle name="Input 2 2 4 5 5" xfId="29245"/>
    <cellStyle name="Input 2 2 4 5 6" xfId="31926"/>
    <cellStyle name="Input 2 2 4 5 7" xfId="33731"/>
    <cellStyle name="Input 2 2 4 6" xfId="9304"/>
    <cellStyle name="Input 2 2 4 7" xfId="10503"/>
    <cellStyle name="Input 2 2 4 8" xfId="22882"/>
    <cellStyle name="Input 2 2 4 9" xfId="29708"/>
    <cellStyle name="Input 2 2 5" xfId="1032"/>
    <cellStyle name="Input 2 2 5 2" xfId="5429"/>
    <cellStyle name="Input 2 2 5 2 2" xfId="11633"/>
    <cellStyle name="Input 2 2 5 2 3" xfId="15537"/>
    <cellStyle name="Input 2 2 5 2 4" xfId="22696"/>
    <cellStyle name="Input 2 2 5 2 5" xfId="26505"/>
    <cellStyle name="Input 2 2 5 2 6" xfId="29792"/>
    <cellStyle name="Input 2 2 5 2 7" xfId="25567"/>
    <cellStyle name="Input 2 2 5 3" xfId="6224"/>
    <cellStyle name="Input 2 2 5 3 2" xfId="12362"/>
    <cellStyle name="Input 2 2 5 3 3" xfId="16248"/>
    <cellStyle name="Input 2 2 5 3 4" xfId="18576"/>
    <cellStyle name="Input 2 2 5 3 5" xfId="27247"/>
    <cellStyle name="Input 2 2 5 3 6" xfId="30121"/>
    <cellStyle name="Input 2 2 5 3 7" xfId="23089"/>
    <cellStyle name="Input 2 2 5 4" xfId="7707"/>
    <cellStyle name="Input 2 2 5 4 2" xfId="13782"/>
    <cellStyle name="Input 2 2 5 4 3" xfId="17555"/>
    <cellStyle name="Input 2 2 5 4 4" xfId="18466"/>
    <cellStyle name="Input 2 2 5 4 5" xfId="28645"/>
    <cellStyle name="Input 2 2 5 4 6" xfId="31325"/>
    <cellStyle name="Input 2 2 5 4 7" xfId="33174"/>
    <cellStyle name="Input 2 2 5 5" xfId="8443"/>
    <cellStyle name="Input 2 2 5 5 2" xfId="14502"/>
    <cellStyle name="Input 2 2 5 5 3" xfId="18191"/>
    <cellStyle name="Input 2 2 5 5 4" xfId="25362"/>
    <cellStyle name="Input 2 2 5 5 5" xfId="29319"/>
    <cellStyle name="Input 2 2 5 5 6" xfId="32002"/>
    <cellStyle name="Input 2 2 5 5 7" xfId="33801"/>
    <cellStyle name="Input 2 2 5 6" xfId="9384"/>
    <cellStyle name="Input 2 2 5 7" xfId="10447"/>
    <cellStyle name="Input 2 2 5 8" xfId="24676"/>
    <cellStyle name="Input 2 2 5 9" xfId="29706"/>
    <cellStyle name="Input 2 2 6" xfId="1110"/>
    <cellStyle name="Input 2 2 6 2" xfId="5507"/>
    <cellStyle name="Input 2 2 6 2 2" xfId="11711"/>
    <cellStyle name="Input 2 2 6 2 3" xfId="15613"/>
    <cellStyle name="Input 2 2 6 2 4" xfId="22978"/>
    <cellStyle name="Input 2 2 6 2 5" xfId="26581"/>
    <cellStyle name="Input 2 2 6 2 6" xfId="29827"/>
    <cellStyle name="Input 2 2 6 2 7" xfId="22910"/>
    <cellStyle name="Input 2 2 6 3" xfId="6300"/>
    <cellStyle name="Input 2 2 6 3 2" xfId="12438"/>
    <cellStyle name="Input 2 2 6 3 3" xfId="16324"/>
    <cellStyle name="Input 2 2 6 3 4" xfId="20444"/>
    <cellStyle name="Input 2 2 6 3 5" xfId="27323"/>
    <cellStyle name="Input 2 2 6 3 6" xfId="30157"/>
    <cellStyle name="Input 2 2 6 3 7" xfId="24564"/>
    <cellStyle name="Input 2 2 6 4" xfId="7782"/>
    <cellStyle name="Input 2 2 6 4 2" xfId="13857"/>
    <cellStyle name="Input 2 2 6 4 3" xfId="17623"/>
    <cellStyle name="Input 2 2 6 4 4" xfId="19563"/>
    <cellStyle name="Input 2 2 6 4 5" xfId="28715"/>
    <cellStyle name="Input 2 2 6 4 6" xfId="31399"/>
    <cellStyle name="Input 2 2 6 4 7" xfId="33242"/>
    <cellStyle name="Input 2 2 6 5" xfId="8521"/>
    <cellStyle name="Input 2 2 6 5 2" xfId="14580"/>
    <cellStyle name="Input 2 2 6 5 3" xfId="18261"/>
    <cellStyle name="Input 2 2 6 5 4" xfId="25439"/>
    <cellStyle name="Input 2 2 6 5 5" xfId="29392"/>
    <cellStyle name="Input 2 2 6 5 6" xfId="32076"/>
    <cellStyle name="Input 2 2 6 5 7" xfId="33869"/>
    <cellStyle name="Input 2 2 6 6" xfId="9462"/>
    <cellStyle name="Input 2 2 6 7" xfId="10383"/>
    <cellStyle name="Input 2 2 6 8" xfId="24133"/>
    <cellStyle name="Input 2 2 6 9" xfId="18954"/>
    <cellStyle name="Input 2 2 7" xfId="1190"/>
    <cellStyle name="Input 2 2 7 2" xfId="5586"/>
    <cellStyle name="Input 2 2 7 2 2" xfId="11790"/>
    <cellStyle name="Input 2 2 7 2 3" xfId="15691"/>
    <cellStyle name="Input 2 2 7 2 4" xfId="21349"/>
    <cellStyle name="Input 2 2 7 2 5" xfId="26659"/>
    <cellStyle name="Input 2 2 7 2 6" xfId="29862"/>
    <cellStyle name="Input 2 2 7 2 7" xfId="27741"/>
    <cellStyle name="Input 2 2 7 3" xfId="6377"/>
    <cellStyle name="Input 2 2 7 3 2" xfId="12515"/>
    <cellStyle name="Input 2 2 7 3 3" xfId="16401"/>
    <cellStyle name="Input 2 2 7 3 4" xfId="20379"/>
    <cellStyle name="Input 2 2 7 3 5" xfId="27400"/>
    <cellStyle name="Input 2 2 7 3 6" xfId="30193"/>
    <cellStyle name="Input 2 2 7 3 7" xfId="19052"/>
    <cellStyle name="Input 2 2 7 4" xfId="7857"/>
    <cellStyle name="Input 2 2 7 4 2" xfId="13932"/>
    <cellStyle name="Input 2 2 7 4 3" xfId="17691"/>
    <cellStyle name="Input 2 2 7 4 4" xfId="18504"/>
    <cellStyle name="Input 2 2 7 4 5" xfId="28785"/>
    <cellStyle name="Input 2 2 7 4 6" xfId="31473"/>
    <cellStyle name="Input 2 2 7 4 7" xfId="33310"/>
    <cellStyle name="Input 2 2 7 5" xfId="8600"/>
    <cellStyle name="Input 2 2 7 5 2" xfId="14659"/>
    <cellStyle name="Input 2 2 7 5 3" xfId="18331"/>
    <cellStyle name="Input 2 2 7 5 4" xfId="25517"/>
    <cellStyle name="Input 2 2 7 5 5" xfId="29464"/>
    <cellStyle name="Input 2 2 7 5 6" xfId="32150"/>
    <cellStyle name="Input 2 2 7 5 7" xfId="33937"/>
    <cellStyle name="Input 2 2 7 6" xfId="9542"/>
    <cellStyle name="Input 2 2 7 7" xfId="10321"/>
    <cellStyle name="Input 2 2 7 8" xfId="22664"/>
    <cellStyle name="Input 2 2 7 9" xfId="29779"/>
    <cellStyle name="Input 2 2 8" xfId="4902"/>
    <cellStyle name="Input 2 2 8 2" xfId="5767"/>
    <cellStyle name="Input 2 2 8 2 2" xfId="11922"/>
    <cellStyle name="Input 2 2 8 2 3" xfId="15806"/>
    <cellStyle name="Input 2 2 8 2 4" xfId="21293"/>
    <cellStyle name="Input 2 2 8 2 5" xfId="26799"/>
    <cellStyle name="Input 2 2 8 2 6" xfId="29925"/>
    <cellStyle name="Input 2 2 8 2 7" xfId="28503"/>
    <cellStyle name="Input 2 2 8 3" xfId="7233"/>
    <cellStyle name="Input 2 2 8 3 2" xfId="13318"/>
    <cellStyle name="Input 2 2 8 3 3" xfId="17130"/>
    <cellStyle name="Input 2 2 8 3 4" xfId="22369"/>
    <cellStyle name="Input 2 2 8 3 5" xfId="28200"/>
    <cellStyle name="Input 2 2 8 3 6" xfId="30888"/>
    <cellStyle name="Input 2 2 8 3 7" xfId="32767"/>
    <cellStyle name="Input 2 2 8 4" xfId="7960"/>
    <cellStyle name="Input 2 2 8 4 2" xfId="14033"/>
    <cellStyle name="Input 2 2 8 4 3" xfId="17779"/>
    <cellStyle name="Input 2 2 8 4 4" xfId="19359"/>
    <cellStyle name="Input 2 2 8 4 5" xfId="28880"/>
    <cellStyle name="Input 2 2 8 4 6" xfId="31568"/>
    <cellStyle name="Input 2 2 8 4 7" xfId="33397"/>
    <cellStyle name="Input 2 2 8 5" xfId="11130"/>
    <cellStyle name="Input 2 2 8 6" xfId="15076"/>
    <cellStyle name="Input 2 2 8 7" xfId="21647"/>
    <cellStyle name="Input 2 2 8 8" xfId="19978"/>
    <cellStyle name="Input 2 2 9" xfId="3373"/>
    <cellStyle name="Input 2 2 9 2" xfId="10231"/>
    <cellStyle name="Input 2 2 9 3" xfId="9602"/>
    <cellStyle name="Input 2 2 9 4" xfId="24785"/>
    <cellStyle name="Input 2 2 9 5" xfId="24518"/>
    <cellStyle name="Input 2 2 9 6" xfId="25962"/>
    <cellStyle name="Input 2 2 9 7" xfId="18657"/>
    <cellStyle name="Input 2 3" xfId="668"/>
    <cellStyle name="Input 2 3 2" xfId="5070"/>
    <cellStyle name="Input 2 3 2 2" xfId="5879"/>
    <cellStyle name="Input 2 3 2 2 2" xfId="12022"/>
    <cellStyle name="Input 2 3 2 2 3" xfId="15908"/>
    <cellStyle name="Input 2 3 2 2 4" xfId="23163"/>
    <cellStyle name="Input 2 3 2 2 5" xfId="26905"/>
    <cellStyle name="Input 2 3 2 2 6" xfId="29967"/>
    <cellStyle name="Input 2 3 2 2 7" xfId="29557"/>
    <cellStyle name="Input 2 3 2 3" xfId="7363"/>
    <cellStyle name="Input 2 3 2 3 2" xfId="13440"/>
    <cellStyle name="Input 2 3 2 3 3" xfId="17242"/>
    <cellStyle name="Input 2 3 2 3 4" xfId="19832"/>
    <cellStyle name="Input 2 3 2 3 5" xfId="28323"/>
    <cellStyle name="Input 2 3 2 3 6" xfId="31002"/>
    <cellStyle name="Input 2 3 2 3 7" xfId="32874"/>
    <cellStyle name="Input 2 3 2 4" xfId="8095"/>
    <cellStyle name="Input 2 3 2 4 2" xfId="14159"/>
    <cellStyle name="Input 2 3 2 4 3" xfId="17887"/>
    <cellStyle name="Input 2 3 2 4 4" xfId="25016"/>
    <cellStyle name="Input 2 3 2 4 5" xfId="29000"/>
    <cellStyle name="Input 2 3 2 4 6" xfId="31681"/>
    <cellStyle name="Input 2 3 2 4 7" xfId="33502"/>
    <cellStyle name="Input 2 3 2 5" xfId="11280"/>
    <cellStyle name="Input 2 3 2 6" xfId="15193"/>
    <cellStyle name="Input 2 3 2 7" xfId="18793"/>
    <cellStyle name="Input 2 3 2 8" xfId="31709"/>
    <cellStyle name="Input 2 3 3" xfId="3374"/>
    <cellStyle name="Input 2 3 3 2" xfId="10232"/>
    <cellStyle name="Input 2 3 3 3" xfId="9601"/>
    <cellStyle name="Input 2 3 3 4" xfId="24330"/>
    <cellStyle name="Input 2 3 3 5" xfId="23370"/>
    <cellStyle name="Input 2 3 3 6" xfId="22423"/>
    <cellStyle name="Input 2 3 3 7" xfId="22357"/>
    <cellStyle name="Input 2 3 4" xfId="6779"/>
    <cellStyle name="Input 2 3 4 2" xfId="12876"/>
    <cellStyle name="Input 2 3 4 3" xfId="16710"/>
    <cellStyle name="Input 2 3 4 4" xfId="22925"/>
    <cellStyle name="Input 2 3 4 5" xfId="27768"/>
    <cellStyle name="Input 2 3 4 6" xfId="30473"/>
    <cellStyle name="Input 2 3 4 7" xfId="32361"/>
    <cellStyle name="Input 2 3 5" xfId="6675"/>
    <cellStyle name="Input 2 3 5 2" xfId="12810"/>
    <cellStyle name="Input 2 3 5 3" xfId="16674"/>
    <cellStyle name="Input 2 3 5 4" xfId="22639"/>
    <cellStyle name="Input 2 3 5 5" xfId="27684"/>
    <cellStyle name="Input 2 3 5 6" xfId="30448"/>
    <cellStyle name="Input 2 3 5 7" xfId="32336"/>
    <cellStyle name="Input 2 3 6" xfId="9032"/>
    <cellStyle name="Input 2 3 7" xfId="10683"/>
    <cellStyle name="Input 2 3 8" xfId="22188"/>
    <cellStyle name="Input 2 3 9" xfId="31793"/>
    <cellStyle name="Input 2 4" xfId="659"/>
    <cellStyle name="Input 2 4 2" xfId="5061"/>
    <cellStyle name="Input 2 4 2 2" xfId="5872"/>
    <cellStyle name="Input 2 4 2 2 2" xfId="12015"/>
    <cellStyle name="Input 2 4 2 2 3" xfId="15901"/>
    <cellStyle name="Input 2 4 2 2 4" xfId="22853"/>
    <cellStyle name="Input 2 4 2 2 5" xfId="26898"/>
    <cellStyle name="Input 2 4 2 2 6" xfId="29963"/>
    <cellStyle name="Input 2 4 2 2 7" xfId="21744"/>
    <cellStyle name="Input 2 4 2 3" xfId="7356"/>
    <cellStyle name="Input 2 4 2 3 2" xfId="13433"/>
    <cellStyle name="Input 2 4 2 3 3" xfId="17236"/>
    <cellStyle name="Input 2 4 2 3 4" xfId="19839"/>
    <cellStyle name="Input 2 4 2 3 5" xfId="28317"/>
    <cellStyle name="Input 2 4 2 3 6" xfId="30996"/>
    <cellStyle name="Input 2 4 2 3 7" xfId="32870"/>
    <cellStyle name="Input 2 4 2 4" xfId="8088"/>
    <cellStyle name="Input 2 4 2 4 2" xfId="14152"/>
    <cellStyle name="Input 2 4 2 4 3" xfId="17883"/>
    <cellStyle name="Input 2 4 2 4 4" xfId="25009"/>
    <cellStyle name="Input 2 4 2 4 5" xfId="28996"/>
    <cellStyle name="Input 2 4 2 4 6" xfId="31674"/>
    <cellStyle name="Input 2 4 2 4 7" xfId="33498"/>
    <cellStyle name="Input 2 4 2 5" xfId="11271"/>
    <cellStyle name="Input 2 4 2 6" xfId="15186"/>
    <cellStyle name="Input 2 4 2 7" xfId="21538"/>
    <cellStyle name="Input 2 4 2 8" xfId="30972"/>
    <cellStyle name="Input 2 4 3" xfId="3375"/>
    <cellStyle name="Input 2 4 3 2" xfId="10233"/>
    <cellStyle name="Input 2 4 3 3" xfId="9600"/>
    <cellStyle name="Input 2 4 3 4" xfId="23357"/>
    <cellStyle name="Input 2 4 3 5" xfId="24349"/>
    <cellStyle name="Input 2 4 3 6" xfId="24532"/>
    <cellStyle name="Input 2 4 3 7" xfId="22068"/>
    <cellStyle name="Input 2 4 4" xfId="6780"/>
    <cellStyle name="Input 2 4 4 2" xfId="12877"/>
    <cellStyle name="Input 2 4 4 3" xfId="16711"/>
    <cellStyle name="Input 2 4 4 4" xfId="20286"/>
    <cellStyle name="Input 2 4 4 5" xfId="27769"/>
    <cellStyle name="Input 2 4 4 6" xfId="30474"/>
    <cellStyle name="Input 2 4 4 7" xfId="32362"/>
    <cellStyle name="Input 2 4 5" xfId="6674"/>
    <cellStyle name="Input 2 4 5 2" xfId="12809"/>
    <cellStyle name="Input 2 4 5 3" xfId="16673"/>
    <cellStyle name="Input 2 4 5 4" xfId="23159"/>
    <cellStyle name="Input 2 4 5 5" xfId="27683"/>
    <cellStyle name="Input 2 4 5 6" xfId="30447"/>
    <cellStyle name="Input 2 4 5 7" xfId="32335"/>
    <cellStyle name="Input 2 4 6" xfId="9023"/>
    <cellStyle name="Input 2 4 7" xfId="10686"/>
    <cellStyle name="Input 2 4 8" xfId="22194"/>
    <cellStyle name="Input 2 4 9" xfId="31278"/>
    <cellStyle name="Input 2 5" xfId="610"/>
    <cellStyle name="Input 2 5 2" xfId="5013"/>
    <cellStyle name="Input 2 5 2 2" xfId="5831"/>
    <cellStyle name="Input 2 5 2 2 2" xfId="11979"/>
    <cellStyle name="Input 2 5 2 2 3" xfId="15864"/>
    <cellStyle name="Input 2 5 2 2 4" xfId="24544"/>
    <cellStyle name="Input 2 5 2 2 5" xfId="26859"/>
    <cellStyle name="Input 2 5 2 2 6" xfId="29946"/>
    <cellStyle name="Input 2 5 2 2 7" xfId="18562"/>
    <cellStyle name="Input 2 5 2 3" xfId="7314"/>
    <cellStyle name="Input 2 5 2 3 2" xfId="13395"/>
    <cellStyle name="Input 2 5 2 3 3" xfId="17202"/>
    <cellStyle name="Input 2 5 2 3 4" xfId="19871"/>
    <cellStyle name="Input 2 5 2 3 5" xfId="28277"/>
    <cellStyle name="Input 2 5 2 3 6" xfId="30961"/>
    <cellStyle name="Input 2 5 2 3 7" xfId="32837"/>
    <cellStyle name="Input 2 5 2 4" xfId="8043"/>
    <cellStyle name="Input 2 5 2 4 2" xfId="14111"/>
    <cellStyle name="Input 2 5 2 4 3" xfId="17849"/>
    <cellStyle name="Input 2 5 2 4 4" xfId="24966"/>
    <cellStyle name="Input 2 5 2 4 5" xfId="28956"/>
    <cellStyle name="Input 2 5 2 4 6" xfId="31638"/>
    <cellStyle name="Input 2 5 2 4 7" xfId="33465"/>
    <cellStyle name="Input 2 5 2 5" xfId="11231"/>
    <cellStyle name="Input 2 5 2 6" xfId="15149"/>
    <cellStyle name="Input 2 5 2 7" xfId="21560"/>
    <cellStyle name="Input 2 5 2 8" xfId="25617"/>
    <cellStyle name="Input 2 5 3" xfId="3376"/>
    <cellStyle name="Input 2 5 3 2" xfId="10234"/>
    <cellStyle name="Input 2 5 3 3" xfId="9599"/>
    <cellStyle name="Input 2 5 3 4" xfId="22841"/>
    <cellStyle name="Input 2 5 3 5" xfId="24803"/>
    <cellStyle name="Input 2 5 3 6" xfId="24093"/>
    <cellStyle name="Input 2 5 3 7" xfId="18814"/>
    <cellStyle name="Input 2 5 4" xfId="6781"/>
    <cellStyle name="Input 2 5 4 2" xfId="12878"/>
    <cellStyle name="Input 2 5 4 3" xfId="16712"/>
    <cellStyle name="Input 2 5 4 4" xfId="20285"/>
    <cellStyle name="Input 2 5 4 5" xfId="27770"/>
    <cellStyle name="Input 2 5 4 6" xfId="30475"/>
    <cellStyle name="Input 2 5 4 7" xfId="32363"/>
    <cellStyle name="Input 2 5 5" xfId="6420"/>
    <cellStyle name="Input 2 5 5 2" xfId="12558"/>
    <cellStyle name="Input 2 5 5 3" xfId="16440"/>
    <cellStyle name="Input 2 5 5 4" xfId="22892"/>
    <cellStyle name="Input 2 5 5 5" xfId="27442"/>
    <cellStyle name="Input 2 5 5 6" xfId="30214"/>
    <cellStyle name="Input 2 5 5 7" xfId="24602"/>
    <cellStyle name="Input 2 5 6" xfId="8981"/>
    <cellStyle name="Input 2 5 7" xfId="8987"/>
    <cellStyle name="Input 2 5 8" xfId="18878"/>
    <cellStyle name="Input 2 5 9" xfId="30867"/>
    <cellStyle name="Input 2 6" xfId="728"/>
    <cellStyle name="Input 2 6 2" xfId="5128"/>
    <cellStyle name="Input 2 6 2 2" xfId="5930"/>
    <cellStyle name="Input 2 6 2 2 2" xfId="12070"/>
    <cellStyle name="Input 2 6 2 2 3" xfId="15955"/>
    <cellStyle name="Input 2 6 2 2 4" xfId="18679"/>
    <cellStyle name="Input 2 6 2 2 5" xfId="26954"/>
    <cellStyle name="Input 2 6 2 2 6" xfId="29988"/>
    <cellStyle name="Input 2 6 2 2 7" xfId="21731"/>
    <cellStyle name="Input 2 6 2 3" xfId="7415"/>
    <cellStyle name="Input 2 6 2 3 2" xfId="13491"/>
    <cellStyle name="Input 2 6 2 3 3" xfId="17287"/>
    <cellStyle name="Input 2 6 2 3 4" xfId="19791"/>
    <cellStyle name="Input 2 6 2 3 5" xfId="28371"/>
    <cellStyle name="Input 2 6 2 3 6" xfId="31046"/>
    <cellStyle name="Input 2 6 2 3 7" xfId="32917"/>
    <cellStyle name="Input 2 6 2 4" xfId="8148"/>
    <cellStyle name="Input 2 6 2 4 2" xfId="14209"/>
    <cellStyle name="Input 2 6 2 4 3" xfId="17930"/>
    <cellStyle name="Input 2 6 2 4 4" xfId="25067"/>
    <cellStyle name="Input 2 6 2 4 5" xfId="29049"/>
    <cellStyle name="Input 2 6 2 4 6" xfId="31724"/>
    <cellStyle name="Input 2 6 2 4 7" xfId="33544"/>
    <cellStyle name="Input 2 6 2 5" xfId="11333"/>
    <cellStyle name="Input 2 6 2 6" xfId="15240"/>
    <cellStyle name="Input 2 6 2 7" xfId="21499"/>
    <cellStyle name="Input 2 6 2 8" xfId="29541"/>
    <cellStyle name="Input 2 6 3" xfId="3377"/>
    <cellStyle name="Input 2 6 3 2" xfId="10235"/>
    <cellStyle name="Input 2 6 3 3" xfId="9598"/>
    <cellStyle name="Input 2 6 3 4" xfId="19234"/>
    <cellStyle name="Input 2 6 3 5" xfId="19307"/>
    <cellStyle name="Input 2 6 3 6" xfId="25589"/>
    <cellStyle name="Input 2 6 3 7" xfId="18791"/>
    <cellStyle name="Input 2 6 4" xfId="6782"/>
    <cellStyle name="Input 2 6 4 2" xfId="12879"/>
    <cellStyle name="Input 2 6 4 3" xfId="16713"/>
    <cellStyle name="Input 2 6 4 4" xfId="20284"/>
    <cellStyle name="Input 2 6 4 5" xfId="27771"/>
    <cellStyle name="Input 2 6 4 6" xfId="30476"/>
    <cellStyle name="Input 2 6 4 7" xfId="32364"/>
    <cellStyle name="Input 2 6 5" xfId="7181"/>
    <cellStyle name="Input 2 6 5 2" xfId="13267"/>
    <cellStyle name="Input 2 6 5 3" xfId="17086"/>
    <cellStyle name="Input 2 6 5 4" xfId="19966"/>
    <cellStyle name="Input 2 6 5 5" xfId="28154"/>
    <cellStyle name="Input 2 6 5 6" xfId="30841"/>
    <cellStyle name="Input 2 6 5 7" xfId="32724"/>
    <cellStyle name="Input 2 6 6" xfId="9084"/>
    <cellStyle name="Input 2 6 7" xfId="10649"/>
    <cellStyle name="Input 2 6 8" xfId="22149"/>
    <cellStyle name="Input 2 6 9" xfId="23467"/>
    <cellStyle name="Input 2 7" xfId="665"/>
    <cellStyle name="Input 2 7 2" xfId="5067"/>
    <cellStyle name="Input 2 7 2 2" xfId="5876"/>
    <cellStyle name="Input 2 7 2 2 2" xfId="12019"/>
    <cellStyle name="Input 2 7 2 2 3" xfId="15905"/>
    <cellStyle name="Input 2 7 2 2 4" xfId="19145"/>
    <cellStyle name="Input 2 7 2 2 5" xfId="26902"/>
    <cellStyle name="Input 2 7 2 2 6" xfId="29964"/>
    <cellStyle name="Input 2 7 2 2 7" xfId="24175"/>
    <cellStyle name="Input 2 7 2 3" xfId="7360"/>
    <cellStyle name="Input 2 7 2 3 2" xfId="13437"/>
    <cellStyle name="Input 2 7 2 3 3" xfId="17240"/>
    <cellStyle name="Input 2 7 2 3 4" xfId="19835"/>
    <cellStyle name="Input 2 7 2 3 5" xfId="28321"/>
    <cellStyle name="Input 2 7 2 3 6" xfId="31000"/>
    <cellStyle name="Input 2 7 2 3 7" xfId="32873"/>
    <cellStyle name="Input 2 7 2 4" xfId="8092"/>
    <cellStyle name="Input 2 7 2 4 2" xfId="14156"/>
    <cellStyle name="Input 2 7 2 4 3" xfId="17886"/>
    <cellStyle name="Input 2 7 2 4 4" xfId="25013"/>
    <cellStyle name="Input 2 7 2 4 5" xfId="28999"/>
    <cellStyle name="Input 2 7 2 4 6" xfId="31678"/>
    <cellStyle name="Input 2 7 2 4 7" xfId="33501"/>
    <cellStyle name="Input 2 7 2 5" xfId="11277"/>
    <cellStyle name="Input 2 7 2 6" xfId="15190"/>
    <cellStyle name="Input 2 7 2 7" xfId="21532"/>
    <cellStyle name="Input 2 7 2 8" xfId="30031"/>
    <cellStyle name="Input 2 7 3" xfId="3378"/>
    <cellStyle name="Input 2 7 3 2" xfId="10236"/>
    <cellStyle name="Input 2 7 3 3" xfId="9597"/>
    <cellStyle name="Input 2 7 3 4" xfId="24735"/>
    <cellStyle name="Input 2 7 3 5" xfId="22911"/>
    <cellStyle name="Input 2 7 3 6" xfId="21807"/>
    <cellStyle name="Input 2 7 3 7" xfId="22069"/>
    <cellStyle name="Input 2 7 4" xfId="6783"/>
    <cellStyle name="Input 2 7 4 2" xfId="12880"/>
    <cellStyle name="Input 2 7 4 3" xfId="16714"/>
    <cellStyle name="Input 2 7 4 4" xfId="20283"/>
    <cellStyle name="Input 2 7 4 5" xfId="27772"/>
    <cellStyle name="Input 2 7 4 6" xfId="30477"/>
    <cellStyle name="Input 2 7 4 7" xfId="32365"/>
    <cellStyle name="Input 2 7 5" xfId="6673"/>
    <cellStyle name="Input 2 7 5 2" xfId="12808"/>
    <cellStyle name="Input 2 7 5 3" xfId="16672"/>
    <cellStyle name="Input 2 7 5 4" xfId="24146"/>
    <cellStyle name="Input 2 7 5 5" xfId="27682"/>
    <cellStyle name="Input 2 7 5 6" xfId="30446"/>
    <cellStyle name="Input 2 7 5 7" xfId="32334"/>
    <cellStyle name="Input 2 7 6" xfId="9029"/>
    <cellStyle name="Input 2 7 7" xfId="8777"/>
    <cellStyle name="Input 2 7 8" xfId="23942"/>
    <cellStyle name="Input 2 7 9" xfId="30063"/>
    <cellStyle name="Input 2 8" xfId="719"/>
    <cellStyle name="Input 2 8 2" xfId="5119"/>
    <cellStyle name="Input 2 8 2 2" xfId="5921"/>
    <cellStyle name="Input 2 8 2 2 2" xfId="12061"/>
    <cellStyle name="Input 2 8 2 2 3" xfId="15946"/>
    <cellStyle name="Input 2 8 2 2 4" xfId="21229"/>
    <cellStyle name="Input 2 8 2 2 5" xfId="26945"/>
    <cellStyle name="Input 2 8 2 2 6" xfId="29984"/>
    <cellStyle name="Input 2 8 2 2 7" xfId="25807"/>
    <cellStyle name="Input 2 8 2 3" xfId="7406"/>
    <cellStyle name="Input 2 8 2 3 2" xfId="13482"/>
    <cellStyle name="Input 2 8 2 3 3" xfId="17278"/>
    <cellStyle name="Input 2 8 2 3 4" xfId="19798"/>
    <cellStyle name="Input 2 8 2 3 5" xfId="28362"/>
    <cellStyle name="Input 2 8 2 3 6" xfId="31037"/>
    <cellStyle name="Input 2 8 2 3 7" xfId="32908"/>
    <cellStyle name="Input 2 8 2 4" xfId="8139"/>
    <cellStyle name="Input 2 8 2 4 2" xfId="14200"/>
    <cellStyle name="Input 2 8 2 4 3" xfId="17921"/>
    <cellStyle name="Input 2 8 2 4 4" xfId="25058"/>
    <cellStyle name="Input 2 8 2 4 5" xfId="29040"/>
    <cellStyle name="Input 2 8 2 4 6" xfId="31715"/>
    <cellStyle name="Input 2 8 2 4 7" xfId="33535"/>
    <cellStyle name="Input 2 8 2 5" xfId="11324"/>
    <cellStyle name="Input 2 8 2 6" xfId="15231"/>
    <cellStyle name="Input 2 8 2 7" xfId="21507"/>
    <cellStyle name="Input 2 8 2 8" xfId="30007"/>
    <cellStyle name="Input 2 8 3" xfId="3379"/>
    <cellStyle name="Input 2 8 3 2" xfId="10237"/>
    <cellStyle name="Input 2 8 3 3" xfId="9596"/>
    <cellStyle name="Input 2 8 3 4" xfId="24284"/>
    <cellStyle name="Input 2 8 3 5" xfId="23415"/>
    <cellStyle name="Input 2 8 3 6" xfId="23107"/>
    <cellStyle name="Input 2 8 3 7" xfId="23204"/>
    <cellStyle name="Input 2 8 4" xfId="6784"/>
    <cellStyle name="Input 2 8 4 2" xfId="12881"/>
    <cellStyle name="Input 2 8 4 3" xfId="16715"/>
    <cellStyle name="Input 2 8 4 4" xfId="20282"/>
    <cellStyle name="Input 2 8 4 5" xfId="27773"/>
    <cellStyle name="Input 2 8 4 6" xfId="30478"/>
    <cellStyle name="Input 2 8 4 7" xfId="32366"/>
    <cellStyle name="Input 2 8 5" xfId="6672"/>
    <cellStyle name="Input 2 8 5 2" xfId="12807"/>
    <cellStyle name="Input 2 8 5 3" xfId="16671"/>
    <cellStyle name="Input 2 8 5 4" xfId="24586"/>
    <cellStyle name="Input 2 8 5 5" xfId="27681"/>
    <cellStyle name="Input 2 8 5 6" xfId="30445"/>
    <cellStyle name="Input 2 8 5 7" xfId="32333"/>
    <cellStyle name="Input 2 8 6" xfId="9075"/>
    <cellStyle name="Input 2 8 7" xfId="14749"/>
    <cellStyle name="Input 2 8 8" xfId="22154"/>
    <cellStyle name="Input 2 8 9" xfId="30004"/>
    <cellStyle name="Input 2 9" xfId="3380"/>
    <cellStyle name="Input 2 9 2" xfId="6785"/>
    <cellStyle name="Input 2 9 2 2" xfId="12882"/>
    <cellStyle name="Input 2 9 2 3" xfId="16716"/>
    <cellStyle name="Input 2 9 2 4" xfId="20281"/>
    <cellStyle name="Input 2 9 2 5" xfId="27774"/>
    <cellStyle name="Input 2 9 2 6" xfId="30479"/>
    <cellStyle name="Input 2 9 2 7" xfId="32367"/>
    <cellStyle name="Input 2 9 3" xfId="6671"/>
    <cellStyle name="Input 2 9 3 2" xfId="12806"/>
    <cellStyle name="Input 2 9 3 3" xfId="16670"/>
    <cellStyle name="Input 2 9 3 4" xfId="19087"/>
    <cellStyle name="Input 2 9 3 5" xfId="27680"/>
    <cellStyle name="Input 2 9 3 6" xfId="30444"/>
    <cellStyle name="Input 2 9 3 7" xfId="32332"/>
    <cellStyle name="Input 2 9 4" xfId="10238"/>
    <cellStyle name="Input 2 9 5" xfId="9595"/>
    <cellStyle name="Input 2 9 6" xfId="23306"/>
    <cellStyle name="Input 2 9 7" xfId="23959"/>
    <cellStyle name="Input 2_PCCI Parent 2009 WTB" xfId="3381"/>
    <cellStyle name="Input 20" xfId="3382"/>
    <cellStyle name="Input 20 2" xfId="6786"/>
    <cellStyle name="Input 20 2 2" xfId="12883"/>
    <cellStyle name="Input 20 2 3" xfId="16717"/>
    <cellStyle name="Input 20 2 4" xfId="20280"/>
    <cellStyle name="Input 20 2 5" xfId="27775"/>
    <cellStyle name="Input 20 2 6" xfId="30480"/>
    <cellStyle name="Input 20 2 7" xfId="32368"/>
    <cellStyle name="Input 20 3" xfId="6670"/>
    <cellStyle name="Input 20 3 2" xfId="12805"/>
    <cellStyle name="Input 20 3 3" xfId="16669"/>
    <cellStyle name="Input 20 3 4" xfId="22698"/>
    <cellStyle name="Input 20 3 5" xfId="27679"/>
    <cellStyle name="Input 20 3 6" xfId="30443"/>
    <cellStyle name="Input 20 3 7" xfId="32331"/>
    <cellStyle name="Input 20 4" xfId="10239"/>
    <cellStyle name="Input 20 5" xfId="9594"/>
    <cellStyle name="Input 20 6" xfId="19187"/>
    <cellStyle name="Input 20 7" xfId="24450"/>
    <cellStyle name="Input 21" xfId="3383"/>
    <cellStyle name="Input 21 2" xfId="6787"/>
    <cellStyle name="Input 21 2 2" xfId="12884"/>
    <cellStyle name="Input 21 2 3" xfId="16718"/>
    <cellStyle name="Input 21 2 4" xfId="20279"/>
    <cellStyle name="Input 21 2 5" xfId="27776"/>
    <cellStyle name="Input 21 2 6" xfId="30481"/>
    <cellStyle name="Input 21 2 7" xfId="32369"/>
    <cellStyle name="Input 21 3" xfId="6669"/>
    <cellStyle name="Input 21 3 2" xfId="12804"/>
    <cellStyle name="Input 21 3 3" xfId="16668"/>
    <cellStyle name="Input 21 3 4" xfId="23212"/>
    <cellStyle name="Input 21 3 5" xfId="27678"/>
    <cellStyle name="Input 21 3 6" xfId="30442"/>
    <cellStyle name="Input 21 3 7" xfId="32330"/>
    <cellStyle name="Input 21 4" xfId="10240"/>
    <cellStyle name="Input 21 5" xfId="9593"/>
    <cellStyle name="Input 21 6" xfId="24688"/>
    <cellStyle name="Input 21 7" xfId="24591"/>
    <cellStyle name="Input 22" xfId="3384"/>
    <cellStyle name="Input 22 2" xfId="6788"/>
    <cellStyle name="Input 22 2 2" xfId="12885"/>
    <cellStyle name="Input 22 2 3" xfId="16719"/>
    <cellStyle name="Input 22 2 4" xfId="20278"/>
    <cellStyle name="Input 22 2 5" xfId="27777"/>
    <cellStyle name="Input 22 2 6" xfId="30482"/>
    <cellStyle name="Input 22 2 7" xfId="32370"/>
    <cellStyle name="Input 22 3" xfId="6668"/>
    <cellStyle name="Input 22 3 2" xfId="12803"/>
    <cellStyle name="Input 22 3 3" xfId="16667"/>
    <cellStyle name="Input 22 3 4" xfId="24199"/>
    <cellStyle name="Input 22 3 5" xfId="27677"/>
    <cellStyle name="Input 22 3 6" xfId="30441"/>
    <cellStyle name="Input 22 3 7" xfId="32329"/>
    <cellStyle name="Input 22 4" xfId="10241"/>
    <cellStyle name="Input 22 5" xfId="9592"/>
    <cellStyle name="Input 22 6" xfId="24239"/>
    <cellStyle name="Input 22 7" xfId="29549"/>
    <cellStyle name="Input 23" xfId="3385"/>
    <cellStyle name="Input 23 2" xfId="6789"/>
    <cellStyle name="Input 23 2 2" xfId="12886"/>
    <cellStyle name="Input 23 2 3" xfId="16720"/>
    <cellStyle name="Input 23 2 4" xfId="20277"/>
    <cellStyle name="Input 23 2 5" xfId="27778"/>
    <cellStyle name="Input 23 2 6" xfId="30483"/>
    <cellStyle name="Input 23 2 7" xfId="32371"/>
    <cellStyle name="Input 23 3" xfId="7180"/>
    <cellStyle name="Input 23 3 2" xfId="13266"/>
    <cellStyle name="Input 23 3 3" xfId="17085"/>
    <cellStyle name="Input 23 3 4" xfId="19967"/>
    <cellStyle name="Input 23 3 5" xfId="28153"/>
    <cellStyle name="Input 23 3 6" xfId="30840"/>
    <cellStyle name="Input 23 3 7" xfId="32723"/>
    <cellStyle name="Input 23 4" xfId="10242"/>
    <cellStyle name="Input 23 5" xfId="9591"/>
    <cellStyle name="Input 23 6" xfId="23257"/>
    <cellStyle name="Input 23 7" xfId="19035"/>
    <cellStyle name="Input 24" xfId="3386"/>
    <cellStyle name="Input 24 2" xfId="6790"/>
    <cellStyle name="Input 24 2 2" xfId="12887"/>
    <cellStyle name="Input 24 2 3" xfId="16721"/>
    <cellStyle name="Input 24 2 4" xfId="20276"/>
    <cellStyle name="Input 24 2 5" xfId="27779"/>
    <cellStyle name="Input 24 2 6" xfId="30484"/>
    <cellStyle name="Input 24 2 7" xfId="32372"/>
    <cellStyle name="Input 24 3" xfId="6667"/>
    <cellStyle name="Input 24 3 2" xfId="12802"/>
    <cellStyle name="Input 24 3 3" xfId="16666"/>
    <cellStyle name="Input 24 3 4" xfId="24646"/>
    <cellStyle name="Input 24 3 5" xfId="27676"/>
    <cellStyle name="Input 24 3 6" xfId="30440"/>
    <cellStyle name="Input 24 3 7" xfId="32328"/>
    <cellStyle name="Input 24 4" xfId="10243"/>
    <cellStyle name="Input 24 5" xfId="9590"/>
    <cellStyle name="Input 24 6" xfId="22746"/>
    <cellStyle name="Input 24 7" xfId="22645"/>
    <cellStyle name="Input 25" xfId="3387"/>
    <cellStyle name="Input 25 2" xfId="6791"/>
    <cellStyle name="Input 25 2 2" xfId="12888"/>
    <cellStyle name="Input 25 2 3" xfId="16722"/>
    <cellStyle name="Input 25 2 4" xfId="20275"/>
    <cellStyle name="Input 25 2 5" xfId="27780"/>
    <cellStyle name="Input 25 2 6" xfId="30485"/>
    <cellStyle name="Input 25 2 7" xfId="32373"/>
    <cellStyle name="Input 25 3" xfId="6666"/>
    <cellStyle name="Input 25 3 2" xfId="12801"/>
    <cellStyle name="Input 25 3 3" xfId="16665"/>
    <cellStyle name="Input 25 3 4" xfId="19142"/>
    <cellStyle name="Input 25 3 5" xfId="27675"/>
    <cellStyle name="Input 25 3 6" xfId="30439"/>
    <cellStyle name="Input 25 3 7" xfId="32327"/>
    <cellStyle name="Input 25 4" xfId="10244"/>
    <cellStyle name="Input 25 5" xfId="13181"/>
    <cellStyle name="Input 25 6" xfId="19134"/>
    <cellStyle name="Input 25 7" xfId="23165"/>
    <cellStyle name="Input 26" xfId="3388"/>
    <cellStyle name="Input 26 2" xfId="6792"/>
    <cellStyle name="Input 26 2 2" xfId="12889"/>
    <cellStyle name="Input 26 2 3" xfId="16723"/>
    <cellStyle name="Input 26 2 4" xfId="20274"/>
    <cellStyle name="Input 26 2 5" xfId="27781"/>
    <cellStyle name="Input 26 2 6" xfId="30486"/>
    <cellStyle name="Input 26 2 7" xfId="32374"/>
    <cellStyle name="Input 26 3" xfId="6665"/>
    <cellStyle name="Input 26 3 2" xfId="12800"/>
    <cellStyle name="Input 26 3 3" xfId="16664"/>
    <cellStyle name="Input 26 3 4" xfId="22751"/>
    <cellStyle name="Input 26 3 5" xfId="27674"/>
    <cellStyle name="Input 26 3 6" xfId="30438"/>
    <cellStyle name="Input 26 3 7" xfId="32326"/>
    <cellStyle name="Input 26 4" xfId="10245"/>
    <cellStyle name="Input 26 5" xfId="12559"/>
    <cellStyle name="Input 26 6" xfId="24638"/>
    <cellStyle name="Input 26 7" xfId="24149"/>
    <cellStyle name="Input 27" xfId="3389"/>
    <cellStyle name="Input 27 2" xfId="6793"/>
    <cellStyle name="Input 27 2 2" xfId="12890"/>
    <cellStyle name="Input 27 2 3" xfId="16724"/>
    <cellStyle name="Input 27 2 4" xfId="20273"/>
    <cellStyle name="Input 27 2 5" xfId="27782"/>
    <cellStyle name="Input 27 2 6" xfId="30487"/>
    <cellStyle name="Input 27 2 7" xfId="32375"/>
    <cellStyle name="Input 27 3" xfId="6664"/>
    <cellStyle name="Input 27 3 2" xfId="12799"/>
    <cellStyle name="Input 27 3 3" xfId="16663"/>
    <cellStyle name="Input 27 3 4" xfId="23265"/>
    <cellStyle name="Input 27 3 5" xfId="27673"/>
    <cellStyle name="Input 27 3 6" xfId="30437"/>
    <cellStyle name="Input 27 3 7" xfId="32325"/>
    <cellStyle name="Input 27 4" xfId="10246"/>
    <cellStyle name="Input 27 5" xfId="11831"/>
    <cellStyle name="Input 27 6" xfId="24193"/>
    <cellStyle name="Input 27 7" xfId="25894"/>
    <cellStyle name="Input 28" xfId="3390"/>
    <cellStyle name="Input 28 2" xfId="6794"/>
    <cellStyle name="Input 28 2 2" xfId="12891"/>
    <cellStyle name="Input 28 2 3" xfId="16725"/>
    <cellStyle name="Input 28 2 4" xfId="20272"/>
    <cellStyle name="Input 28 2 5" xfId="27783"/>
    <cellStyle name="Input 28 2 6" xfId="30488"/>
    <cellStyle name="Input 28 2 7" xfId="32376"/>
    <cellStyle name="Input 28 3" xfId="6663"/>
    <cellStyle name="Input 28 3 2" xfId="12798"/>
    <cellStyle name="Input 28 3 3" xfId="16662"/>
    <cellStyle name="Input 28 3 4" xfId="24245"/>
    <cellStyle name="Input 28 3 5" xfId="27672"/>
    <cellStyle name="Input 28 3 6" xfId="30436"/>
    <cellStyle name="Input 28 3 7" xfId="32324"/>
    <cellStyle name="Input 28 4" xfId="10247"/>
    <cellStyle name="Input 28 5" xfId="9589"/>
    <cellStyle name="Input 28 6" xfId="23207"/>
    <cellStyle name="Input 28 7" xfId="19093"/>
    <cellStyle name="Input 29" xfId="3391"/>
    <cellStyle name="Input 29 2" xfId="6795"/>
    <cellStyle name="Input 29 2 2" xfId="12892"/>
    <cellStyle name="Input 29 2 3" xfId="16726"/>
    <cellStyle name="Input 29 2 4" xfId="20271"/>
    <cellStyle name="Input 29 2 5" xfId="27784"/>
    <cellStyle name="Input 29 2 6" xfId="30489"/>
    <cellStyle name="Input 29 2 7" xfId="32377"/>
    <cellStyle name="Input 29 3" xfId="6662"/>
    <cellStyle name="Input 29 3 2" xfId="12797"/>
    <cellStyle name="Input 29 3 3" xfId="16661"/>
    <cellStyle name="Input 29 3 4" xfId="24695"/>
    <cellStyle name="Input 29 3 5" xfId="27671"/>
    <cellStyle name="Input 29 3 6" xfId="30435"/>
    <cellStyle name="Input 29 3 7" xfId="32323"/>
    <cellStyle name="Input 29 4" xfId="10248"/>
    <cellStyle name="Input 29 5" xfId="11040"/>
    <cellStyle name="Input 29 6" xfId="22691"/>
    <cellStyle name="Input 29 7" xfId="22703"/>
    <cellStyle name="Input 3" xfId="3392"/>
    <cellStyle name="Input 3 2" xfId="3393"/>
    <cellStyle name="Input 3 2 2" xfId="6797"/>
    <cellStyle name="Input 3 2 2 2" xfId="12894"/>
    <cellStyle name="Input 3 2 2 3" xfId="16728"/>
    <cellStyle name="Input 3 2 2 4" xfId="20269"/>
    <cellStyle name="Input 3 2 2 5" xfId="27786"/>
    <cellStyle name="Input 3 2 2 6" xfId="30491"/>
    <cellStyle name="Input 3 2 2 7" xfId="32379"/>
    <cellStyle name="Input 3 2 3" xfId="6660"/>
    <cellStyle name="Input 3 2 3 2" xfId="12795"/>
    <cellStyle name="Input 3 2 3 3" xfId="16659"/>
    <cellStyle name="Input 3 2 3 4" xfId="22798"/>
    <cellStyle name="Input 3 2 3 5" xfId="27669"/>
    <cellStyle name="Input 3 2 3 6" xfId="30433"/>
    <cellStyle name="Input 3 2 3 7" xfId="32321"/>
    <cellStyle name="Input 3 2 4" xfId="10250"/>
    <cellStyle name="Input 3 2 5" xfId="8769"/>
    <cellStyle name="Input 3 2 6" xfId="24579"/>
    <cellStyle name="Input 3 2 7" xfId="24203"/>
    <cellStyle name="Input 3 3" xfId="3394"/>
    <cellStyle name="Input 3 3 2" xfId="6798"/>
    <cellStyle name="Input 3 3 2 2" xfId="12895"/>
    <cellStyle name="Input 3 3 2 3" xfId="16729"/>
    <cellStyle name="Input 3 3 2 4" xfId="20268"/>
    <cellStyle name="Input 3 3 2 5" xfId="27787"/>
    <cellStyle name="Input 3 3 2 6" xfId="30492"/>
    <cellStyle name="Input 3 3 2 7" xfId="32380"/>
    <cellStyle name="Input 3 3 3" xfId="6659"/>
    <cellStyle name="Input 3 3 3 2" xfId="12794"/>
    <cellStyle name="Input 3 3 3 3" xfId="16658"/>
    <cellStyle name="Input 3 3 3 4" xfId="23314"/>
    <cellStyle name="Input 3 3 3 5" xfId="27668"/>
    <cellStyle name="Input 3 3 3 6" xfId="30432"/>
    <cellStyle name="Input 3 3 3 7" xfId="32320"/>
    <cellStyle name="Input 3 3 4" xfId="10251"/>
    <cellStyle name="Input 3 3 5" xfId="9588"/>
    <cellStyle name="Input 3 3 6" xfId="24138"/>
    <cellStyle name="Input 3 3 7" xfId="24651"/>
    <cellStyle name="Input 3 4" xfId="6796"/>
    <cellStyle name="Input 3 4 2" xfId="12893"/>
    <cellStyle name="Input 3 4 3" xfId="16727"/>
    <cellStyle name="Input 3 4 4" xfId="20270"/>
    <cellStyle name="Input 3 4 5" xfId="27785"/>
    <cellStyle name="Input 3 4 6" xfId="30490"/>
    <cellStyle name="Input 3 4 7" xfId="32378"/>
    <cellStyle name="Input 3 5" xfId="6661"/>
    <cellStyle name="Input 3 5 2" xfId="12796"/>
    <cellStyle name="Input 3 5 3" xfId="16660"/>
    <cellStyle name="Input 3 5 4" xfId="19195"/>
    <cellStyle name="Input 3 5 5" xfId="27670"/>
    <cellStyle name="Input 3 5 6" xfId="30434"/>
    <cellStyle name="Input 3 5 7" xfId="32322"/>
    <cellStyle name="Input 3 6" xfId="10249"/>
    <cellStyle name="Input 3 7" xfId="8764"/>
    <cellStyle name="Input 3 8" xfId="19080"/>
    <cellStyle name="Input 3 9" xfId="24236"/>
    <cellStyle name="Input 30" xfId="3395"/>
    <cellStyle name="Input 30 2" xfId="6799"/>
    <cellStyle name="Input 30 2 2" xfId="12896"/>
    <cellStyle name="Input 30 2 3" xfId="16730"/>
    <cellStyle name="Input 30 2 4" xfId="20267"/>
    <cellStyle name="Input 30 2 5" xfId="27788"/>
    <cellStyle name="Input 30 2 6" xfId="30493"/>
    <cellStyle name="Input 30 2 7" xfId="32381"/>
    <cellStyle name="Input 30 3" xfId="6658"/>
    <cellStyle name="Input 30 3 2" xfId="12793"/>
    <cellStyle name="Input 30 3 3" xfId="16657"/>
    <cellStyle name="Input 30 3 4" xfId="24292"/>
    <cellStyle name="Input 30 3 5" xfId="27667"/>
    <cellStyle name="Input 30 3 6" xfId="30431"/>
    <cellStyle name="Input 30 3 7" xfId="32319"/>
    <cellStyle name="Input 30 4" xfId="10252"/>
    <cellStyle name="Input 30 5" xfId="8759"/>
    <cellStyle name="Input 30 6" xfId="23152"/>
    <cellStyle name="Input 30 7" xfId="19147"/>
    <cellStyle name="Input 31" xfId="3396"/>
    <cellStyle name="Input 31 2" xfId="6800"/>
    <cellStyle name="Input 31 2 2" xfId="12897"/>
    <cellStyle name="Input 31 2 3" xfId="16731"/>
    <cellStyle name="Input 31 2 4" xfId="20266"/>
    <cellStyle name="Input 31 2 5" xfId="27789"/>
    <cellStyle name="Input 31 2 6" xfId="30494"/>
    <cellStyle name="Input 31 2 7" xfId="32382"/>
    <cellStyle name="Input 31 3" xfId="6657"/>
    <cellStyle name="Input 31 3 2" xfId="12792"/>
    <cellStyle name="Input 31 3 3" xfId="16656"/>
    <cellStyle name="Input 31 3 4" xfId="24743"/>
    <cellStyle name="Input 31 3 5" xfId="27666"/>
    <cellStyle name="Input 31 3 6" xfId="30430"/>
    <cellStyle name="Input 31 3 7" xfId="32318"/>
    <cellStyle name="Input 31 4" xfId="10253"/>
    <cellStyle name="Input 31 5" xfId="9587"/>
    <cellStyle name="Input 31 6" xfId="22632"/>
    <cellStyle name="Input 31 7" xfId="22757"/>
    <cellStyle name="Input 32" xfId="3397"/>
    <cellStyle name="Input 32 2" xfId="6801"/>
    <cellStyle name="Input 32 2 2" xfId="12898"/>
    <cellStyle name="Input 32 2 3" xfId="16732"/>
    <cellStyle name="Input 32 2 4" xfId="20265"/>
    <cellStyle name="Input 32 2 5" xfId="27790"/>
    <cellStyle name="Input 32 2 6" xfId="30495"/>
    <cellStyle name="Input 32 2 7" xfId="32383"/>
    <cellStyle name="Input 32 3" xfId="6656"/>
    <cellStyle name="Input 32 3 2" xfId="12791"/>
    <cellStyle name="Input 32 3 3" xfId="16655"/>
    <cellStyle name="Input 32 3 4" xfId="19241"/>
    <cellStyle name="Input 32 3 5" xfId="27665"/>
    <cellStyle name="Input 32 3 6" xfId="30429"/>
    <cellStyle name="Input 32 3 7" xfId="32317"/>
    <cellStyle name="Input 32 4" xfId="10254"/>
    <cellStyle name="Input 32 5" xfId="14776"/>
    <cellStyle name="Input 32 6" xfId="19021"/>
    <cellStyle name="Input 32 7" xfId="29900"/>
    <cellStyle name="Input 33" xfId="3398"/>
    <cellStyle name="Input 33 2" xfId="6802"/>
    <cellStyle name="Input 33 2 2" xfId="12899"/>
    <cellStyle name="Input 33 2 3" xfId="16733"/>
    <cellStyle name="Input 33 2 4" xfId="20264"/>
    <cellStyle name="Input 33 2 5" xfId="27791"/>
    <cellStyle name="Input 33 2 6" xfId="30496"/>
    <cellStyle name="Input 33 2 7" xfId="32384"/>
    <cellStyle name="Input 33 3" xfId="6655"/>
    <cellStyle name="Input 33 3 2" xfId="12790"/>
    <cellStyle name="Input 33 3 3" xfId="16654"/>
    <cellStyle name="Input 33 3 4" xfId="22848"/>
    <cellStyle name="Input 33 3 5" xfId="27664"/>
    <cellStyle name="Input 33 3 6" xfId="30428"/>
    <cellStyle name="Input 33 3 7" xfId="32316"/>
    <cellStyle name="Input 33 4" xfId="10255"/>
    <cellStyle name="Input 33 5" xfId="14777"/>
    <cellStyle name="Input 33 6" xfId="24438"/>
    <cellStyle name="Input 33 7" xfId="23270"/>
    <cellStyle name="Input 34" xfId="3399"/>
    <cellStyle name="Input 34 2" xfId="6803"/>
    <cellStyle name="Input 34 2 2" xfId="12900"/>
    <cellStyle name="Input 34 2 3" xfId="16734"/>
    <cellStyle name="Input 34 2 4" xfId="20263"/>
    <cellStyle name="Input 34 2 5" xfId="27792"/>
    <cellStyle name="Input 34 2 6" xfId="30497"/>
    <cellStyle name="Input 34 2 7" xfId="32385"/>
    <cellStyle name="Input 34 3" xfId="6654"/>
    <cellStyle name="Input 34 3 2" xfId="12789"/>
    <cellStyle name="Input 34 3 3" xfId="16653"/>
    <cellStyle name="Input 34 3 4" xfId="23363"/>
    <cellStyle name="Input 34 3 5" xfId="27663"/>
    <cellStyle name="Input 34 3 6" xfId="30427"/>
    <cellStyle name="Input 34 3 7" xfId="32315"/>
    <cellStyle name="Input 34 4" xfId="10256"/>
    <cellStyle name="Input 34 5" xfId="14778"/>
    <cellStyle name="Input 34 6" xfId="18850"/>
    <cellStyle name="Input 34 7" xfId="25770"/>
    <cellStyle name="Input 35" xfId="3400"/>
    <cellStyle name="Input 35 2" xfId="6804"/>
    <cellStyle name="Input 35 2 2" xfId="12901"/>
    <cellStyle name="Input 35 2 3" xfId="16735"/>
    <cellStyle name="Input 35 2 4" xfId="20262"/>
    <cellStyle name="Input 35 2 5" xfId="27793"/>
    <cellStyle name="Input 35 2 6" xfId="30498"/>
    <cellStyle name="Input 35 2 7" xfId="32386"/>
    <cellStyle name="Input 35 3" xfId="6653"/>
    <cellStyle name="Input 35 3 2" xfId="12788"/>
    <cellStyle name="Input 35 3 3" xfId="16652"/>
    <cellStyle name="Input 35 3 4" xfId="24338"/>
    <cellStyle name="Input 35 3 5" xfId="27662"/>
    <cellStyle name="Input 35 3 6" xfId="30426"/>
    <cellStyle name="Input 35 3 7" xfId="32314"/>
    <cellStyle name="Input 35 4" xfId="10257"/>
    <cellStyle name="Input 35 5" xfId="14779"/>
    <cellStyle name="Input 35 6" xfId="23498"/>
    <cellStyle name="Input 35 7" xfId="21966"/>
    <cellStyle name="Input 36" xfId="3401"/>
    <cellStyle name="Input 36 2" xfId="6805"/>
    <cellStyle name="Input 36 2 2" xfId="12902"/>
    <cellStyle name="Input 36 2 3" xfId="16736"/>
    <cellStyle name="Input 36 2 4" xfId="20261"/>
    <cellStyle name="Input 36 2 5" xfId="27794"/>
    <cellStyle name="Input 36 2 6" xfId="30499"/>
    <cellStyle name="Input 36 2 7" xfId="32387"/>
    <cellStyle name="Input 36 3" xfId="6652"/>
    <cellStyle name="Input 36 3 2" xfId="12787"/>
    <cellStyle name="Input 36 3 3" xfId="16651"/>
    <cellStyle name="Input 36 3 4" xfId="24792"/>
    <cellStyle name="Input 36 3 5" xfId="27661"/>
    <cellStyle name="Input 36 3 6" xfId="30425"/>
    <cellStyle name="Input 36 3 7" xfId="32313"/>
    <cellStyle name="Input 36 4" xfId="10258"/>
    <cellStyle name="Input 36 5" xfId="14780"/>
    <cellStyle name="Input 36 6" xfId="23838"/>
    <cellStyle name="Input 36 7" xfId="26403"/>
    <cellStyle name="Input 37" xfId="3402"/>
    <cellStyle name="Input 37 2" xfId="6806"/>
    <cellStyle name="Input 37 2 2" xfId="12903"/>
    <cellStyle name="Input 37 2 3" xfId="16737"/>
    <cellStyle name="Input 37 2 4" xfId="20260"/>
    <cellStyle name="Input 37 2 5" xfId="27795"/>
    <cellStyle name="Input 37 2 6" xfId="30500"/>
    <cellStyle name="Input 37 2 7" xfId="32388"/>
    <cellStyle name="Input 37 3" xfId="6651"/>
    <cellStyle name="Input 37 3 2" xfId="12786"/>
    <cellStyle name="Input 37 3 3" xfId="16650"/>
    <cellStyle name="Input 37 3 4" xfId="19293"/>
    <cellStyle name="Input 37 3 5" xfId="27660"/>
    <cellStyle name="Input 37 3 6" xfId="30424"/>
    <cellStyle name="Input 37 3 7" xfId="32312"/>
    <cellStyle name="Input 37 4" xfId="10259"/>
    <cellStyle name="Input 37 5" xfId="14781"/>
    <cellStyle name="Input 37 6" xfId="22065"/>
    <cellStyle name="Input 37 7" xfId="25844"/>
    <cellStyle name="Input 38" xfId="3403"/>
    <cellStyle name="Input 38 2" xfId="6807"/>
    <cellStyle name="Input 38 2 2" xfId="12904"/>
    <cellStyle name="Input 38 2 3" xfId="16738"/>
    <cellStyle name="Input 38 2 4" xfId="20259"/>
    <cellStyle name="Input 38 2 5" xfId="27796"/>
    <cellStyle name="Input 38 2 6" xfId="30501"/>
    <cellStyle name="Input 38 2 7" xfId="32389"/>
    <cellStyle name="Input 38 3" xfId="6650"/>
    <cellStyle name="Input 38 3 2" xfId="12785"/>
    <cellStyle name="Input 38 3 3" xfId="16649"/>
    <cellStyle name="Input 38 3 4" xfId="22897"/>
    <cellStyle name="Input 38 3 5" xfId="27659"/>
    <cellStyle name="Input 38 3 6" xfId="30423"/>
    <cellStyle name="Input 38 3 7" xfId="32311"/>
    <cellStyle name="Input 38 4" xfId="10260"/>
    <cellStyle name="Input 38 5" xfId="14782"/>
    <cellStyle name="Input 38 6" xfId="18488"/>
    <cellStyle name="Input 38 7" xfId="24248"/>
    <cellStyle name="Input 39" xfId="3404"/>
    <cellStyle name="Input 39 2" xfId="6808"/>
    <cellStyle name="Input 39 2 2" xfId="12905"/>
    <cellStyle name="Input 39 2 3" xfId="16739"/>
    <cellStyle name="Input 39 2 4" xfId="20258"/>
    <cellStyle name="Input 39 2 5" xfId="27797"/>
    <cellStyle name="Input 39 2 6" xfId="30502"/>
    <cellStyle name="Input 39 2 7" xfId="32390"/>
    <cellStyle name="Input 39 3" xfId="6649"/>
    <cellStyle name="Input 39 3 2" xfId="12784"/>
    <cellStyle name="Input 39 3 3" xfId="16648"/>
    <cellStyle name="Input 39 3 4" xfId="23403"/>
    <cellStyle name="Input 39 3 5" xfId="27658"/>
    <cellStyle name="Input 39 3 6" xfId="30422"/>
    <cellStyle name="Input 39 3 7" xfId="32310"/>
    <cellStyle name="Input 39 4" xfId="10261"/>
    <cellStyle name="Input 39 5" xfId="14783"/>
    <cellStyle name="Input 39 6" xfId="18675"/>
    <cellStyle name="Input 39 7" xfId="24701"/>
    <cellStyle name="Input 4" xfId="3405"/>
    <cellStyle name="Input 4 2" xfId="6809"/>
    <cellStyle name="Input 4 2 2" xfId="12906"/>
    <cellStyle name="Input 4 2 3" xfId="16740"/>
    <cellStyle name="Input 4 2 4" xfId="20257"/>
    <cellStyle name="Input 4 2 5" xfId="27798"/>
    <cellStyle name="Input 4 2 6" xfId="30503"/>
    <cellStyle name="Input 4 2 7" xfId="32391"/>
    <cellStyle name="Input 4 3" xfId="6648"/>
    <cellStyle name="Input 4 3 2" xfId="12783"/>
    <cellStyle name="Input 4 3 3" xfId="16647"/>
    <cellStyle name="Input 4 3 4" xfId="24382"/>
    <cellStyle name="Input 4 3 5" xfId="27657"/>
    <cellStyle name="Input 4 3 6" xfId="30421"/>
    <cellStyle name="Input 4 3 7" xfId="32309"/>
    <cellStyle name="Input 4 4" xfId="10262"/>
    <cellStyle name="Input 4 5" xfId="14784"/>
    <cellStyle name="Input 4 6" xfId="23434"/>
    <cellStyle name="Input 4 7" xfId="19200"/>
    <cellStyle name="Input 40" xfId="3406"/>
    <cellStyle name="Input 40 2" xfId="6810"/>
    <cellStyle name="Input 40 2 2" xfId="12907"/>
    <cellStyle name="Input 40 2 3" xfId="16741"/>
    <cellStyle name="Input 40 2 4" xfId="20256"/>
    <cellStyle name="Input 40 2 5" xfId="27799"/>
    <cellStyle name="Input 40 2 6" xfId="30504"/>
    <cellStyle name="Input 40 2 7" xfId="32392"/>
    <cellStyle name="Input 40 3" xfId="6647"/>
    <cellStyle name="Input 40 3 2" xfId="12782"/>
    <cellStyle name="Input 40 3 3" xfId="16646"/>
    <cellStyle name="Input 40 3 4" xfId="24838"/>
    <cellStyle name="Input 40 3 5" xfId="27656"/>
    <cellStyle name="Input 40 3 6" xfId="30420"/>
    <cellStyle name="Input 40 3 7" xfId="32308"/>
    <cellStyle name="Input 40 4" xfId="10263"/>
    <cellStyle name="Input 40 5" xfId="14785"/>
    <cellStyle name="Input 40 6" xfId="23936"/>
    <cellStyle name="Input 40 7" xfId="22804"/>
    <cellStyle name="Input 41" xfId="3407"/>
    <cellStyle name="Input 41 2" xfId="6811"/>
    <cellStyle name="Input 41 2 2" xfId="12908"/>
    <cellStyle name="Input 41 2 3" xfId="16742"/>
    <cellStyle name="Input 41 2 4" xfId="20255"/>
    <cellStyle name="Input 41 2 5" xfId="27800"/>
    <cellStyle name="Input 41 2 6" xfId="30505"/>
    <cellStyle name="Input 41 2 7" xfId="32393"/>
    <cellStyle name="Input 41 3" xfId="6646"/>
    <cellStyle name="Input 41 3 2" xfId="12781"/>
    <cellStyle name="Input 41 3 3" xfId="16645"/>
    <cellStyle name="Input 41 3 4" xfId="22464"/>
    <cellStyle name="Input 41 3 5" xfId="27655"/>
    <cellStyle name="Input 41 3 6" xfId="30419"/>
    <cellStyle name="Input 41 3 7" xfId="32307"/>
    <cellStyle name="Input 41 4" xfId="10264"/>
    <cellStyle name="Input 41 5" xfId="14786"/>
    <cellStyle name="Input 41 6" xfId="23004"/>
    <cellStyle name="Input 41 7" xfId="23320"/>
    <cellStyle name="Input 42" xfId="3408"/>
    <cellStyle name="Input 42 2" xfId="6812"/>
    <cellStyle name="Input 42 2 2" xfId="12909"/>
    <cellStyle name="Input 42 2 3" xfId="16743"/>
    <cellStyle name="Input 42 2 4" xfId="20254"/>
    <cellStyle name="Input 42 2 5" xfId="27801"/>
    <cellStyle name="Input 42 2 6" xfId="30506"/>
    <cellStyle name="Input 42 2 7" xfId="32394"/>
    <cellStyle name="Input 42 3" xfId="6645"/>
    <cellStyle name="Input 42 3 2" xfId="12780"/>
    <cellStyle name="Input 42 3 3" xfId="16644"/>
    <cellStyle name="Input 42 3 4" xfId="23033"/>
    <cellStyle name="Input 42 3 5" xfId="27654"/>
    <cellStyle name="Input 42 3 6" xfId="30418"/>
    <cellStyle name="Input 42 3 7" xfId="32306"/>
    <cellStyle name="Input 42 4" xfId="10265"/>
    <cellStyle name="Input 42 5" xfId="14787"/>
    <cellStyle name="Input 42 6" xfId="22312"/>
    <cellStyle name="Input 42 7" xfId="24296"/>
    <cellStyle name="Input 43" xfId="3409"/>
    <cellStyle name="Input 43 2" xfId="6813"/>
    <cellStyle name="Input 43 2 2" xfId="12910"/>
    <cellStyle name="Input 43 2 3" xfId="16744"/>
    <cellStyle name="Input 43 2 4" xfId="20253"/>
    <cellStyle name="Input 43 2 5" xfId="27802"/>
    <cellStyle name="Input 43 2 6" xfId="30507"/>
    <cellStyle name="Input 43 2 7" xfId="32395"/>
    <cellStyle name="Input 43 3" xfId="7168"/>
    <cellStyle name="Input 43 3 2" xfId="13254"/>
    <cellStyle name="Input 43 3 3" xfId="17074"/>
    <cellStyle name="Input 43 3 4" xfId="18620"/>
    <cellStyle name="Input 43 3 5" xfId="28142"/>
    <cellStyle name="Input 43 3 6" xfId="30828"/>
    <cellStyle name="Input 43 3 7" xfId="32712"/>
    <cellStyle name="Input 43 4" xfId="10266"/>
    <cellStyle name="Input 43 5" xfId="14788"/>
    <cellStyle name="Input 43 6" xfId="24779"/>
    <cellStyle name="Input 43 7" xfId="19248"/>
    <cellStyle name="Input 44" xfId="3410"/>
    <cellStyle name="Input 44 2" xfId="6814"/>
    <cellStyle name="Input 44 2 2" xfId="12911"/>
    <cellStyle name="Input 44 2 3" xfId="16745"/>
    <cellStyle name="Input 44 2 4" xfId="22348"/>
    <cellStyle name="Input 44 2 5" xfId="27803"/>
    <cellStyle name="Input 44 2 6" xfId="30508"/>
    <cellStyle name="Input 44 2 7" xfId="32396"/>
    <cellStyle name="Input 44 3" xfId="6644"/>
    <cellStyle name="Input 44 3 2" xfId="12779"/>
    <cellStyle name="Input 44 3 3" xfId="16643"/>
    <cellStyle name="Input 44 3 4" xfId="24010"/>
    <cellStyle name="Input 44 3 5" xfId="27653"/>
    <cellStyle name="Input 44 3 6" xfId="30417"/>
    <cellStyle name="Input 44 3 7" xfId="32305"/>
    <cellStyle name="Input 44 4" xfId="10267"/>
    <cellStyle name="Input 44 5" xfId="14789"/>
    <cellStyle name="Input 44 6" xfId="24323"/>
    <cellStyle name="Input 44 7" xfId="22855"/>
    <cellStyle name="Input 45" xfId="3411"/>
    <cellStyle name="Input 45 2" xfId="6815"/>
    <cellStyle name="Input 45 2 2" xfId="12912"/>
    <cellStyle name="Input 45 2 3" xfId="16746"/>
    <cellStyle name="Input 45 2 4" xfId="18605"/>
    <cellStyle name="Input 45 2 5" xfId="27804"/>
    <cellStyle name="Input 45 2 6" xfId="30509"/>
    <cellStyle name="Input 45 2 7" xfId="32397"/>
    <cellStyle name="Input 45 3" xfId="6643"/>
    <cellStyle name="Input 45 3 2" xfId="12778"/>
    <cellStyle name="Input 45 3 3" xfId="16642"/>
    <cellStyle name="Input 45 3 4" xfId="24445"/>
    <cellStyle name="Input 45 3 5" xfId="27652"/>
    <cellStyle name="Input 45 3 6" xfId="30416"/>
    <cellStyle name="Input 45 3 7" xfId="32304"/>
    <cellStyle name="Input 45 4" xfId="10268"/>
    <cellStyle name="Input 45 5" xfId="14790"/>
    <cellStyle name="Input 45 6" xfId="23350"/>
    <cellStyle name="Input 45 7" xfId="23367"/>
    <cellStyle name="Input 46" xfId="3412"/>
    <cellStyle name="Input 46 2" xfId="6816"/>
    <cellStyle name="Input 46 2 2" xfId="12913"/>
    <cellStyle name="Input 46 2 3" xfId="16747"/>
    <cellStyle name="Input 46 2 4" xfId="20252"/>
    <cellStyle name="Input 46 2 5" xfId="27805"/>
    <cellStyle name="Input 46 2 6" xfId="30510"/>
    <cellStyle name="Input 46 2 7" xfId="32398"/>
    <cellStyle name="Input 46 3" xfId="6642"/>
    <cellStyle name="Input 46 3 2" xfId="12777"/>
    <cellStyle name="Input 46 3 3" xfId="16641"/>
    <cellStyle name="Input 46 3 4" xfId="20335"/>
    <cellStyle name="Input 46 3 5" xfId="27651"/>
    <cellStyle name="Input 46 3 6" xfId="30415"/>
    <cellStyle name="Input 46 3 7" xfId="32303"/>
    <cellStyle name="Input 46 4" xfId="10269"/>
    <cellStyle name="Input 46 5" xfId="14791"/>
    <cellStyle name="Input 46 6" xfId="22835"/>
    <cellStyle name="Input 46 7" xfId="24344"/>
    <cellStyle name="Input 47" xfId="3413"/>
    <cellStyle name="Input 47 2" xfId="6817"/>
    <cellStyle name="Input 47 2 2" xfId="12914"/>
    <cellStyle name="Input 47 2 3" xfId="16748"/>
    <cellStyle name="Input 47 2 4" xfId="20251"/>
    <cellStyle name="Input 47 2 5" xfId="27806"/>
    <cellStyle name="Input 47 2 6" xfId="30511"/>
    <cellStyle name="Input 47 2 7" xfId="32399"/>
    <cellStyle name="Input 47 3" xfId="6641"/>
    <cellStyle name="Input 47 3 2" xfId="12776"/>
    <cellStyle name="Input 47 3 3" xfId="16640"/>
    <cellStyle name="Input 47 3 4" xfId="18970"/>
    <cellStyle name="Input 47 3 5" xfId="27650"/>
    <cellStyle name="Input 47 3 6" xfId="30414"/>
    <cellStyle name="Input 47 3 7" xfId="32302"/>
    <cellStyle name="Input 47 4" xfId="10270"/>
    <cellStyle name="Input 47 5" xfId="14792"/>
    <cellStyle name="Input 47 6" xfId="19229"/>
    <cellStyle name="Input 47 7" xfId="24797"/>
    <cellStyle name="Input 48" xfId="3414"/>
    <cellStyle name="Input 48 2" xfId="6818"/>
    <cellStyle name="Input 48 2 2" xfId="12915"/>
    <cellStyle name="Input 48 2 3" xfId="16749"/>
    <cellStyle name="Input 48 2 4" xfId="20250"/>
    <cellStyle name="Input 48 2 5" xfId="27807"/>
    <cellStyle name="Input 48 2 6" xfId="30512"/>
    <cellStyle name="Input 48 2 7" xfId="32400"/>
    <cellStyle name="Input 48 3" xfId="6640"/>
    <cellStyle name="Input 48 3 2" xfId="12775"/>
    <cellStyle name="Input 48 3 3" xfId="16639"/>
    <cellStyle name="Input 48 3 4" xfId="22577"/>
    <cellStyle name="Input 48 3 5" xfId="27649"/>
    <cellStyle name="Input 48 3 6" xfId="30413"/>
    <cellStyle name="Input 48 3 7" xfId="32301"/>
    <cellStyle name="Input 48 4" xfId="10271"/>
    <cellStyle name="Input 48 5" xfId="14793"/>
    <cellStyle name="Input 48 6" xfId="24730"/>
    <cellStyle name="Input 48 7" xfId="19300"/>
    <cellStyle name="Input 49" xfId="3415"/>
    <cellStyle name="Input 49 2" xfId="6819"/>
    <cellStyle name="Input 49 2 2" xfId="12916"/>
    <cellStyle name="Input 49 2 3" xfId="16750"/>
    <cellStyle name="Input 49 2 4" xfId="20249"/>
    <cellStyle name="Input 49 2 5" xfId="27808"/>
    <cellStyle name="Input 49 2 6" xfId="30513"/>
    <cellStyle name="Input 49 2 7" xfId="32401"/>
    <cellStyle name="Input 49 3" xfId="6639"/>
    <cellStyle name="Input 49 3 2" xfId="12774"/>
    <cellStyle name="Input 49 3 3" xfId="16638"/>
    <cellStyle name="Input 49 3 4" xfId="23105"/>
    <cellStyle name="Input 49 3 5" xfId="27648"/>
    <cellStyle name="Input 49 3 6" xfId="30412"/>
    <cellStyle name="Input 49 3 7" xfId="32300"/>
    <cellStyle name="Input 49 4" xfId="10272"/>
    <cellStyle name="Input 49 5" xfId="14794"/>
    <cellStyle name="Input 49 6" xfId="24279"/>
    <cellStyle name="Input 49 7" xfId="23408"/>
    <cellStyle name="Input 5" xfId="3416"/>
    <cellStyle name="Input 5 2" xfId="6820"/>
    <cellStyle name="Input 5 2 2" xfId="12917"/>
    <cellStyle name="Input 5 2 3" xfId="16751"/>
    <cellStyle name="Input 5 2 4" xfId="20248"/>
    <cellStyle name="Input 5 2 5" xfId="27809"/>
    <cellStyle name="Input 5 2 6" xfId="30514"/>
    <cellStyle name="Input 5 2 7" xfId="32402"/>
    <cellStyle name="Input 5 3" xfId="6638"/>
    <cellStyle name="Input 5 3 2" xfId="12773"/>
    <cellStyle name="Input 5 3 3" xfId="16637"/>
    <cellStyle name="Input 5 3 4" xfId="24091"/>
    <cellStyle name="Input 5 3 5" xfId="27647"/>
    <cellStyle name="Input 5 3 6" xfId="30411"/>
    <cellStyle name="Input 5 3 7" xfId="32299"/>
    <cellStyle name="Input 5 4" xfId="10273"/>
    <cellStyle name="Input 5 5" xfId="14795"/>
    <cellStyle name="Input 5 6" xfId="23301"/>
    <cellStyle name="Input 5 7" xfId="21602"/>
    <cellStyle name="Input 50" xfId="3417"/>
    <cellStyle name="Input 50 2" xfId="6821"/>
    <cellStyle name="Input 50 2 2" xfId="12918"/>
    <cellStyle name="Input 50 2 3" xfId="16752"/>
    <cellStyle name="Input 50 2 4" xfId="20247"/>
    <cellStyle name="Input 50 2 5" xfId="27810"/>
    <cellStyle name="Input 50 2 6" xfId="30515"/>
    <cellStyle name="Input 50 2 7" xfId="32403"/>
    <cellStyle name="Input 50 3" xfId="6637"/>
    <cellStyle name="Input 50 3 2" xfId="12772"/>
    <cellStyle name="Input 50 3 3" xfId="16636"/>
    <cellStyle name="Input 50 3 4" xfId="24530"/>
    <cellStyle name="Input 50 3 5" xfId="27646"/>
    <cellStyle name="Input 50 3 6" xfId="30410"/>
    <cellStyle name="Input 50 3 7" xfId="32298"/>
    <cellStyle name="Input 50 4" xfId="10274"/>
    <cellStyle name="Input 50 5" xfId="14796"/>
    <cellStyle name="Input 50 6" xfId="22786"/>
    <cellStyle name="Input 50 7" xfId="22904"/>
    <cellStyle name="Input 51" xfId="3418"/>
    <cellStyle name="Input 51 2" xfId="6822"/>
    <cellStyle name="Input 51 2 2" xfId="12919"/>
    <cellStyle name="Input 51 2 3" xfId="16753"/>
    <cellStyle name="Input 51 2 4" xfId="20246"/>
    <cellStyle name="Input 51 2 5" xfId="27811"/>
    <cellStyle name="Input 51 2 6" xfId="30516"/>
    <cellStyle name="Input 51 2 7" xfId="32404"/>
    <cellStyle name="Input 51 3" xfId="6636"/>
    <cellStyle name="Input 51 3 2" xfId="12771"/>
    <cellStyle name="Input 51 3 3" xfId="16635"/>
    <cellStyle name="Input 51 3 4" xfId="20336"/>
    <cellStyle name="Input 51 3 5" xfId="27645"/>
    <cellStyle name="Input 51 3 6" xfId="30409"/>
    <cellStyle name="Input 51 3 7" xfId="32297"/>
    <cellStyle name="Input 51 4" xfId="10275"/>
    <cellStyle name="Input 51 5" xfId="14797"/>
    <cellStyle name="Input 51 6" xfId="19180"/>
    <cellStyle name="Input 51 7" xfId="24131"/>
    <cellStyle name="Input 52" xfId="3419"/>
    <cellStyle name="Input 52 2" xfId="6823"/>
    <cellStyle name="Input 52 2 2" xfId="12920"/>
    <cellStyle name="Input 52 2 3" xfId="16754"/>
    <cellStyle name="Input 52 2 4" xfId="20245"/>
    <cellStyle name="Input 52 2 5" xfId="27812"/>
    <cellStyle name="Input 52 2 6" xfId="30517"/>
    <cellStyle name="Input 52 2 7" xfId="32405"/>
    <cellStyle name="Input 52 3" xfId="6635"/>
    <cellStyle name="Input 52 3 2" xfId="12770"/>
    <cellStyle name="Input 52 3 3" xfId="16634"/>
    <cellStyle name="Input 52 3 4" xfId="23554"/>
    <cellStyle name="Input 52 3 5" xfId="27644"/>
    <cellStyle name="Input 52 3 6" xfId="30408"/>
    <cellStyle name="Input 52 3 7" xfId="32296"/>
    <cellStyle name="Input 52 4" xfId="10276"/>
    <cellStyle name="Input 52 5" xfId="14798"/>
    <cellStyle name="Input 52 6" xfId="24681"/>
    <cellStyle name="Input 52 7" xfId="24388"/>
    <cellStyle name="Input 53" xfId="3420"/>
    <cellStyle name="Input 53 2" xfId="6824"/>
    <cellStyle name="Input 53 2 2" xfId="12921"/>
    <cellStyle name="Input 53 2 3" xfId="16755"/>
    <cellStyle name="Input 53 2 4" xfId="20244"/>
    <cellStyle name="Input 53 2 5" xfId="27813"/>
    <cellStyle name="Input 53 2 6" xfId="30518"/>
    <cellStyle name="Input 53 2 7" xfId="32406"/>
    <cellStyle name="Input 53 3" xfId="7179"/>
    <cellStyle name="Input 53 3 2" xfId="13265"/>
    <cellStyle name="Input 53 3 3" xfId="17084"/>
    <cellStyle name="Input 53 3 4" xfId="18702"/>
    <cellStyle name="Input 53 3 5" xfId="28152"/>
    <cellStyle name="Input 53 3 6" xfId="30839"/>
    <cellStyle name="Input 53 3 7" xfId="32722"/>
    <cellStyle name="Input 53 4" xfId="10277"/>
    <cellStyle name="Input 53 5" xfId="14799"/>
    <cellStyle name="Input 53 6" xfId="24232"/>
    <cellStyle name="Input 53 7" xfId="24844"/>
    <cellStyle name="Input 54" xfId="3421"/>
    <cellStyle name="Input 54 2" xfId="6825"/>
    <cellStyle name="Input 54 2 2" xfId="12922"/>
    <cellStyle name="Input 54 2 3" xfId="16756"/>
    <cellStyle name="Input 54 2 4" xfId="20243"/>
    <cellStyle name="Input 54 2 5" xfId="27814"/>
    <cellStyle name="Input 54 2 6" xfId="30519"/>
    <cellStyle name="Input 54 2 7" xfId="32407"/>
    <cellStyle name="Input 54 3" xfId="6634"/>
    <cellStyle name="Input 54 3 2" xfId="12769"/>
    <cellStyle name="Input 54 3 3" xfId="16633"/>
    <cellStyle name="Input 54 3 4" xfId="24111"/>
    <cellStyle name="Input 54 3 5" xfId="27643"/>
    <cellStyle name="Input 54 3 6" xfId="30407"/>
    <cellStyle name="Input 54 3 7" xfId="32295"/>
    <cellStyle name="Input 54 4" xfId="10278"/>
    <cellStyle name="Input 54 5" xfId="14800"/>
    <cellStyle name="Input 54 6" xfId="23249"/>
    <cellStyle name="Input 54 7" xfId="22471"/>
    <cellStyle name="Input 55" xfId="3422"/>
    <cellStyle name="Input 55 2" xfId="6826"/>
    <cellStyle name="Input 55 2 2" xfId="12923"/>
    <cellStyle name="Input 55 2 3" xfId="16757"/>
    <cellStyle name="Input 55 2 4" xfId="18681"/>
    <cellStyle name="Input 55 2 5" xfId="27815"/>
    <cellStyle name="Input 55 2 6" xfId="30520"/>
    <cellStyle name="Input 55 2 7" xfId="32408"/>
    <cellStyle name="Input 55 3" xfId="6633"/>
    <cellStyle name="Input 55 3 2" xfId="12768"/>
    <cellStyle name="Input 55 3 3" xfId="16632"/>
    <cellStyle name="Input 55 3 4" xfId="18944"/>
    <cellStyle name="Input 55 3 5" xfId="27642"/>
    <cellStyle name="Input 55 3 6" xfId="30406"/>
    <cellStyle name="Input 55 3 7" xfId="32294"/>
    <cellStyle name="Input 55 4" xfId="10279"/>
    <cellStyle name="Input 55 5" xfId="14801"/>
    <cellStyle name="Input 55 6" xfId="22737"/>
    <cellStyle name="Input 55 7" xfId="24016"/>
    <cellStyle name="Input 56" xfId="3423"/>
    <cellStyle name="Input 56 2" xfId="6827"/>
    <cellStyle name="Input 56 2 2" xfId="12924"/>
    <cellStyle name="Input 56 2 3" xfId="16758"/>
    <cellStyle name="Input 56 2 4" xfId="20242"/>
    <cellStyle name="Input 56 2 5" xfId="27816"/>
    <cellStyle name="Input 56 2 6" xfId="30521"/>
    <cellStyle name="Input 56 2 7" xfId="32409"/>
    <cellStyle name="Input 56 3" xfId="6632"/>
    <cellStyle name="Input 56 3 2" xfId="12767"/>
    <cellStyle name="Input 56 3 3" xfId="16631"/>
    <cellStyle name="Input 56 3 4" xfId="22550"/>
    <cellStyle name="Input 56 3 5" xfId="27641"/>
    <cellStyle name="Input 56 3 6" xfId="30405"/>
    <cellStyle name="Input 56 3 7" xfId="32293"/>
    <cellStyle name="Input 56 4" xfId="10280"/>
    <cellStyle name="Input 56 5" xfId="14802"/>
    <cellStyle name="Input 56 6" xfId="19126"/>
    <cellStyle name="Input 56 7" xfId="18989"/>
    <cellStyle name="Input 57" xfId="3424"/>
    <cellStyle name="Input 57 2" xfId="6828"/>
    <cellStyle name="Input 57 2 2" xfId="12925"/>
    <cellStyle name="Input 57 2 3" xfId="16759"/>
    <cellStyle name="Input 57 2 4" xfId="20241"/>
    <cellStyle name="Input 57 2 5" xfId="27817"/>
    <cellStyle name="Input 57 2 6" xfId="30522"/>
    <cellStyle name="Input 57 2 7" xfId="32410"/>
    <cellStyle name="Input 57 3" xfId="6631"/>
    <cellStyle name="Input 57 3 2" xfId="12766"/>
    <cellStyle name="Input 57 3 3" xfId="16630"/>
    <cellStyle name="Input 57 3 4" xfId="23081"/>
    <cellStyle name="Input 57 3 5" xfId="27640"/>
    <cellStyle name="Input 57 3 6" xfId="30404"/>
    <cellStyle name="Input 57 3 7" xfId="32292"/>
    <cellStyle name="Input 57 4" xfId="10281"/>
    <cellStyle name="Input 57 5" xfId="14803"/>
    <cellStyle name="Input 57 6" xfId="24633"/>
    <cellStyle name="Input 57 7" xfId="22595"/>
    <cellStyle name="Input 58" xfId="3425"/>
    <cellStyle name="Input 58 2" xfId="6829"/>
    <cellStyle name="Input 58 2 2" xfId="12926"/>
    <cellStyle name="Input 58 2 3" xfId="16760"/>
    <cellStyle name="Input 58 2 4" xfId="20240"/>
    <cellStyle name="Input 58 2 5" xfId="27818"/>
    <cellStyle name="Input 58 2 6" xfId="30523"/>
    <cellStyle name="Input 58 2 7" xfId="32411"/>
    <cellStyle name="Input 58 3" xfId="6630"/>
    <cellStyle name="Input 58 3 2" xfId="12765"/>
    <cellStyle name="Input 58 3 3" xfId="16629"/>
    <cellStyle name="Input 58 3 4" xfId="24068"/>
    <cellStyle name="Input 58 3 5" xfId="27639"/>
    <cellStyle name="Input 58 3 6" xfId="30403"/>
    <cellStyle name="Input 58 3 7" xfId="32291"/>
    <cellStyle name="Input 58 4" xfId="10282"/>
    <cellStyle name="Input 58 5" xfId="14804"/>
    <cellStyle name="Input 58 6" xfId="24187"/>
    <cellStyle name="Input 58 7" xfId="23121"/>
    <cellStyle name="Input 59" xfId="3426"/>
    <cellStyle name="Input 59 2" xfId="6830"/>
    <cellStyle name="Input 59 2 2" xfId="12927"/>
    <cellStyle name="Input 59 2 3" xfId="16761"/>
    <cellStyle name="Input 59 2 4" xfId="20239"/>
    <cellStyle name="Input 59 2 5" xfId="27819"/>
    <cellStyle name="Input 59 2 6" xfId="30524"/>
    <cellStyle name="Input 59 2 7" xfId="32412"/>
    <cellStyle name="Input 59 3" xfId="6629"/>
    <cellStyle name="Input 59 3 2" xfId="12764"/>
    <cellStyle name="Input 59 3 3" xfId="16628"/>
    <cellStyle name="Input 59 3 4" xfId="24505"/>
    <cellStyle name="Input 59 3 5" xfId="27638"/>
    <cellStyle name="Input 59 3 6" xfId="30402"/>
    <cellStyle name="Input 59 3 7" xfId="32290"/>
    <cellStyle name="Input 59 4" xfId="10283"/>
    <cellStyle name="Input 59 5" xfId="14805"/>
    <cellStyle name="Input 59 6" xfId="23201"/>
    <cellStyle name="Input 59 7" xfId="24108"/>
    <cellStyle name="Input 6" xfId="3427"/>
    <cellStyle name="Input 6 2" xfId="6831"/>
    <cellStyle name="Input 6 2 2" xfId="12928"/>
    <cellStyle name="Input 6 2 3" xfId="16762"/>
    <cellStyle name="Input 6 2 4" xfId="20238"/>
    <cellStyle name="Input 6 2 5" xfId="27820"/>
    <cellStyle name="Input 6 2 6" xfId="30525"/>
    <cellStyle name="Input 6 2 7" xfId="32413"/>
    <cellStyle name="Input 6 3" xfId="6628"/>
    <cellStyle name="Input 6 3 2" xfId="12763"/>
    <cellStyle name="Input 6 3 3" xfId="16627"/>
    <cellStyle name="Input 6 3 4" xfId="20337"/>
    <cellStyle name="Input 6 3 5" xfId="27637"/>
    <cellStyle name="Input 6 3 6" xfId="30401"/>
    <cellStyle name="Input 6 3 7" xfId="32289"/>
    <cellStyle name="Input 6 4" xfId="10284"/>
    <cellStyle name="Input 6 5" xfId="14806"/>
    <cellStyle name="Input 6 6" xfId="22683"/>
    <cellStyle name="Input 6 7" xfId="24546"/>
    <cellStyle name="Input 60" xfId="3428"/>
    <cellStyle name="Input 60 2" xfId="6832"/>
    <cellStyle name="Input 60 2 2" xfId="12929"/>
    <cellStyle name="Input 60 2 3" xfId="16763"/>
    <cellStyle name="Input 60 2 4" xfId="20237"/>
    <cellStyle name="Input 60 2 5" xfId="27821"/>
    <cellStyle name="Input 60 2 6" xfId="30526"/>
    <cellStyle name="Input 60 2 7" xfId="32414"/>
    <cellStyle name="Input 60 3" xfId="6627"/>
    <cellStyle name="Input 60 3 2" xfId="12762"/>
    <cellStyle name="Input 60 3 3" xfId="16626"/>
    <cellStyle name="Input 60 3 4" xfId="23555"/>
    <cellStyle name="Input 60 3 5" xfId="27636"/>
    <cellStyle name="Input 60 3 6" xfId="30400"/>
    <cellStyle name="Input 60 3 7" xfId="32288"/>
    <cellStyle name="Input 60 4" xfId="10285"/>
    <cellStyle name="Input 60 5" xfId="14807"/>
    <cellStyle name="Input 60 6" xfId="19074"/>
    <cellStyle name="Input 60 7" xfId="18921"/>
    <cellStyle name="Input 61" xfId="3429"/>
    <cellStyle name="Input 61 2" xfId="6833"/>
    <cellStyle name="Input 61 2 2" xfId="12930"/>
    <cellStyle name="Input 61 2 3" xfId="16764"/>
    <cellStyle name="Input 61 2 4" xfId="20236"/>
    <cellStyle name="Input 61 2 5" xfId="27822"/>
    <cellStyle name="Input 61 2 6" xfId="30527"/>
    <cellStyle name="Input 61 2 7" xfId="32415"/>
    <cellStyle name="Input 61 3" xfId="6626"/>
    <cellStyle name="Input 61 3 2" xfId="12761"/>
    <cellStyle name="Input 61 3 3" xfId="16625"/>
    <cellStyle name="Input 61 3 4" xfId="23981"/>
    <cellStyle name="Input 61 3 5" xfId="27635"/>
    <cellStyle name="Input 61 3 6" xfId="30399"/>
    <cellStyle name="Input 61 3 7" xfId="32287"/>
    <cellStyle name="Input 61 4" xfId="10286"/>
    <cellStyle name="Input 61 5" xfId="14808"/>
    <cellStyle name="Input 61 6" xfId="24572"/>
    <cellStyle name="Input 61 7" xfId="22532"/>
    <cellStyle name="Input 7" xfId="3430"/>
    <cellStyle name="Input 7 2" xfId="6834"/>
    <cellStyle name="Input 7 2 2" xfId="12931"/>
    <cellStyle name="Input 7 2 3" xfId="16765"/>
    <cellStyle name="Input 7 2 4" xfId="20235"/>
    <cellStyle name="Input 7 2 5" xfId="27823"/>
    <cellStyle name="Input 7 2 6" xfId="30528"/>
    <cellStyle name="Input 7 2 7" xfId="32416"/>
    <cellStyle name="Input 7 3" xfId="6625"/>
    <cellStyle name="Input 7 3 2" xfId="12760"/>
    <cellStyle name="Input 7 3 3" xfId="16624"/>
    <cellStyle name="Input 7 3 4" xfId="18918"/>
    <cellStyle name="Input 7 3 5" xfId="27634"/>
    <cellStyle name="Input 7 3 6" xfId="30398"/>
    <cellStyle name="Input 7 3 7" xfId="32286"/>
    <cellStyle name="Input 7 4" xfId="10287"/>
    <cellStyle name="Input 7 5" xfId="14809"/>
    <cellStyle name="Input 7 6" xfId="24132"/>
    <cellStyle name="Input 7 7" xfId="24906"/>
    <cellStyle name="Input 8" xfId="3431"/>
    <cellStyle name="Input 8 2" xfId="6835"/>
    <cellStyle name="Input 8 2 2" xfId="12932"/>
    <cellStyle name="Input 8 2 3" xfId="16766"/>
    <cellStyle name="Input 8 2 4" xfId="20234"/>
    <cellStyle name="Input 8 2 5" xfId="27824"/>
    <cellStyle name="Input 8 2 6" xfId="30529"/>
    <cellStyle name="Input 8 2 7" xfId="32417"/>
    <cellStyle name="Input 8 3" xfId="7178"/>
    <cellStyle name="Input 8 3 2" xfId="13264"/>
    <cellStyle name="Input 8 3 3" xfId="17083"/>
    <cellStyle name="Input 8 3 4" xfId="19969"/>
    <cellStyle name="Input 8 3 5" xfId="28151"/>
    <cellStyle name="Input 8 3 6" xfId="30838"/>
    <cellStyle name="Input 8 3 7" xfId="32721"/>
    <cellStyle name="Input 8 4" xfId="10288"/>
    <cellStyle name="Input 8 5" xfId="14810"/>
    <cellStyle name="Input 8 6" xfId="23145"/>
    <cellStyle name="Input 8 7" xfId="25955"/>
    <cellStyle name="Input 9" xfId="3432"/>
    <cellStyle name="Input 9 2" xfId="6836"/>
    <cellStyle name="Input 9 2 2" xfId="12933"/>
    <cellStyle name="Input 9 2 3" xfId="16767"/>
    <cellStyle name="Input 9 2 4" xfId="20233"/>
    <cellStyle name="Input 9 2 5" xfId="27825"/>
    <cellStyle name="Input 9 2 6" xfId="30530"/>
    <cellStyle name="Input 9 2 7" xfId="32418"/>
    <cellStyle name="Input 9 3" xfId="6624"/>
    <cellStyle name="Input 9 3 2" xfId="12759"/>
    <cellStyle name="Input 9 3 3" xfId="16623"/>
    <cellStyle name="Input 9 3 4" xfId="22529"/>
    <cellStyle name="Input 9 3 5" xfId="27633"/>
    <cellStyle name="Input 9 3 6" xfId="30397"/>
    <cellStyle name="Input 9 3 7" xfId="32285"/>
    <cellStyle name="Input 9 4" xfId="10289"/>
    <cellStyle name="Input 9 5" xfId="14811"/>
    <cellStyle name="Input 9 6" xfId="22625"/>
    <cellStyle name="Input 9 7" xfId="23064"/>
    <cellStyle name="Input Cells" xfId="3433"/>
    <cellStyle name="Integer" xfId="212"/>
    <cellStyle name="Integer 2" xfId="336"/>
    <cellStyle name="Integer 3" xfId="110"/>
    <cellStyle name="Integer 4" xfId="400"/>
    <cellStyle name="JauneBleuGris" xfId="3434"/>
    <cellStyle name="JauneBleuGris 2" xfId="5689"/>
    <cellStyle name="JauneBleuGris 2 2" xfId="11855"/>
    <cellStyle name="JauneBleuGris 2 3" xfId="15743"/>
    <cellStyle name="JauneBleuGris 2 4" xfId="22964"/>
    <cellStyle name="JauneBleuGris 2 5" xfId="26730"/>
    <cellStyle name="JauneBleuGris 2 6" xfId="25793"/>
    <cellStyle name="JauneBleuGris 3" xfId="6837"/>
    <cellStyle name="JauneBleuGris 3 2" xfId="12934"/>
    <cellStyle name="JauneBleuGris 3 3" xfId="16768"/>
    <cellStyle name="JauneBleuGris 3 4" xfId="20232"/>
    <cellStyle name="JauneBleuGris 3 5" xfId="27826"/>
    <cellStyle name="JauneBleuGris 3 6" xfId="30531"/>
    <cellStyle name="JauneBleuGris 3 7" xfId="32419"/>
    <cellStyle name="JauneBleuGris 4" xfId="6623"/>
    <cellStyle name="JauneBleuGris 4 2" xfId="12758"/>
    <cellStyle name="JauneBleuGris 4 3" xfId="16622"/>
    <cellStyle name="JauneBleuGris 4 4" xfId="23062"/>
    <cellStyle name="JauneBleuGris 4 5" xfId="27632"/>
    <cellStyle name="JauneBleuGris 4 6" xfId="30396"/>
    <cellStyle name="JauneBleuGris 4 7" xfId="32284"/>
    <cellStyle name="JauneBleuGris 5" xfId="10290"/>
    <cellStyle name="JauneBleuGris 6" xfId="14812"/>
    <cellStyle name="JauneBleuGris 7" xfId="23499"/>
    <cellStyle name="JauneBleuGris 8" xfId="24600"/>
    <cellStyle name="JauneBleuGris 9" xfId="24484"/>
    <cellStyle name="Jun" xfId="3435"/>
    <cellStyle name="KPMG Heading 1" xfId="3436"/>
    <cellStyle name="KPMG Heading 2" xfId="3437"/>
    <cellStyle name="KPMG Heading 3" xfId="3438"/>
    <cellStyle name="KPMG Heading 4" xfId="3439"/>
    <cellStyle name="KPMG Normal" xfId="3440"/>
    <cellStyle name="KPMG Normal Text" xfId="3441"/>
    <cellStyle name="Link Currency (0)" xfId="155"/>
    <cellStyle name="Link Currency (0) 2" xfId="3443"/>
    <cellStyle name="Link Currency (0) 3" xfId="3444"/>
    <cellStyle name="Link Currency (0) 4" xfId="3445"/>
    <cellStyle name="Link Currency (0) 5" xfId="3446"/>
    <cellStyle name="Link Currency (0) 6" xfId="4749"/>
    <cellStyle name="Link Currency (0) 7" xfId="3442"/>
    <cellStyle name="Link Currency (0)_PCCI Parent 2009 WTB_4110" xfId="3447"/>
    <cellStyle name="Link Currency (2)" xfId="3448"/>
    <cellStyle name="Link Currency (2) 2" xfId="3449"/>
    <cellStyle name="Link Currency (2) 3" xfId="3450"/>
    <cellStyle name="Link Currency (2) 4" xfId="3451"/>
    <cellStyle name="Link Currency (2) 5" xfId="3452"/>
    <cellStyle name="Link Currency (2)_PCCI Parent 2009 WTB_4110" xfId="3453"/>
    <cellStyle name="Link Units (0)" xfId="3454"/>
    <cellStyle name="Link Units (0) 2" xfId="3455"/>
    <cellStyle name="Link Units (0) 3" xfId="3456"/>
    <cellStyle name="Link Units (0) 4" xfId="3457"/>
    <cellStyle name="Link Units (0) 5" xfId="3458"/>
    <cellStyle name="Link Units (0)_PCCI Parent 2009 WTB_4110" xfId="3459"/>
    <cellStyle name="Link Units (1)" xfId="3460"/>
    <cellStyle name="Link Units (1) 2" xfId="3461"/>
    <cellStyle name="Link Units (1) 3" xfId="3462"/>
    <cellStyle name="Link Units (1) 4" xfId="3463"/>
    <cellStyle name="Link Units (1) 5" xfId="3464"/>
    <cellStyle name="Link Units (1)_PCCI Parent 2009 WTB_4110" xfId="3465"/>
    <cellStyle name="Link Units (2)" xfId="3466"/>
    <cellStyle name="Link Units (2) 2" xfId="3467"/>
    <cellStyle name="Link Units (2) 3" xfId="3468"/>
    <cellStyle name="Link Units (2) 4" xfId="3469"/>
    <cellStyle name="Link Units (2) 5" xfId="3470"/>
    <cellStyle name="Link Units (2)_PCCI Parent 2009 WTB_4110" xfId="3471"/>
    <cellStyle name="Linked Cell 2" xfId="142"/>
    <cellStyle name="Linked Cell 2 2" xfId="3472"/>
    <cellStyle name="Linked Cell 2 3" xfId="3473"/>
    <cellStyle name="Linked Cell 2 4" xfId="3474"/>
    <cellStyle name="Linked Cell 2 5" xfId="3475"/>
    <cellStyle name="Linked Cell 2 6" xfId="3476"/>
    <cellStyle name="Linked Cell 2 7" xfId="3477"/>
    <cellStyle name="Linked Cell 2 8" xfId="3478"/>
    <cellStyle name="Linked Cell 2 9" xfId="3479"/>
    <cellStyle name="Linked Cell 2_PCCI Parent 2009 WTB" xfId="3480"/>
    <cellStyle name="Linked Cell 3" xfId="3481"/>
    <cellStyle name="Linked Cell 3 2" xfId="3482"/>
    <cellStyle name="Linked Cell 3 3" xfId="3483"/>
    <cellStyle name="Linked Cell 4" xfId="3484"/>
    <cellStyle name="Linked Cell 5" xfId="3485"/>
    <cellStyle name="Linked Cell 6" xfId="3486"/>
    <cellStyle name="Linked Cell 7" xfId="3487"/>
    <cellStyle name="Linked Cell 8" xfId="3488"/>
    <cellStyle name="Linked Cell 9" xfId="3489"/>
    <cellStyle name="Linked Cells" xfId="3490"/>
    <cellStyle name="MARQ" xfId="3491"/>
    <cellStyle name="MGT-HEAD" xfId="3492"/>
    <cellStyle name="MGTHEAD1" xfId="3493"/>
    <cellStyle name="MGT-RUNN" xfId="3494"/>
    <cellStyle name="MGT-RUNN 2" xfId="6838"/>
    <cellStyle name="MGTTOTAL" xfId="3495"/>
    <cellStyle name="MGT-TXT" xfId="3496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497"/>
    <cellStyle name="Migliaia (0)_1320 NX" xfId="3498"/>
    <cellStyle name="Migliaia_1320 NX" xfId="3499"/>
    <cellStyle name="Millares [0]_%xct" xfId="3500"/>
    <cellStyle name="Millares_%xct" xfId="3501"/>
    <cellStyle name="Milliers [0]_!!!GO" xfId="3502"/>
    <cellStyle name="Milliers_!!!GO" xfId="3503"/>
    <cellStyle name="MLComma0" xfId="3504"/>
    <cellStyle name="MLHeaderSection" xfId="3505"/>
    <cellStyle name="MLHeaderSection 10" xfId="24574"/>
    <cellStyle name="MLHeaderSection 2" xfId="3506"/>
    <cellStyle name="MLHeaderSection 2 2" xfId="5691"/>
    <cellStyle name="MLHeaderSection 2 2 2" xfId="11857"/>
    <cellStyle name="MLHeaderSection 2 2 3" xfId="15745"/>
    <cellStyle name="MLHeaderSection 2 2 4" xfId="18399"/>
    <cellStyle name="MLHeaderSection 2 2 5" xfId="23688"/>
    <cellStyle name="MLHeaderSection 2 2 6" xfId="26732"/>
    <cellStyle name="MLHeaderSection 2 2 7" xfId="29902"/>
    <cellStyle name="MLHeaderSection 2 3" xfId="10293"/>
    <cellStyle name="MLHeaderSection 2 4" xfId="14814"/>
    <cellStyle name="MLHeaderSection 2 5" xfId="18413"/>
    <cellStyle name="MLHeaderSection 2 6" xfId="19115"/>
    <cellStyle name="MLHeaderSection 2 7" xfId="18837"/>
    <cellStyle name="MLHeaderSection 2 8" xfId="24134"/>
    <cellStyle name="MLHeaderSection 3" xfId="3507"/>
    <cellStyle name="MLHeaderSection 3 2" xfId="5692"/>
    <cellStyle name="MLHeaderSection 3 2 2" xfId="11858"/>
    <cellStyle name="MLHeaderSection 3 2 3" xfId="15746"/>
    <cellStyle name="MLHeaderSection 3 2 4" xfId="18400"/>
    <cellStyle name="MLHeaderSection 3 2 5" xfId="22965"/>
    <cellStyle name="MLHeaderSection 3 2 6" xfId="26733"/>
    <cellStyle name="MLHeaderSection 3 2 7" xfId="29903"/>
    <cellStyle name="MLHeaderSection 3 3" xfId="10294"/>
    <cellStyle name="MLHeaderSection 3 4" xfId="14815"/>
    <cellStyle name="MLHeaderSection 3 5" xfId="18405"/>
    <cellStyle name="MLHeaderSection 3 6" xfId="24614"/>
    <cellStyle name="MLHeaderSection 3 7" xfId="24722"/>
    <cellStyle name="MLHeaderSection 3 8" xfId="22687"/>
    <cellStyle name="MLHeaderSection 4" xfId="5690"/>
    <cellStyle name="MLHeaderSection 4 2" xfId="11856"/>
    <cellStyle name="MLHeaderSection 4 3" xfId="15744"/>
    <cellStyle name="MLHeaderSection 4 4" xfId="11834"/>
    <cellStyle name="MLHeaderSection 4 5" xfId="23653"/>
    <cellStyle name="MLHeaderSection 4 6" xfId="26731"/>
    <cellStyle name="MLHeaderSection 4 7" xfId="29901"/>
    <cellStyle name="MLHeaderSection 5" xfId="10292"/>
    <cellStyle name="MLHeaderSection 6" xfId="14813"/>
    <cellStyle name="MLHeaderSection 7" xfId="10291"/>
    <cellStyle name="MLHeaderSection 8" xfId="22724"/>
    <cellStyle name="MLHeaderSection 9" xfId="24270"/>
    <cellStyle name="MLHeaderSection_Mapping (2)" xfId="3508"/>
    <cellStyle name="MLMultiple0" xfId="3509"/>
    <cellStyle name="Model" xfId="402"/>
    <cellStyle name="Model 2" xfId="504"/>
    <cellStyle name="Model 2 2" xfId="1042"/>
    <cellStyle name="Model 2 2 2" xfId="5439"/>
    <cellStyle name="Model 2 2 2 2" xfId="11643"/>
    <cellStyle name="Model 2 2 3" xfId="8453"/>
    <cellStyle name="Model 2 2 3 2" xfId="14512"/>
    <cellStyle name="Model 2 2 4" xfId="9394"/>
    <cellStyle name="Model 2 3" xfId="1121"/>
    <cellStyle name="Model 2 3 2" xfId="5518"/>
    <cellStyle name="Model 2 3 2 2" xfId="11722"/>
    <cellStyle name="Model 2 3 3" xfId="8531"/>
    <cellStyle name="Model 2 3 3 2" xfId="14590"/>
    <cellStyle name="Model 2 3 4" xfId="9473"/>
    <cellStyle name="Model 2 4" xfId="1201"/>
    <cellStyle name="Model 2 4 2" xfId="8610"/>
    <cellStyle name="Model 2 4 2 2" xfId="14669"/>
    <cellStyle name="Model 2 4 3" xfId="9553"/>
    <cellStyle name="Model 2 5" xfId="7970"/>
    <cellStyle name="Model 2 5 2" xfId="14043"/>
    <cellStyle name="Model 2 6" xfId="8887"/>
    <cellStyle name="Model 3" xfId="711"/>
    <cellStyle name="Model 3 2" xfId="5111"/>
    <cellStyle name="Model 3 2 2" xfId="11316"/>
    <cellStyle name="Model 3 3" xfId="8131"/>
    <cellStyle name="Model 3 3 2" xfId="14193"/>
    <cellStyle name="Model 3 4" xfId="9068"/>
    <cellStyle name="Model 4" xfId="4844"/>
    <cellStyle name="Model 4 2" xfId="7917"/>
    <cellStyle name="Model 4 2 2" xfId="13990"/>
    <cellStyle name="Model 4 3" xfId="11080"/>
    <cellStyle name="Model 5" xfId="3510"/>
    <cellStyle name="Model 5 2" xfId="10295"/>
    <cellStyle name="Model 6" xfId="6622"/>
    <cellStyle name="Model 6 2" xfId="12757"/>
    <cellStyle name="Model 7" xfId="8819"/>
    <cellStyle name="Modified" xfId="3511"/>
    <cellStyle name="Modified 2" xfId="5693"/>
    <cellStyle name="Modified 2 2" xfId="11859"/>
    <cellStyle name="Modified 2 3" xfId="15747"/>
    <cellStyle name="Modified 2 4" xfId="21318"/>
    <cellStyle name="Modified 2 5" xfId="26734"/>
    <cellStyle name="Modified 3" xfId="6839"/>
    <cellStyle name="Modified 3 2" xfId="12935"/>
    <cellStyle name="Modified 3 3" xfId="16769"/>
    <cellStyle name="Modified 3 4" xfId="20231"/>
    <cellStyle name="Modified 3 5" xfId="27828"/>
    <cellStyle name="Modified 4" xfId="6621"/>
    <cellStyle name="Modified 4 2" xfId="12756"/>
    <cellStyle name="Modified 4 3" xfId="24481"/>
    <cellStyle name="Modified 5" xfId="10296"/>
    <cellStyle name="Modified 6" xfId="19056"/>
    <cellStyle name="Moeda [0]_cashoverview0400" xfId="3512"/>
    <cellStyle name="Moeda_cashoverview0400" xfId="3513"/>
    <cellStyle name="Mon?aire [0]_!!!GO_1ip" xfId="3514"/>
    <cellStyle name="Mon?aire_!!!GO_1te" xfId="3515"/>
    <cellStyle name="Moneda [0]_%xct" xfId="3516"/>
    <cellStyle name="Moneda_%xct" xfId="3517"/>
    <cellStyle name="Monétaire [0]_!!!GO" xfId="3518"/>
    <cellStyle name="Monétaire_!!!GO" xfId="3519"/>
    <cellStyle name="Mon騁aire [0]_laroux" xfId="394"/>
    <cellStyle name="Mon騁aire_laroux" xfId="238"/>
    <cellStyle name="Multiple" xfId="3520"/>
    <cellStyle name="Multiple0" xfId="3521"/>
    <cellStyle name="Mylliers_liste principale 1998_pldt" xfId="3522"/>
    <cellStyle name="negative amount" xfId="3523"/>
    <cellStyle name="Neutral 2" xfId="403"/>
    <cellStyle name="Neutral 2 10" xfId="4845"/>
    <cellStyle name="Neutral 2 11" xfId="3524"/>
    <cellStyle name="Neutral 2 2" xfId="3525"/>
    <cellStyle name="Neutral 2 3" xfId="3526"/>
    <cellStyle name="Neutral 2 4" xfId="3527"/>
    <cellStyle name="Neutral 2 5" xfId="3528"/>
    <cellStyle name="Neutral 2 6" xfId="3529"/>
    <cellStyle name="Neutral 2 7" xfId="3530"/>
    <cellStyle name="Neutral 2 8" xfId="3531"/>
    <cellStyle name="Neutral 2 9" xfId="3532"/>
    <cellStyle name="Neutral 3" xfId="3533"/>
    <cellStyle name="Neutral 3 2" xfId="3534"/>
    <cellStyle name="Neutral 3 3" xfId="3535"/>
    <cellStyle name="Neutral 4" xfId="3536"/>
    <cellStyle name="Neutral 5" xfId="3537"/>
    <cellStyle name="Neutral 6" xfId="3538"/>
    <cellStyle name="Neutral 7" xfId="3539"/>
    <cellStyle name="Neutral 8" xfId="3540"/>
    <cellStyle name="Neutral 9" xfId="3541"/>
    <cellStyle name="Nmrmal_IDM- Sch4" xfId="3542"/>
    <cellStyle name="no dec" xfId="3543"/>
    <cellStyle name="no dec 2" xfId="3544"/>
    <cellStyle name="NoL" xfId="405"/>
    <cellStyle name="NoL 2" xfId="715"/>
    <cellStyle name="NoL 2 2" xfId="5115"/>
    <cellStyle name="NoL 2 2 2" xfId="21511"/>
    <cellStyle name="NoL 2 3" xfId="8135"/>
    <cellStyle name="NoL 2 3 2" xfId="25054"/>
    <cellStyle name="NoL 2 4" xfId="22158"/>
    <cellStyle name="NoL 3" xfId="603"/>
    <cellStyle name="NoL 3 2" xfId="5006"/>
    <cellStyle name="NoL 3 2 2" xfId="21567"/>
    <cellStyle name="NoL 3 3" xfId="8037"/>
    <cellStyle name="NoL 3 3 2" xfId="24960"/>
    <cellStyle name="NoL 3 4" xfId="24608"/>
    <cellStyle name="NoL 4" xfId="564"/>
    <cellStyle name="NoL 4 2" xfId="4967"/>
    <cellStyle name="NoL 4 2 2" xfId="22391"/>
    <cellStyle name="NoL 4 3" xfId="8001"/>
    <cellStyle name="NoL 4 3 2" xfId="18496"/>
    <cellStyle name="NoL 4 4" xfId="23044"/>
    <cellStyle name="NoL 5" xfId="635"/>
    <cellStyle name="NoL 5 2" xfId="5038"/>
    <cellStyle name="NoL 5 2 2" xfId="24469"/>
    <cellStyle name="NoL 5 3" xfId="8065"/>
    <cellStyle name="NoL 5 3 2" xfId="24987"/>
    <cellStyle name="NoL 5 4" xfId="22213"/>
    <cellStyle name="NoL 6" xfId="647"/>
    <cellStyle name="NoL 6 2" xfId="5049"/>
    <cellStyle name="NoL 6 2 2" xfId="21549"/>
    <cellStyle name="NoL 6 3" xfId="8076"/>
    <cellStyle name="NoL 6 3 2" xfId="24997"/>
    <cellStyle name="NoL 6 4" xfId="18831"/>
    <cellStyle name="NoL 7" xfId="4847"/>
    <cellStyle name="NoL 7 2" xfId="21678"/>
    <cellStyle name="NoL 8" xfId="7919"/>
    <cellStyle name="NoL 8 2" xfId="19416"/>
    <cellStyle name="NoL 9" xfId="18808"/>
    <cellStyle name="Non d?fini" xfId="406"/>
    <cellStyle name="Nor}al" xfId="408"/>
    <cellStyle name="Norma|_Total-Rev dist." xfId="3545"/>
    <cellStyle name="Normal" xfId="0" builtinId="0"/>
    <cellStyle name="Normal - Style1" xfId="78"/>
    <cellStyle name="Normal - Style1 10" xfId="3547"/>
    <cellStyle name="Normal - Style1 11" xfId="3548"/>
    <cellStyle name="Normal - Style1 12" xfId="3549"/>
    <cellStyle name="Normal - Style1 13" xfId="3550"/>
    <cellStyle name="Normal - Style1 14" xfId="3551"/>
    <cellStyle name="Normal - Style1 15" xfId="3552"/>
    <cellStyle name="Normal - Style1 16" xfId="3553"/>
    <cellStyle name="Normal - Style1 17" xfId="4729"/>
    <cellStyle name="Normal - Style1 18" xfId="3546"/>
    <cellStyle name="Normal - Style1 2" xfId="3554"/>
    <cellStyle name="Normal - Style1 3" xfId="3555"/>
    <cellStyle name="Normal - Style1 4" xfId="3556"/>
    <cellStyle name="Normal - Style1 5" xfId="3557"/>
    <cellStyle name="Normal - Style1 6" xfId="3558"/>
    <cellStyle name="Normal - Style1 7" xfId="3559"/>
    <cellStyle name="Normal - Style1 8" xfId="3560"/>
    <cellStyle name="Normal - Style1 9" xfId="3561"/>
    <cellStyle name="Normal - Style1_1702 excelformat_july2008" xfId="3562"/>
    <cellStyle name="Normal - Style2" xfId="3563"/>
    <cellStyle name="Normal - Style3" xfId="3564"/>
    <cellStyle name="Normal - Style4" xfId="3565"/>
    <cellStyle name="Normal - Style5" xfId="3566"/>
    <cellStyle name="Normal - Style6" xfId="3567"/>
    <cellStyle name="Normal - Style7" xfId="3568"/>
    <cellStyle name="Normal - Style8" xfId="3569"/>
    <cellStyle name="Normal 10" xfId="409"/>
    <cellStyle name="Normal 10 2" xfId="3570"/>
    <cellStyle name="Normal 10 3" xfId="3571"/>
    <cellStyle name="Normal 10 4" xfId="3572"/>
    <cellStyle name="Normal 10 5" xfId="3573"/>
    <cellStyle name="Normal 101" xfId="3574"/>
    <cellStyle name="Normal 102" xfId="3575"/>
    <cellStyle name="Normal 104" xfId="3576"/>
    <cellStyle name="Normal 105" xfId="3577"/>
    <cellStyle name="Normal 108" xfId="3578"/>
    <cellStyle name="Normal 109" xfId="3579"/>
    <cellStyle name="Normal 11" xfId="410"/>
    <cellStyle name="Normal 11 2" xfId="3580"/>
    <cellStyle name="Normal 11 3" xfId="3581"/>
    <cellStyle name="Normal 11 4" xfId="3582"/>
    <cellStyle name="Normal 11 5" xfId="3583"/>
    <cellStyle name="Normal 11 6" xfId="3584"/>
    <cellStyle name="Normal 11 7" xfId="3585"/>
    <cellStyle name="Normal 11 8" xfId="3586"/>
    <cellStyle name="Normal 11 9" xfId="3587"/>
    <cellStyle name="Normal 111" xfId="3588"/>
    <cellStyle name="Normal 112" xfId="3589"/>
    <cellStyle name="Normal 114" xfId="3590"/>
    <cellStyle name="Normal 115" xfId="3591"/>
    <cellStyle name="Normal 117" xfId="3592"/>
    <cellStyle name="Normal 118" xfId="3593"/>
    <cellStyle name="Normal 119" xfId="3594"/>
    <cellStyle name="Normal 12" xfId="347"/>
    <cellStyle name="Normal 12 2" xfId="3596"/>
    <cellStyle name="Normal 12 3" xfId="3597"/>
    <cellStyle name="Normal 12 4" xfId="3598"/>
    <cellStyle name="Normal 12 5" xfId="3599"/>
    <cellStyle name="Normal 12 6" xfId="4808"/>
    <cellStyle name="Normal 12 7" xfId="3595"/>
    <cellStyle name="Normal 125" xfId="3600"/>
    <cellStyle name="Normal 126" xfId="3601"/>
    <cellStyle name="Normal 13" xfId="29"/>
    <cellStyle name="Normal 13 10" xfId="3603"/>
    <cellStyle name="Normal 13 11" xfId="3604"/>
    <cellStyle name="Normal 13 12" xfId="3605"/>
    <cellStyle name="Normal 13 13" xfId="3606"/>
    <cellStyle name="Normal 13 14" xfId="3607"/>
    <cellStyle name="Normal 13 15" xfId="3608"/>
    <cellStyle name="Normal 13 16" xfId="3609"/>
    <cellStyle name="Normal 13 17" xfId="3610"/>
    <cellStyle name="Normal 13 18" xfId="3611"/>
    <cellStyle name="Normal 13 19" xfId="3612"/>
    <cellStyle name="Normal 13 2" xfId="569"/>
    <cellStyle name="Normal 13 2 2" xfId="4972"/>
    <cellStyle name="Normal 13 2 3" xfId="3613"/>
    <cellStyle name="Normal 13 20" xfId="3614"/>
    <cellStyle name="Normal 13 21" xfId="3615"/>
    <cellStyle name="Normal 13 22" xfId="3616"/>
    <cellStyle name="Normal 13 23" xfId="4710"/>
    <cellStyle name="Normal 13 24" xfId="3602"/>
    <cellStyle name="Normal 13 3" xfId="3617"/>
    <cellStyle name="Normal 13 4" xfId="3618"/>
    <cellStyle name="Normal 13 5" xfId="3619"/>
    <cellStyle name="Normal 13 6" xfId="3620"/>
    <cellStyle name="Normal 13 7" xfId="3621"/>
    <cellStyle name="Normal 13 8" xfId="3622"/>
    <cellStyle name="Normal 13 9" xfId="3623"/>
    <cellStyle name="Normal 14" xfId="534"/>
    <cellStyle name="Normal 14 10" xfId="3625"/>
    <cellStyle name="Normal 14 11" xfId="3626"/>
    <cellStyle name="Normal 14 12" xfId="3627"/>
    <cellStyle name="Normal 14 13" xfId="3628"/>
    <cellStyle name="Normal 14 14" xfId="3629"/>
    <cellStyle name="Normal 14 15" xfId="3630"/>
    <cellStyle name="Normal 14 16" xfId="3631"/>
    <cellStyle name="Normal 14 17" xfId="3632"/>
    <cellStyle name="Normal 14 18" xfId="3633"/>
    <cellStyle name="Normal 14 19" xfId="3634"/>
    <cellStyle name="Normal 14 2" xfId="3635"/>
    <cellStyle name="Normal 14 20" xfId="3636"/>
    <cellStyle name="Normal 14 21" xfId="3637"/>
    <cellStyle name="Normal 14 22" xfId="3638"/>
    <cellStyle name="Normal 14 23" xfId="4939"/>
    <cellStyle name="Normal 14 24" xfId="3624"/>
    <cellStyle name="Normal 14 3" xfId="3639"/>
    <cellStyle name="Normal 14 4" xfId="3640"/>
    <cellStyle name="Normal 14 5" xfId="3641"/>
    <cellStyle name="Normal 14 6" xfId="3642"/>
    <cellStyle name="Normal 14 7" xfId="3643"/>
    <cellStyle name="Normal 14 8" xfId="3644"/>
    <cellStyle name="Normal 14 9" xfId="3645"/>
    <cellStyle name="Normal 15" xfId="8"/>
    <cellStyle name="Normal 15 10" xfId="3646"/>
    <cellStyle name="Normal 15 11" xfId="3647"/>
    <cellStyle name="Normal 15 12" xfId="3648"/>
    <cellStyle name="Normal 15 13" xfId="3649"/>
    <cellStyle name="Normal 15 14" xfId="3650"/>
    <cellStyle name="Normal 15 15" xfId="3651"/>
    <cellStyle name="Normal 15 16" xfId="3652"/>
    <cellStyle name="Normal 15 17" xfId="3653"/>
    <cellStyle name="Normal 15 18" xfId="3654"/>
    <cellStyle name="Normal 15 19" xfId="3655"/>
    <cellStyle name="Normal 15 2" xfId="3656"/>
    <cellStyle name="Normal 15 20" xfId="3657"/>
    <cellStyle name="Normal 15 21" xfId="3658"/>
    <cellStyle name="Normal 15 22" xfId="3659"/>
    <cellStyle name="Normal 15 23" xfId="3660"/>
    <cellStyle name="Normal 15 3" xfId="3661"/>
    <cellStyle name="Normal 15 4" xfId="3662"/>
    <cellStyle name="Normal 15 5" xfId="3663"/>
    <cellStyle name="Normal 15 6" xfId="3664"/>
    <cellStyle name="Normal 15 7" xfId="3665"/>
    <cellStyle name="Normal 15 8" xfId="3666"/>
    <cellStyle name="Normal 15 9" xfId="3667"/>
    <cellStyle name="Normal 15_NFS Support" xfId="3668"/>
    <cellStyle name="Normal 16" xfId="540"/>
    <cellStyle name="Normal 16 10" xfId="3670"/>
    <cellStyle name="Normal 16 11" xfId="3671"/>
    <cellStyle name="Normal 16 12" xfId="3672"/>
    <cellStyle name="Normal 16 13" xfId="3673"/>
    <cellStyle name="Normal 16 14" xfId="3674"/>
    <cellStyle name="Normal 16 15" xfId="3675"/>
    <cellStyle name="Normal 16 16" xfId="3676"/>
    <cellStyle name="Normal 16 17" xfId="3677"/>
    <cellStyle name="Normal 16 18" xfId="3678"/>
    <cellStyle name="Normal 16 19" xfId="3679"/>
    <cellStyle name="Normal 16 2" xfId="3680"/>
    <cellStyle name="Normal 16 20" xfId="3681"/>
    <cellStyle name="Normal 16 21" xfId="3682"/>
    <cellStyle name="Normal 16 22" xfId="3683"/>
    <cellStyle name="Normal 16 23" xfId="4945"/>
    <cellStyle name="Normal 16 24" xfId="3669"/>
    <cellStyle name="Normal 16 3" xfId="3684"/>
    <cellStyle name="Normal 16 4" xfId="3685"/>
    <cellStyle name="Normal 16 5" xfId="3686"/>
    <cellStyle name="Normal 16 6" xfId="3687"/>
    <cellStyle name="Normal 16 7" xfId="3688"/>
    <cellStyle name="Normal 16 8" xfId="3689"/>
    <cellStyle name="Normal 16 9" xfId="3690"/>
    <cellStyle name="Normal 16_NFS Support" xfId="3691"/>
    <cellStyle name="Normal 17" xfId="542"/>
    <cellStyle name="Normal 17 10" xfId="3693"/>
    <cellStyle name="Normal 17 11" xfId="3694"/>
    <cellStyle name="Normal 17 12" xfId="3695"/>
    <cellStyle name="Normal 17 13" xfId="3696"/>
    <cellStyle name="Normal 17 14" xfId="3697"/>
    <cellStyle name="Normal 17 15" xfId="3698"/>
    <cellStyle name="Normal 17 16" xfId="3699"/>
    <cellStyle name="Normal 17 17" xfId="3700"/>
    <cellStyle name="Normal 17 18" xfId="3701"/>
    <cellStyle name="Normal 17 19" xfId="3702"/>
    <cellStyle name="Normal 17 2" xfId="3703"/>
    <cellStyle name="Normal 17 20" xfId="3704"/>
    <cellStyle name="Normal 17 21" xfId="3705"/>
    <cellStyle name="Normal 17 22" xfId="3706"/>
    <cellStyle name="Normal 17 23" xfId="3707"/>
    <cellStyle name="Normal 17 24" xfId="4947"/>
    <cellStyle name="Normal 17 25" xfId="3692"/>
    <cellStyle name="Normal 17 3" xfId="3708"/>
    <cellStyle name="Normal 17 4" xfId="3709"/>
    <cellStyle name="Normal 17 5" xfId="3710"/>
    <cellStyle name="Normal 17 6" xfId="3711"/>
    <cellStyle name="Normal 17 7" xfId="3712"/>
    <cellStyle name="Normal 17 8" xfId="3713"/>
    <cellStyle name="Normal 17 9" xfId="3714"/>
    <cellStyle name="Normal 17_NFS Support" xfId="3715"/>
    <cellStyle name="Normal 18" xfId="544"/>
    <cellStyle name="Normal 18 2" xfId="3717"/>
    <cellStyle name="Normal 18 3" xfId="3718"/>
    <cellStyle name="Normal 18 4" xfId="3719"/>
    <cellStyle name="Normal 18 5" xfId="3720"/>
    <cellStyle name="Normal 18 6" xfId="4949"/>
    <cellStyle name="Normal 18 7" xfId="3716"/>
    <cellStyle name="Normal 19" xfId="546"/>
    <cellStyle name="Normal 19 2" xfId="3722"/>
    <cellStyle name="Normal 19 3" xfId="3723"/>
    <cellStyle name="Normal 19 4" xfId="3724"/>
    <cellStyle name="Normal 19 5" xfId="3725"/>
    <cellStyle name="Normal 19 6" xfId="4951"/>
    <cellStyle name="Normal 19 7" xfId="3721"/>
    <cellStyle name="Normal 2" xfId="11"/>
    <cellStyle name="Normal 2 1" xfId="33974"/>
    <cellStyle name="Normal 2 10" xfId="3726"/>
    <cellStyle name="Normal 2 100" xfId="3727"/>
    <cellStyle name="Normal 2 101" xfId="3728"/>
    <cellStyle name="Normal 2 102" xfId="3729"/>
    <cellStyle name="Normal 2 103" xfId="3730"/>
    <cellStyle name="Normal 2 104" xfId="3731"/>
    <cellStyle name="Normal 2 105" xfId="3732"/>
    <cellStyle name="Normal 2 106" xfId="3733"/>
    <cellStyle name="Normal 2 107" xfId="3734"/>
    <cellStyle name="Normal 2 108" xfId="3735"/>
    <cellStyle name="Normal 2 109" xfId="3736"/>
    <cellStyle name="Normal 2 11" xfId="3737"/>
    <cellStyle name="Normal 2 110" xfId="3738"/>
    <cellStyle name="Normal 2 111" xfId="3739"/>
    <cellStyle name="Normal 2 112" xfId="3740"/>
    <cellStyle name="Normal 2 113" xfId="3741"/>
    <cellStyle name="Normal 2 114" xfId="3742"/>
    <cellStyle name="Normal 2 115" xfId="3743"/>
    <cellStyle name="Normal 2 116" xfId="3744"/>
    <cellStyle name="Normal 2 117" xfId="3745"/>
    <cellStyle name="Normal 2 118" xfId="3746"/>
    <cellStyle name="Normal 2 119" xfId="3747"/>
    <cellStyle name="Normal 2 12" xfId="3748"/>
    <cellStyle name="Normal 2 120" xfId="3749"/>
    <cellStyle name="Normal 2 121" xfId="3750"/>
    <cellStyle name="Normal 2 122" xfId="3751"/>
    <cellStyle name="Normal 2 123" xfId="3752"/>
    <cellStyle name="Normal 2 124" xfId="3753"/>
    <cellStyle name="Normal 2 125" xfId="3754"/>
    <cellStyle name="Normal 2 126" xfId="3755"/>
    <cellStyle name="Normal 2 127" xfId="3756"/>
    <cellStyle name="Normal 2 128" xfId="4698"/>
    <cellStyle name="Normal 2 13" xfId="3757"/>
    <cellStyle name="Normal 2 14" xfId="3758"/>
    <cellStyle name="Normal 2 15" xfId="3759"/>
    <cellStyle name="Normal 2 16" xfId="3760"/>
    <cellStyle name="Normal 2 17" xfId="3761"/>
    <cellStyle name="Normal 2 18" xfId="3762"/>
    <cellStyle name="Normal 2 19" xfId="3763"/>
    <cellStyle name="Normal 2 2" xfId="2"/>
    <cellStyle name="Normal 2 2 2" xfId="411"/>
    <cellStyle name="Normal 2 2 2 2" xfId="3765"/>
    <cellStyle name="Normal 2 2 2 3" xfId="4848"/>
    <cellStyle name="Normal 2 2 2 4" xfId="3764"/>
    <cellStyle name="Normal 2 2 3" xfId="3766"/>
    <cellStyle name="Normal 2 2 4" xfId="3767"/>
    <cellStyle name="Normal 2 2 5" xfId="3768"/>
    <cellStyle name="Normal 2 2_PCCI Parent 2009 WTB" xfId="3769"/>
    <cellStyle name="Normal 2 20" xfId="3770"/>
    <cellStyle name="Normal 2 21" xfId="3771"/>
    <cellStyle name="Normal 2 22" xfId="3772"/>
    <cellStyle name="Normal 2 23" xfId="3773"/>
    <cellStyle name="Normal 2 24" xfId="3774"/>
    <cellStyle name="Normal 2 25" xfId="3775"/>
    <cellStyle name="Normal 2 26" xfId="3776"/>
    <cellStyle name="Normal 2 27" xfId="3777"/>
    <cellStyle name="Normal 2 28" xfId="3778"/>
    <cellStyle name="Normal 2 29" xfId="3779"/>
    <cellStyle name="Normal 2 3" xfId="17"/>
    <cellStyle name="Normal 2 3 2" xfId="23"/>
    <cellStyle name="Normal 2 3 2 2" xfId="561"/>
    <cellStyle name="Normal 2 3 2 2 2" xfId="8680"/>
    <cellStyle name="Normal 2 3 2 2 2 2" xfId="8725"/>
    <cellStyle name="Normal 2 3 2 2 3" xfId="8705"/>
    <cellStyle name="Normal 2 3 2 3" xfId="8674"/>
    <cellStyle name="Normal 2 3 2 3 2" xfId="8719"/>
    <cellStyle name="Normal 2 3 2 4" xfId="8690"/>
    <cellStyle name="Normal 2 3 3" xfId="3780"/>
    <cellStyle name="Normal 2 3 3 2" xfId="8700"/>
    <cellStyle name="Normal 2 3 3 3" xfId="8654"/>
    <cellStyle name="Normal 2 3 4" xfId="3781"/>
    <cellStyle name="Normal 2 3 4 2" xfId="8713"/>
    <cellStyle name="Normal 2 3 4 3" xfId="8668"/>
    <cellStyle name="Normal 2 3 5" xfId="3782"/>
    <cellStyle name="Normal 2 3 5 2" xfId="8686"/>
    <cellStyle name="Normal 2 30" xfId="3783"/>
    <cellStyle name="Normal 2 31" xfId="3784"/>
    <cellStyle name="Normal 2 32" xfId="3785"/>
    <cellStyle name="Normal 2 33" xfId="3786"/>
    <cellStyle name="Normal 2 34" xfId="3787"/>
    <cellStyle name="Normal 2 35" xfId="3788"/>
    <cellStyle name="Normal 2 36" xfId="3789"/>
    <cellStyle name="Normal 2 37" xfId="3790"/>
    <cellStyle name="Normal 2 38" xfId="3791"/>
    <cellStyle name="Normal 2 39" xfId="3792"/>
    <cellStyle name="Normal 2 4" xfId="3793"/>
    <cellStyle name="Normal 2 4 2" xfId="8664"/>
    <cellStyle name="Normal 2 4 2 2" xfId="8709"/>
    <cellStyle name="Normal 2 4 3" xfId="8678"/>
    <cellStyle name="Normal 2 4 3 2" xfId="8723"/>
    <cellStyle name="Normal 2 4 4" xfId="8689"/>
    <cellStyle name="Normal 2 40" xfId="3794"/>
    <cellStyle name="Normal 2 41" xfId="3795"/>
    <cellStyle name="Normal 2 42" xfId="3796"/>
    <cellStyle name="Normal 2 43" xfId="3797"/>
    <cellStyle name="Normal 2 44" xfId="3798"/>
    <cellStyle name="Normal 2 45" xfId="3799"/>
    <cellStyle name="Normal 2 46" xfId="3800"/>
    <cellStyle name="Normal 2 47" xfId="3801"/>
    <cellStyle name="Normal 2 48" xfId="3802"/>
    <cellStyle name="Normal 2 49" xfId="3803"/>
    <cellStyle name="Normal 2 5" xfId="3804"/>
    <cellStyle name="Normal 2 5 2" xfId="8682"/>
    <cellStyle name="Normal 2 5 3" xfId="8643"/>
    <cellStyle name="Normal 2 50" xfId="3805"/>
    <cellStyle name="Normal 2 51" xfId="3806"/>
    <cellStyle name="Normal 2 52" xfId="3807"/>
    <cellStyle name="Normal 2 53" xfId="3808"/>
    <cellStyle name="Normal 2 54" xfId="3809"/>
    <cellStyle name="Normal 2 55" xfId="3810"/>
    <cellStyle name="Normal 2 56" xfId="3811"/>
    <cellStyle name="Normal 2 57" xfId="3812"/>
    <cellStyle name="Normal 2 58" xfId="3813"/>
    <cellStyle name="Normal 2 59" xfId="3814"/>
    <cellStyle name="Normal 2 6" xfId="3815"/>
    <cellStyle name="Normal 2 6 2" xfId="8698"/>
    <cellStyle name="Normal 2 6 3" xfId="8652"/>
    <cellStyle name="Normal 2 60" xfId="3816"/>
    <cellStyle name="Normal 2 61" xfId="3817"/>
    <cellStyle name="Normal 2 62" xfId="3818"/>
    <cellStyle name="Normal 2 63" xfId="3819"/>
    <cellStyle name="Normal 2 64" xfId="3820"/>
    <cellStyle name="Normal 2 65" xfId="3821"/>
    <cellStyle name="Normal 2 66" xfId="3822"/>
    <cellStyle name="Normal 2 67" xfId="3823"/>
    <cellStyle name="Normal 2 68" xfId="3824"/>
    <cellStyle name="Normal 2 69" xfId="3825"/>
    <cellStyle name="Normal 2 7" xfId="3826"/>
    <cellStyle name="Normal 2 7 2" xfId="8711"/>
    <cellStyle name="Normal 2 7 3" xfId="8666"/>
    <cellStyle name="Normal 2 70" xfId="3827"/>
    <cellStyle name="Normal 2 71" xfId="3828"/>
    <cellStyle name="Normal 2 72" xfId="3829"/>
    <cellStyle name="Normal 2 73" xfId="3830"/>
    <cellStyle name="Normal 2 74" xfId="3831"/>
    <cellStyle name="Normal 2 75" xfId="3832"/>
    <cellStyle name="Normal 2 76" xfId="3833"/>
    <cellStyle name="Normal 2 77" xfId="3834"/>
    <cellStyle name="Normal 2 78" xfId="3835"/>
    <cellStyle name="Normal 2 79" xfId="3836"/>
    <cellStyle name="Normal 2 8" xfId="3837"/>
    <cellStyle name="Normal 2 8 2" xfId="8684"/>
    <cellStyle name="Normal 2 80" xfId="3838"/>
    <cellStyle name="Normal 2 81" xfId="3839"/>
    <cellStyle name="Normal 2 82" xfId="3840"/>
    <cellStyle name="Normal 2 83" xfId="3841"/>
    <cellStyle name="Normal 2 84" xfId="3842"/>
    <cellStyle name="Normal 2 85" xfId="3843"/>
    <cellStyle name="Normal 2 86" xfId="3844"/>
    <cellStyle name="Normal 2 87" xfId="3845"/>
    <cellStyle name="Normal 2 88" xfId="3846"/>
    <cellStyle name="Normal 2 89" xfId="3847"/>
    <cellStyle name="Normal 2 9" xfId="3848"/>
    <cellStyle name="Normal 2 90" xfId="3849"/>
    <cellStyle name="Normal 2 91" xfId="3850"/>
    <cellStyle name="Normal 2 92" xfId="3851"/>
    <cellStyle name="Normal 2 93" xfId="3852"/>
    <cellStyle name="Normal 2 94" xfId="3853"/>
    <cellStyle name="Normal 2 95" xfId="3854"/>
    <cellStyle name="Normal 2 96" xfId="3855"/>
    <cellStyle name="Normal 2 97" xfId="3856"/>
    <cellStyle name="Normal 2 98" xfId="3857"/>
    <cellStyle name="Normal 2 99" xfId="3858"/>
    <cellStyle name="Normal 2_Adjustment_meeting_from RK final" xfId="3859"/>
    <cellStyle name="Normal 20" xfId="548"/>
    <cellStyle name="Normal 20 2" xfId="4953"/>
    <cellStyle name="Normal 20 3" xfId="3860"/>
    <cellStyle name="Normal 21" xfId="550"/>
    <cellStyle name="Normal 21 2" xfId="4955"/>
    <cellStyle name="Normal 21 3" xfId="3861"/>
    <cellStyle name="Normal 22" xfId="552"/>
    <cellStyle name="Normal 22 2" xfId="4957"/>
    <cellStyle name="Normal 22 3" xfId="3862"/>
    <cellStyle name="Normal 23" xfId="554"/>
    <cellStyle name="Normal 23 2" xfId="4959"/>
    <cellStyle name="Normal 23 3" xfId="3863"/>
    <cellStyle name="Normal 24" xfId="556"/>
    <cellStyle name="Normal 24 2" xfId="3865"/>
    <cellStyle name="Normal 24 3" xfId="4961"/>
    <cellStyle name="Normal 24 4" xfId="3864"/>
    <cellStyle name="Normal 25" xfId="558"/>
    <cellStyle name="Normal 25 2" xfId="4963"/>
    <cellStyle name="Normal 25 3" xfId="3866"/>
    <cellStyle name="Normal 26" xfId="3867"/>
    <cellStyle name="Normal 26 2" xfId="3868"/>
    <cellStyle name="Normal 27" xfId="3869"/>
    <cellStyle name="Normal 28" xfId="3870"/>
    <cellStyle name="Normal 28 5" xfId="191"/>
    <cellStyle name="Normal 29" xfId="3871"/>
    <cellStyle name="Normal 3" xfId="12"/>
    <cellStyle name="Normal 3 10" xfId="3872"/>
    <cellStyle name="Normal 3 11" xfId="3873"/>
    <cellStyle name="Normal 3 12" xfId="4699"/>
    <cellStyle name="Normal 3 2" xfId="207"/>
    <cellStyle name="Normal 3 2 2" xfId="3874"/>
    <cellStyle name="Normal 3 2 3" xfId="3875"/>
    <cellStyle name="Normal 3 3" xfId="4"/>
    <cellStyle name="Normal 3 3 10" xfId="4706"/>
    <cellStyle name="Normal 3 3 2" xfId="105"/>
    <cellStyle name="Normal 3 3 2 2" xfId="4738"/>
    <cellStyle name="Normal 3 3 2 3" xfId="3876"/>
    <cellStyle name="Normal 3 3 3" xfId="3877"/>
    <cellStyle name="Normal 3 3 4" xfId="3878"/>
    <cellStyle name="Normal 3 3 5" xfId="3879"/>
    <cellStyle name="Normal 3 3 6" xfId="3880"/>
    <cellStyle name="Normal 3 3 7" xfId="3881"/>
    <cellStyle name="Normal 3 3 8" xfId="3882"/>
    <cellStyle name="Normal 3 3 9" xfId="3883"/>
    <cellStyle name="Normal 3 3_Mapping (2)" xfId="3884"/>
    <cellStyle name="Normal 3 4" xfId="67"/>
    <cellStyle name="Normal 3 4 2" xfId="4724"/>
    <cellStyle name="Normal 3 4 3" xfId="3885"/>
    <cellStyle name="Normal 3 5" xfId="3886"/>
    <cellStyle name="Normal 3 6" xfId="3887"/>
    <cellStyle name="Normal 3 7" xfId="3888"/>
    <cellStyle name="Normal 3 8" xfId="3889"/>
    <cellStyle name="Normal 3 9" xfId="3890"/>
    <cellStyle name="Normal 3_2009 star NPL income analysis v3" xfId="3891"/>
    <cellStyle name="Normal 30" xfId="3892"/>
    <cellStyle name="Normal 30 2" xfId="3893"/>
    <cellStyle name="Normal 31" xfId="3894"/>
    <cellStyle name="Normal 32" xfId="3895"/>
    <cellStyle name="Normal 32 2" xfId="3896"/>
    <cellStyle name="Normal 33" xfId="3897"/>
    <cellStyle name="Normal 34" xfId="3898"/>
    <cellStyle name="Normal 35" xfId="3899"/>
    <cellStyle name="Normal 36" xfId="3900"/>
    <cellStyle name="Normal 37" xfId="3901"/>
    <cellStyle name="Normal 38" xfId="3902"/>
    <cellStyle name="Normal 39" xfId="3903"/>
    <cellStyle name="Normal 4" xfId="412"/>
    <cellStyle name="Normal 4 10" xfId="3904"/>
    <cellStyle name="Normal 4 11" xfId="3905"/>
    <cellStyle name="Normal 4 12" xfId="4849"/>
    <cellStyle name="Normal 4 2" xfId="413"/>
    <cellStyle name="Normal 4 2 2" xfId="3906"/>
    <cellStyle name="Normal 4 2 2 2" xfId="8702"/>
    <cellStyle name="Normal 4 2 3" xfId="8657"/>
    <cellStyle name="Normal 4 3" xfId="3907"/>
    <cellStyle name="Normal 4 3 2" xfId="8715"/>
    <cellStyle name="Normal 4 3 3" xfId="8670"/>
    <cellStyle name="Normal 4 4" xfId="3908"/>
    <cellStyle name="Normal 4 4 2" xfId="8688"/>
    <cellStyle name="Normal 4 5" xfId="3909"/>
    <cellStyle name="Normal 4 6" xfId="3910"/>
    <cellStyle name="Normal 4 7" xfId="3911"/>
    <cellStyle name="Normal 4 8" xfId="3912"/>
    <cellStyle name="Normal 4 9" xfId="3913"/>
    <cellStyle name="Normal 4_AJE" xfId="3914"/>
    <cellStyle name="Normal 40" xfId="3915"/>
    <cellStyle name="Normal 40 2" xfId="3916"/>
    <cellStyle name="Normal 41" xfId="3917"/>
    <cellStyle name="Normal 42" xfId="3918"/>
    <cellStyle name="Normal 43" xfId="3919"/>
    <cellStyle name="Normal 44" xfId="3920"/>
    <cellStyle name="Normal 45" xfId="3921"/>
    <cellStyle name="Normal 46" xfId="3922"/>
    <cellStyle name="Normal 47" xfId="3923"/>
    <cellStyle name="Normal 48" xfId="3924"/>
    <cellStyle name="Normal 48 2" xfId="3925"/>
    <cellStyle name="Normal 49" xfId="3926"/>
    <cellStyle name="Normal 5" xfId="5"/>
    <cellStyle name="Normal 5 10" xfId="3927"/>
    <cellStyle name="Normal 5 2" xfId="3928"/>
    <cellStyle name="Normal 5 2 2" xfId="8706"/>
    <cellStyle name="Normal 5 2 3" xfId="8661"/>
    <cellStyle name="Normal 5 3" xfId="3929"/>
    <cellStyle name="Normal 5 3 2" xfId="8720"/>
    <cellStyle name="Normal 5 3 3" xfId="8675"/>
    <cellStyle name="Normal 5 4" xfId="3930"/>
    <cellStyle name="Normal 5 4 2" xfId="8692"/>
    <cellStyle name="Normal 5 5" xfId="3931"/>
    <cellStyle name="Normal 5 6" xfId="3932"/>
    <cellStyle name="Normal 5 7" xfId="3933"/>
    <cellStyle name="Normal 5 8" xfId="3934"/>
    <cellStyle name="Normal 5 9" xfId="3935"/>
    <cellStyle name="Normal 5_Mapping (2)" xfId="3936"/>
    <cellStyle name="Normal 50" xfId="3937"/>
    <cellStyle name="Normal 51" xfId="3938"/>
    <cellStyle name="Normal 52" xfId="3939"/>
    <cellStyle name="Normal 52 2" xfId="3940"/>
    <cellStyle name="Normal 53" xfId="3941"/>
    <cellStyle name="Normal 54" xfId="3942"/>
    <cellStyle name="Normal 54 2" xfId="3943"/>
    <cellStyle name="Normal 55" xfId="3944"/>
    <cellStyle name="Normal 56" xfId="3945"/>
    <cellStyle name="Normal 56 2" xfId="3946"/>
    <cellStyle name="Normal 57" xfId="3947"/>
    <cellStyle name="Normal 58" xfId="3948"/>
    <cellStyle name="Normal 58 2" xfId="3949"/>
    <cellStyle name="Normal 59" xfId="3950"/>
    <cellStyle name="Normal 6" xfId="228"/>
    <cellStyle name="Normal 6 10" xfId="3952"/>
    <cellStyle name="Normal 6 11" xfId="4762"/>
    <cellStyle name="Normal 6 12" xfId="3951"/>
    <cellStyle name="Normal 6 13" xfId="8649"/>
    <cellStyle name="Normal 6 2" xfId="414"/>
    <cellStyle name="Normal 6 2 2" xfId="4850"/>
    <cellStyle name="Normal 6 2 3" xfId="3953"/>
    <cellStyle name="Normal 6 2 4" xfId="8696"/>
    <cellStyle name="Normal 6 3" xfId="45"/>
    <cellStyle name="Normal 6 3 2" xfId="4714"/>
    <cellStyle name="Normal 6 3 3" xfId="3954"/>
    <cellStyle name="Normal 6 4" xfId="3955"/>
    <cellStyle name="Normal 6 5" xfId="3956"/>
    <cellStyle name="Normal 6 6" xfId="3957"/>
    <cellStyle name="Normal 6 7" xfId="3958"/>
    <cellStyle name="Normal 6 8" xfId="3959"/>
    <cellStyle name="Normal 6 9" xfId="3960"/>
    <cellStyle name="Normal 6_AJE" xfId="3961"/>
    <cellStyle name="Normal 60" xfId="3962"/>
    <cellStyle name="Normal 60 2" xfId="3963"/>
    <cellStyle name="Normal 61" xfId="3964"/>
    <cellStyle name="Normal 62" xfId="3965"/>
    <cellStyle name="Normal 62 2" xfId="3966"/>
    <cellStyle name="Normal 63" xfId="3967"/>
    <cellStyle name="Normal 64" xfId="3968"/>
    <cellStyle name="Normal 64 2" xfId="3969"/>
    <cellStyle name="Normal 65" xfId="3970"/>
    <cellStyle name="Normal 66" xfId="3971"/>
    <cellStyle name="Normal 67" xfId="3972"/>
    <cellStyle name="Normal 68" xfId="3973"/>
    <cellStyle name="Normal 69" xfId="3974"/>
    <cellStyle name="Normal 7" xfId="150"/>
    <cellStyle name="Normal 7 10" xfId="3976"/>
    <cellStyle name="Normal 7 11" xfId="4746"/>
    <cellStyle name="Normal 7 12" xfId="3975"/>
    <cellStyle name="Normal 7 13" xfId="8641"/>
    <cellStyle name="Normal 7 2" xfId="3977"/>
    <cellStyle name="Normal 7 2 2" xfId="3978"/>
    <cellStyle name="Normal 7 2 3" xfId="3979"/>
    <cellStyle name="Normal 7 2_Mapping (2)" xfId="3980"/>
    <cellStyle name="Normal 7 3" xfId="3981"/>
    <cellStyle name="Normal 7 3 2" xfId="3982"/>
    <cellStyle name="Normal 7 3 3" xfId="3983"/>
    <cellStyle name="Normal 7 3_Mapping (2)" xfId="3984"/>
    <cellStyle name="Normal 7 4" xfId="3985"/>
    <cellStyle name="Normal 7 5" xfId="3986"/>
    <cellStyle name="Normal 7 6" xfId="3987"/>
    <cellStyle name="Normal 7 7" xfId="3988"/>
    <cellStyle name="Normal 7 8" xfId="3989"/>
    <cellStyle name="Normal 7 9" xfId="3990"/>
    <cellStyle name="Normal 7_Mapping (2)" xfId="3991"/>
    <cellStyle name="Normal 70" xfId="3992"/>
    <cellStyle name="Normal 71" xfId="3993"/>
    <cellStyle name="Normal 72" xfId="3994"/>
    <cellStyle name="Normal 73" xfId="3995"/>
    <cellStyle name="Normal 74" xfId="3996"/>
    <cellStyle name="Normal 75" xfId="3997"/>
    <cellStyle name="Normal 76" xfId="3998"/>
    <cellStyle name="Normal 77" xfId="3999"/>
    <cellStyle name="Normal 78" xfId="4000"/>
    <cellStyle name="Normal 79" xfId="4001"/>
    <cellStyle name="Normal 8" xfId="152"/>
    <cellStyle name="Normal 8 10" xfId="6600"/>
    <cellStyle name="Normal 8 2" xfId="4003"/>
    <cellStyle name="Normal 8 2 2" xfId="4004"/>
    <cellStyle name="Normal 8 2 3" xfId="4005"/>
    <cellStyle name="Normal 8 2_Mapping (2)" xfId="4006"/>
    <cellStyle name="Normal 8 3" xfId="4007"/>
    <cellStyle name="Normal 8 4" xfId="4008"/>
    <cellStyle name="Normal 8 5" xfId="4009"/>
    <cellStyle name="Normal 8 6" xfId="4747"/>
    <cellStyle name="Normal 8 7" xfId="4002"/>
    <cellStyle name="Normal 8 8" xfId="5694"/>
    <cellStyle name="Normal 8 9" xfId="6860"/>
    <cellStyle name="Normal 80" xfId="4010"/>
    <cellStyle name="Normal 81" xfId="4011"/>
    <cellStyle name="Normal 82" xfId="4012"/>
    <cellStyle name="Normal 83" xfId="4013"/>
    <cellStyle name="Normal 84" xfId="4014"/>
    <cellStyle name="Normal 85" xfId="4015"/>
    <cellStyle name="Normal 86" xfId="4016"/>
    <cellStyle name="Normal 87" xfId="1237"/>
    <cellStyle name="Normal 88" xfId="4017"/>
    <cellStyle name="Normal 89" xfId="4018"/>
    <cellStyle name="Normal 9" xfId="415"/>
    <cellStyle name="Normal 9 2" xfId="4019"/>
    <cellStyle name="Normal 9 3" xfId="4020"/>
    <cellStyle name="Normal 9 4" xfId="4021"/>
    <cellStyle name="Normal 9 5" xfId="4022"/>
    <cellStyle name="Normal 9 6" xfId="4023"/>
    <cellStyle name="Normal 9 7" xfId="4024"/>
    <cellStyle name="Normal 9 8" xfId="4025"/>
    <cellStyle name="Normal 9 9" xfId="4026"/>
    <cellStyle name="Normal 9_Mapping (2)" xfId="4027"/>
    <cellStyle name="Normal 90" xfId="4028"/>
    <cellStyle name="Normal 90 2" xfId="4029"/>
    <cellStyle name="Normal 90 2 2" xfId="4030"/>
    <cellStyle name="Normal 91" xfId="4031"/>
    <cellStyle name="Normal 92" xfId="4032"/>
    <cellStyle name="Normal 93" xfId="4033"/>
    <cellStyle name="Normal 93 2" xfId="4034"/>
    <cellStyle name="Normal 96" xfId="4035"/>
    <cellStyle name="Normal 98" xfId="4036"/>
    <cellStyle name="Normal 99" xfId="4037"/>
    <cellStyle name="Normal_Market Value _2012  2" xfId="33973"/>
    <cellStyle name="Normale_1320 NX" xfId="4038"/>
    <cellStyle name="normální_V1" xfId="4039"/>
    <cellStyle name="Normalny_PRESIDE1" xfId="416"/>
    <cellStyle name="Note 2" xfId="360"/>
    <cellStyle name="Note 2 10" xfId="4041"/>
    <cellStyle name="Note 2 10 2" xfId="6862"/>
    <cellStyle name="Note 2 10 2 2" xfId="12958"/>
    <cellStyle name="Note 2 10 2 3" xfId="16790"/>
    <cellStyle name="Note 2 10 2 4" xfId="20212"/>
    <cellStyle name="Note 2 10 2 5" xfId="27849"/>
    <cellStyle name="Note 2 10 2 6" xfId="30553"/>
    <cellStyle name="Note 2 10 2 7" xfId="32440"/>
    <cellStyle name="Note 2 10 3" xfId="6593"/>
    <cellStyle name="Note 2 10 3 2" xfId="12728"/>
    <cellStyle name="Note 2 10 3 3" xfId="16595"/>
    <cellStyle name="Note 2 10 3 4" xfId="20342"/>
    <cellStyle name="Note 2 10 3 5" xfId="27603"/>
    <cellStyle name="Note 2 10 3 6" xfId="30369"/>
    <cellStyle name="Note 2 10 3 7" xfId="32258"/>
    <cellStyle name="Note 2 10 4" xfId="10712"/>
    <cellStyle name="Note 2 10 5" xfId="14824"/>
    <cellStyle name="Note 2 10 6" xfId="23829"/>
    <cellStyle name="Note 2 10 7" xfId="23842"/>
    <cellStyle name="Note 2 11" xfId="4042"/>
    <cellStyle name="Note 2 11 2" xfId="6863"/>
    <cellStyle name="Note 2 11 2 2" xfId="12959"/>
    <cellStyle name="Note 2 11 2 3" xfId="16791"/>
    <cellStyle name="Note 2 11 2 4" xfId="20211"/>
    <cellStyle name="Note 2 11 2 5" xfId="27850"/>
    <cellStyle name="Note 2 11 2 6" xfId="30554"/>
    <cellStyle name="Note 2 11 2 7" xfId="32441"/>
    <cellStyle name="Note 2 11 3" xfId="6592"/>
    <cellStyle name="Note 2 11 3 2" xfId="12727"/>
    <cellStyle name="Note 2 11 3 3" xfId="16594"/>
    <cellStyle name="Note 2 11 3 4" xfId="23560"/>
    <cellStyle name="Note 2 11 3 5" xfId="27602"/>
    <cellStyle name="Note 2 11 3 6" xfId="30368"/>
    <cellStyle name="Note 2 11 3 7" xfId="32257"/>
    <cellStyle name="Note 2 11 4" xfId="10713"/>
    <cellStyle name="Note 2 11 5" xfId="14825"/>
    <cellStyle name="Note 2 11 6" xfId="21880"/>
    <cellStyle name="Note 2 11 7" xfId="22641"/>
    <cellStyle name="Note 2 12" xfId="4043"/>
    <cellStyle name="Note 2 12 2" xfId="6864"/>
    <cellStyle name="Note 2 12 2 2" xfId="12960"/>
    <cellStyle name="Note 2 12 2 3" xfId="16792"/>
    <cellStyle name="Note 2 12 2 4" xfId="20210"/>
    <cellStyle name="Note 2 12 2 5" xfId="27851"/>
    <cellStyle name="Note 2 12 2 6" xfId="30555"/>
    <cellStyle name="Note 2 12 2 7" xfId="32442"/>
    <cellStyle name="Note 2 12 3" xfId="6591"/>
    <cellStyle name="Note 2 12 3 2" xfId="12726"/>
    <cellStyle name="Note 2 12 3 3" xfId="16593"/>
    <cellStyle name="Note 2 12 3 4" xfId="23787"/>
    <cellStyle name="Note 2 12 3 5" xfId="27601"/>
    <cellStyle name="Note 2 12 3 6" xfId="30367"/>
    <cellStyle name="Note 2 12 3 7" xfId="32256"/>
    <cellStyle name="Note 2 12 4" xfId="10714"/>
    <cellStyle name="Note 2 12 5" xfId="14826"/>
    <cellStyle name="Note 2 12 6" xfId="23513"/>
    <cellStyle name="Note 2 12 7" xfId="18815"/>
    <cellStyle name="Note 2 13" xfId="4820"/>
    <cellStyle name="Note 2 13 2" xfId="5735"/>
    <cellStyle name="Note 2 13 2 2" xfId="11892"/>
    <cellStyle name="Note 2 13 2 3" xfId="15776"/>
    <cellStyle name="Note 2 13 2 4" xfId="18929"/>
    <cellStyle name="Note 2 13 2 5" xfId="26767"/>
    <cellStyle name="Note 2 13 2 6" xfId="29915"/>
    <cellStyle name="Note 2 13 2 7" xfId="18868"/>
    <cellStyle name="Note 2 13 3" xfId="7182"/>
    <cellStyle name="Note 2 13 3 2" xfId="13268"/>
    <cellStyle name="Note 2 13 3 3" xfId="17087"/>
    <cellStyle name="Note 2 13 3 4" xfId="19965"/>
    <cellStyle name="Note 2 13 3 5" xfId="28155"/>
    <cellStyle name="Note 2 13 3 6" xfId="30842"/>
    <cellStyle name="Note 2 13 3 7" xfId="32725"/>
    <cellStyle name="Note 2 13 4" xfId="7909"/>
    <cellStyle name="Note 2 13 4 2" xfId="13983"/>
    <cellStyle name="Note 2 13 4 3" xfId="17738"/>
    <cellStyle name="Note 2 13 4 4" xfId="19427"/>
    <cellStyle name="Note 2 13 4 5" xfId="28832"/>
    <cellStyle name="Note 2 13 4 6" xfId="31523"/>
    <cellStyle name="Note 2 13 4 7" xfId="33356"/>
    <cellStyle name="Note 2 13 5" xfId="11064"/>
    <cellStyle name="Note 2 13 6" xfId="15032"/>
    <cellStyle name="Note 2 13 7" xfId="21699"/>
    <cellStyle name="Note 2 13 8" xfId="19270"/>
    <cellStyle name="Note 2 14" xfId="4040"/>
    <cellStyle name="Note 2 14 2" xfId="10711"/>
    <cellStyle name="Note 2 14 3" xfId="14823"/>
    <cellStyle name="Note 2 14 4" xfId="23512"/>
    <cellStyle name="Note 2 14 5" xfId="24294"/>
    <cellStyle name="Note 2 14 6" xfId="24090"/>
    <cellStyle name="Note 2 14 7" xfId="22070"/>
    <cellStyle name="Note 2 15" xfId="6861"/>
    <cellStyle name="Note 2 15 2" xfId="12957"/>
    <cellStyle name="Note 2 15 3" xfId="16789"/>
    <cellStyle name="Note 2 15 4" xfId="20213"/>
    <cellStyle name="Note 2 15 5" xfId="27848"/>
    <cellStyle name="Note 2 15 6" xfId="30552"/>
    <cellStyle name="Note 2 15 7" xfId="32439"/>
    <cellStyle name="Note 2 16" xfId="6594"/>
    <cellStyle name="Note 2 16 2" xfId="12729"/>
    <cellStyle name="Note 2 16 3" xfId="16596"/>
    <cellStyle name="Note 2 16 4" xfId="23788"/>
    <cellStyle name="Note 2 16 5" xfId="27604"/>
    <cellStyle name="Note 2 16 6" xfId="30370"/>
    <cellStyle name="Note 2 16 7" xfId="32259"/>
    <cellStyle name="Note 2 17" xfId="8802"/>
    <cellStyle name="Note 2 18" xfId="10845"/>
    <cellStyle name="Note 2 19" xfId="24038"/>
    <cellStyle name="Note 2 2" xfId="497"/>
    <cellStyle name="Note 2 2 10" xfId="6865"/>
    <cellStyle name="Note 2 2 10 2" xfId="12961"/>
    <cellStyle name="Note 2 2 10 3" xfId="16793"/>
    <cellStyle name="Note 2 2 10 4" xfId="20209"/>
    <cellStyle name="Note 2 2 10 5" xfId="27852"/>
    <cellStyle name="Note 2 2 10 6" xfId="30556"/>
    <cellStyle name="Note 2 2 10 7" xfId="32443"/>
    <cellStyle name="Note 2 2 11" xfId="6590"/>
    <cellStyle name="Note 2 2 11 2" xfId="12725"/>
    <cellStyle name="Note 2 2 11 3" xfId="16592"/>
    <cellStyle name="Note 2 2 11 4" xfId="20343"/>
    <cellStyle name="Note 2 2 11 5" xfId="27600"/>
    <cellStyle name="Note 2 2 11 6" xfId="30366"/>
    <cellStyle name="Note 2 2 11 7" xfId="32255"/>
    <cellStyle name="Note 2 2 12" xfId="8880"/>
    <cellStyle name="Note 2 2 13" xfId="14768"/>
    <cellStyle name="Note 2 2 14" xfId="22242"/>
    <cellStyle name="Note 2 2 15" xfId="22323"/>
    <cellStyle name="Note 2 2 2" xfId="777"/>
    <cellStyle name="Note 2 2 2 2" xfId="5175"/>
    <cellStyle name="Note 2 2 2 2 2" xfId="5975"/>
    <cellStyle name="Note 2 2 2 2 2 2" xfId="12115"/>
    <cellStyle name="Note 2 2 2 2 2 3" xfId="16000"/>
    <cellStyle name="Note 2 2 2 2 2 4" xfId="21178"/>
    <cellStyle name="Note 2 2 2 2 2 5" xfId="26999"/>
    <cellStyle name="Note 2 2 2 2 2 6" xfId="30010"/>
    <cellStyle name="Note 2 2 2 2 2 7" xfId="28305"/>
    <cellStyle name="Note 2 2 2 2 3" xfId="7460"/>
    <cellStyle name="Note 2 2 2 2 3 2" xfId="13536"/>
    <cellStyle name="Note 2 2 2 2 3 3" xfId="17331"/>
    <cellStyle name="Note 2 2 2 2 3 4" xfId="18452"/>
    <cellStyle name="Note 2 2 2 2 3 5" xfId="28416"/>
    <cellStyle name="Note 2 2 2 2 3 6" xfId="31089"/>
    <cellStyle name="Note 2 2 2 2 3 7" xfId="32957"/>
    <cellStyle name="Note 2 2 2 2 4" xfId="8193"/>
    <cellStyle name="Note 2 2 2 2 4 2" xfId="14253"/>
    <cellStyle name="Note 2 2 2 2 4 3" xfId="17970"/>
    <cellStyle name="Note 2 2 2 2 4 4" xfId="25112"/>
    <cellStyle name="Note 2 2 2 2 4 5" xfId="29089"/>
    <cellStyle name="Note 2 2 2 2 4 6" xfId="31768"/>
    <cellStyle name="Note 2 2 2 2 4 7" xfId="33584"/>
    <cellStyle name="Note 2 2 2 2 5" xfId="11380"/>
    <cellStyle name="Note 2 2 2 2 6" xfId="15285"/>
    <cellStyle name="Note 2 2 2 2 7" xfId="22341"/>
    <cellStyle name="Note 2 2 2 2 8" xfId="24043"/>
    <cellStyle name="Note 2 2 2 3" xfId="4045"/>
    <cellStyle name="Note 2 2 2 3 2" xfId="10716"/>
    <cellStyle name="Note 2 2 2 3 3" xfId="14828"/>
    <cellStyle name="Note 2 2 2 3 4" xfId="21879"/>
    <cellStyle name="Note 2 2 2 3 5" xfId="24341"/>
    <cellStyle name="Note 2 2 2 3 6" xfId="24071"/>
    <cellStyle name="Note 2 2 2 3 7" xfId="23844"/>
    <cellStyle name="Note 2 2 2 4" xfId="6866"/>
    <cellStyle name="Note 2 2 2 4 2" xfId="12962"/>
    <cellStyle name="Note 2 2 2 4 3" xfId="16794"/>
    <cellStyle name="Note 2 2 2 4 4" xfId="22386"/>
    <cellStyle name="Note 2 2 2 4 5" xfId="27853"/>
    <cellStyle name="Note 2 2 2 4 6" xfId="30557"/>
    <cellStyle name="Note 2 2 2 4 7" xfId="32444"/>
    <cellStyle name="Note 2 2 2 5" xfId="7102"/>
    <cellStyle name="Note 2 2 2 5 2" xfId="13188"/>
    <cellStyle name="Note 2 2 2 5 3" xfId="17014"/>
    <cellStyle name="Note 2 2 2 5 4" xfId="20026"/>
    <cellStyle name="Note 2 2 2 5 5" xfId="28079"/>
    <cellStyle name="Note 2 2 2 5 6" xfId="30768"/>
    <cellStyle name="Note 2 2 2 5 7" xfId="32652"/>
    <cellStyle name="Note 2 2 2 6" xfId="9131"/>
    <cellStyle name="Note 2 2 2 7" xfId="10614"/>
    <cellStyle name="Note 2 2 2 8" xfId="23300"/>
    <cellStyle name="Note 2 2 2 9" xfId="29979"/>
    <cellStyle name="Note 2 2 3" xfId="869"/>
    <cellStyle name="Note 2 2 3 2" xfId="5267"/>
    <cellStyle name="Note 2 2 3 2 2" xfId="6064"/>
    <cellStyle name="Note 2 2 3 2 2 2" xfId="12203"/>
    <cellStyle name="Note 2 2 3 2 2 3" xfId="16089"/>
    <cellStyle name="Note 2 2 3 2 2 4" xfId="21091"/>
    <cellStyle name="Note 2 2 3 2 2 5" xfId="27088"/>
    <cellStyle name="Note 2 2 3 2 2 6" xfId="30052"/>
    <cellStyle name="Note 2 2 3 2 2 7" xfId="24622"/>
    <cellStyle name="Note 2 2 3 2 3" xfId="7548"/>
    <cellStyle name="Note 2 2 3 2 3 2" xfId="13624"/>
    <cellStyle name="Note 2 2 3 2 3 3" xfId="17413"/>
    <cellStyle name="Note 2 2 3 2 3 4" xfId="19724"/>
    <cellStyle name="Note 2 2 3 2 3 5" xfId="28499"/>
    <cellStyle name="Note 2 2 3 2 3 6" xfId="31173"/>
    <cellStyle name="Note 2 2 3 2 3 7" xfId="33033"/>
    <cellStyle name="Note 2 2 3 2 4" xfId="8282"/>
    <cellStyle name="Note 2 2 3 2 4 2" xfId="14342"/>
    <cellStyle name="Note 2 2 3 2 4 3" xfId="18048"/>
    <cellStyle name="Note 2 2 3 2 4 4" xfId="25201"/>
    <cellStyle name="Note 2 2 3 2 4 5" xfId="29170"/>
    <cellStyle name="Note 2 2 3 2 4 6" xfId="31850"/>
    <cellStyle name="Note 2 2 3 2 4 7" xfId="33660"/>
    <cellStyle name="Note 2 2 3 2 5" xfId="11471"/>
    <cellStyle name="Note 2 2 3 2 6" xfId="15376"/>
    <cellStyle name="Note 2 2 3 2 7" xfId="23751"/>
    <cellStyle name="Note 2 2 3 2 8" xfId="24347"/>
    <cellStyle name="Note 2 2 3 3" xfId="4046"/>
    <cellStyle name="Note 2 2 3 3 2" xfId="10717"/>
    <cellStyle name="Note 2 2 3 3 3" xfId="14829"/>
    <cellStyle name="Note 2 2 3 3 4" xfId="23515"/>
    <cellStyle name="Note 2 2 3 3 5" xfId="24795"/>
    <cellStyle name="Note 2 2 3 3 6" xfId="23083"/>
    <cellStyle name="Note 2 2 3 3 7" xfId="23955"/>
    <cellStyle name="Note 2 2 3 4" xfId="6867"/>
    <cellStyle name="Note 2 2 3 4 2" xfId="12963"/>
    <cellStyle name="Note 2 2 3 4 3" xfId="16795"/>
    <cellStyle name="Note 2 2 3 4 4" xfId="18738"/>
    <cellStyle name="Note 2 2 3 4 5" xfId="27854"/>
    <cellStyle name="Note 2 2 3 4 6" xfId="30558"/>
    <cellStyle name="Note 2 2 3 4 7" xfId="32445"/>
    <cellStyle name="Note 2 2 3 5" xfId="6589"/>
    <cellStyle name="Note 2 2 3 5 2" xfId="12724"/>
    <cellStyle name="Note 2 2 3 5 3" xfId="16591"/>
    <cellStyle name="Note 2 2 3 5 4" xfId="20344"/>
    <cellStyle name="Note 2 2 3 5 5" xfId="27599"/>
    <cellStyle name="Note 2 2 3 5 6" xfId="30365"/>
    <cellStyle name="Note 2 2 3 5 7" xfId="32254"/>
    <cellStyle name="Note 2 2 3 6" xfId="9222"/>
    <cellStyle name="Note 2 2 3 7" xfId="10560"/>
    <cellStyle name="Note 2 2 3 8" xfId="22676"/>
    <cellStyle name="Note 2 2 3 9" xfId="29994"/>
    <cellStyle name="Note 2 2 4" xfId="955"/>
    <cellStyle name="Note 2 2 4 2" xfId="5353"/>
    <cellStyle name="Note 2 2 4 2 2" xfId="6149"/>
    <cellStyle name="Note 2 2 4 2 2 2" xfId="12288"/>
    <cellStyle name="Note 2 2 4 2 2 3" xfId="16174"/>
    <cellStyle name="Note 2 2 4 2 2 4" xfId="23673"/>
    <cellStyle name="Note 2 2 4 2 2 5" xfId="27173"/>
    <cellStyle name="Note 2 2 4 2 2 6" xfId="30091"/>
    <cellStyle name="Note 2 2 4 2 2 7" xfId="26197"/>
    <cellStyle name="Note 2 2 4 2 3" xfId="7632"/>
    <cellStyle name="Note 2 2 4 2 3 2" xfId="13708"/>
    <cellStyle name="Note 2 2 4 2 3 3" xfId="17488"/>
    <cellStyle name="Note 2 2 4 2 3 4" xfId="18540"/>
    <cellStyle name="Note 2 2 4 2 3 5" xfId="28577"/>
    <cellStyle name="Note 2 2 4 2 3 6" xfId="31253"/>
    <cellStyle name="Note 2 2 4 2 3 7" xfId="33108"/>
    <cellStyle name="Note 2 2 4 2 4" xfId="8367"/>
    <cellStyle name="Note 2 2 4 2 4 2" xfId="14427"/>
    <cellStyle name="Note 2 2 4 2 4 3" xfId="18124"/>
    <cellStyle name="Note 2 2 4 2 4 4" xfId="25286"/>
    <cellStyle name="Note 2 2 4 2 4 5" xfId="29249"/>
    <cellStyle name="Note 2 2 4 2 4 6" xfId="31930"/>
    <cellStyle name="Note 2 2 4 2 4 7" xfId="33735"/>
    <cellStyle name="Note 2 2 4 2 5" xfId="11557"/>
    <cellStyle name="Note 2 2 4 2 6" xfId="15462"/>
    <cellStyle name="Note 2 2 4 2 7" xfId="23621"/>
    <cellStyle name="Note 2 2 4 2 8" xfId="24648"/>
    <cellStyle name="Note 2 2 4 3" xfId="4047"/>
    <cellStyle name="Note 2 2 4 3 2" xfId="10718"/>
    <cellStyle name="Note 2 2 4 3 3" xfId="14830"/>
    <cellStyle name="Note 2 2 4 3 4" xfId="23825"/>
    <cellStyle name="Note 2 2 4 3 5" xfId="19296"/>
    <cellStyle name="Note 2 2 4 3 6" xfId="22552"/>
    <cellStyle name="Note 2 2 4 3 7" xfId="25967"/>
    <cellStyle name="Note 2 2 4 4" xfId="6868"/>
    <cellStyle name="Note 2 2 4 4 2" xfId="12964"/>
    <cellStyle name="Note 2 2 4 4 3" xfId="16796"/>
    <cellStyle name="Note 2 2 4 4 4" xfId="18655"/>
    <cellStyle name="Note 2 2 4 4 5" xfId="27855"/>
    <cellStyle name="Note 2 2 4 4 6" xfId="30559"/>
    <cellStyle name="Note 2 2 4 4 7" xfId="32446"/>
    <cellStyle name="Note 2 2 4 5" xfId="6588"/>
    <cellStyle name="Note 2 2 4 5 2" xfId="12723"/>
    <cellStyle name="Note 2 2 4 5 3" xfId="16590"/>
    <cellStyle name="Note 2 2 4 5 4" xfId="23562"/>
    <cellStyle name="Note 2 2 4 5 5" xfId="27598"/>
    <cellStyle name="Note 2 2 4 5 6" xfId="30364"/>
    <cellStyle name="Note 2 2 4 5 7" xfId="32253"/>
    <cellStyle name="Note 2 2 4 6" xfId="9308"/>
    <cellStyle name="Note 2 2 4 7" xfId="14756"/>
    <cellStyle name="Note 2 2 4 8" xfId="23345"/>
    <cellStyle name="Note 2 2 4 9" xfId="24480"/>
    <cellStyle name="Note 2 2 5" xfId="1036"/>
    <cellStyle name="Note 2 2 5 2" xfId="5433"/>
    <cellStyle name="Note 2 2 5 2 2" xfId="6228"/>
    <cellStyle name="Note 2 2 5 2 2 2" xfId="12366"/>
    <cellStyle name="Note 2 2 5 2 2 3" xfId="16252"/>
    <cellStyle name="Note 2 2 5 2 2 4" xfId="20957"/>
    <cellStyle name="Note 2 2 5 2 2 5" xfId="27251"/>
    <cellStyle name="Note 2 2 5 2 2 6" xfId="30123"/>
    <cellStyle name="Note 2 2 5 2 2 7" xfId="19217"/>
    <cellStyle name="Note 2 2 5 2 3" xfId="7711"/>
    <cellStyle name="Note 2 2 5 2 3 2" xfId="13786"/>
    <cellStyle name="Note 2 2 5 2 3 3" xfId="17559"/>
    <cellStyle name="Note 2 2 5 2 3 4" xfId="19629"/>
    <cellStyle name="Note 2 2 5 2 3 5" xfId="28649"/>
    <cellStyle name="Note 2 2 5 2 3 6" xfId="31329"/>
    <cellStyle name="Note 2 2 5 2 3 7" xfId="33178"/>
    <cellStyle name="Note 2 2 5 2 4" xfId="8447"/>
    <cellStyle name="Note 2 2 5 2 4 2" xfId="14506"/>
    <cellStyle name="Note 2 2 5 2 4 3" xfId="18195"/>
    <cellStyle name="Note 2 2 5 2 4 4" xfId="25366"/>
    <cellStyle name="Note 2 2 5 2 4 5" xfId="29323"/>
    <cellStyle name="Note 2 2 5 2 4 6" xfId="32006"/>
    <cellStyle name="Note 2 2 5 2 4 7" xfId="33805"/>
    <cellStyle name="Note 2 2 5 2 5" xfId="11637"/>
    <cellStyle name="Note 2 2 5 2 6" xfId="15541"/>
    <cellStyle name="Note 2 2 5 2 7" xfId="23157"/>
    <cellStyle name="Note 2 2 5 2 8" xfId="21892"/>
    <cellStyle name="Note 2 2 5 3" xfId="4048"/>
    <cellStyle name="Note 2 2 5 3 2" xfId="10719"/>
    <cellStyle name="Note 2 2 5 3 3" xfId="14831"/>
    <cellStyle name="Note 2 2 5 3 4" xfId="23965"/>
    <cellStyle name="Note 2 2 5 3 5" xfId="22900"/>
    <cellStyle name="Note 2 2 5 3 6" xfId="18947"/>
    <cellStyle name="Note 2 2 5 3 7" xfId="23957"/>
    <cellStyle name="Note 2 2 5 4" xfId="6869"/>
    <cellStyle name="Note 2 2 5 4 2" xfId="12965"/>
    <cellStyle name="Note 2 2 5 4 3" xfId="16797"/>
    <cellStyle name="Note 2 2 5 4 4" xfId="18737"/>
    <cellStyle name="Note 2 2 5 4 5" xfId="27856"/>
    <cellStyle name="Note 2 2 5 4 6" xfId="30560"/>
    <cellStyle name="Note 2 2 5 4 7" xfId="32447"/>
    <cellStyle name="Note 2 2 5 5" xfId="6587"/>
    <cellStyle name="Note 2 2 5 5 2" xfId="12722"/>
    <cellStyle name="Note 2 2 5 5 3" xfId="16589"/>
    <cellStyle name="Note 2 2 5 5 4" xfId="23785"/>
    <cellStyle name="Note 2 2 5 5 5" xfId="27597"/>
    <cellStyle name="Note 2 2 5 5 6" xfId="30363"/>
    <cellStyle name="Note 2 2 5 5 7" xfId="32252"/>
    <cellStyle name="Note 2 2 5 6" xfId="9388"/>
    <cellStyle name="Note 2 2 5 7" xfId="10443"/>
    <cellStyle name="Note 2 2 5 8" xfId="19122"/>
    <cellStyle name="Note 2 2 5 9" xfId="25931"/>
    <cellStyle name="Note 2 2 6" xfId="1114"/>
    <cellStyle name="Note 2 2 6 2" xfId="5511"/>
    <cellStyle name="Note 2 2 6 2 2" xfId="11715"/>
    <cellStyle name="Note 2 2 6 2 3" xfId="15617"/>
    <cellStyle name="Note 2 2 6 2 4" xfId="23068"/>
    <cellStyle name="Note 2 2 6 2 5" xfId="26585"/>
    <cellStyle name="Note 2 2 6 2 6" xfId="29829"/>
    <cellStyle name="Note 2 2 6 2 7" xfId="22475"/>
    <cellStyle name="Note 2 2 6 3" xfId="6304"/>
    <cellStyle name="Note 2 2 6 3 2" xfId="12442"/>
    <cellStyle name="Note 2 2 6 3 3" xfId="16328"/>
    <cellStyle name="Note 2 2 6 3 4" xfId="20440"/>
    <cellStyle name="Note 2 2 6 3 5" xfId="27327"/>
    <cellStyle name="Note 2 2 6 3 6" xfId="30159"/>
    <cellStyle name="Note 2 2 6 3 7" xfId="23810"/>
    <cellStyle name="Note 2 2 6 4" xfId="7786"/>
    <cellStyle name="Note 2 2 6 4 2" xfId="13861"/>
    <cellStyle name="Note 2 2 6 4 3" xfId="17627"/>
    <cellStyle name="Note 2 2 6 4 4" xfId="19559"/>
    <cellStyle name="Note 2 2 6 4 5" xfId="28719"/>
    <cellStyle name="Note 2 2 6 4 6" xfId="31403"/>
    <cellStyle name="Note 2 2 6 4 7" xfId="33246"/>
    <cellStyle name="Note 2 2 6 5" xfId="8525"/>
    <cellStyle name="Note 2 2 6 5 2" xfId="14584"/>
    <cellStyle name="Note 2 2 6 5 3" xfId="18265"/>
    <cellStyle name="Note 2 2 6 5 4" xfId="25443"/>
    <cellStyle name="Note 2 2 6 5 5" xfId="29396"/>
    <cellStyle name="Note 2 2 6 5 6" xfId="32080"/>
    <cellStyle name="Note 2 2 6 5 7" xfId="33873"/>
    <cellStyle name="Note 2 2 6 6" xfId="9466"/>
    <cellStyle name="Note 2 2 6 7" xfId="10379"/>
    <cellStyle name="Note 2 2 6 8" xfId="23463"/>
    <cellStyle name="Note 2 2 6 9" xfId="29732"/>
    <cellStyle name="Note 2 2 7" xfId="1194"/>
    <cellStyle name="Note 2 2 7 2" xfId="5590"/>
    <cellStyle name="Note 2 2 7 2 2" xfId="11794"/>
    <cellStyle name="Note 2 2 7 2 3" xfId="15695"/>
    <cellStyle name="Note 2 2 7 2 4" xfId="21346"/>
    <cellStyle name="Note 2 2 7 2 5" xfId="26663"/>
    <cellStyle name="Note 2 2 7 2 6" xfId="29864"/>
    <cellStyle name="Note 2 2 7 2 7" xfId="27742"/>
    <cellStyle name="Note 2 2 7 3" xfId="6381"/>
    <cellStyle name="Note 2 2 7 3 2" xfId="12519"/>
    <cellStyle name="Note 2 2 7 3 3" xfId="16405"/>
    <cellStyle name="Note 2 2 7 3 4" xfId="22393"/>
    <cellStyle name="Note 2 2 7 3 5" xfId="27404"/>
    <cellStyle name="Note 2 2 7 3 6" xfId="30195"/>
    <cellStyle name="Note 2 2 7 3 7" xfId="26064"/>
    <cellStyle name="Note 2 2 7 4" xfId="7861"/>
    <cellStyle name="Note 2 2 7 4 2" xfId="13936"/>
    <cellStyle name="Note 2 2 7 4 3" xfId="17695"/>
    <cellStyle name="Note 2 2 7 4 4" xfId="19491"/>
    <cellStyle name="Note 2 2 7 4 5" xfId="28789"/>
    <cellStyle name="Note 2 2 7 4 6" xfId="31477"/>
    <cellStyle name="Note 2 2 7 4 7" xfId="33314"/>
    <cellStyle name="Note 2 2 7 5" xfId="8604"/>
    <cellStyle name="Note 2 2 7 5 2" xfId="14663"/>
    <cellStyle name="Note 2 2 7 5 3" xfId="18335"/>
    <cellStyle name="Note 2 2 7 5 4" xfId="25521"/>
    <cellStyle name="Note 2 2 7 5 5" xfId="29468"/>
    <cellStyle name="Note 2 2 7 5 6" xfId="32154"/>
    <cellStyle name="Note 2 2 7 5 7" xfId="33941"/>
    <cellStyle name="Note 2 2 7 6" xfId="9546"/>
    <cellStyle name="Note 2 2 7 7" xfId="8823"/>
    <cellStyle name="Note 2 2 7 8" xfId="23128"/>
    <cellStyle name="Note 2 2 7 9" xfId="29743"/>
    <cellStyle name="Note 2 2 8" xfId="4906"/>
    <cellStyle name="Note 2 2 8 2" xfId="5769"/>
    <cellStyle name="Note 2 2 8 2 2" xfId="11924"/>
    <cellStyle name="Note 2 2 8 2 3" xfId="15808"/>
    <cellStyle name="Note 2 2 8 2 4" xfId="21291"/>
    <cellStyle name="Note 2 2 8 2 5" xfId="26801"/>
    <cellStyle name="Note 2 2 8 2 6" xfId="29927"/>
    <cellStyle name="Note 2 2 8 2 7" xfId="29544"/>
    <cellStyle name="Note 2 2 8 3" xfId="7237"/>
    <cellStyle name="Note 2 2 8 3 2" xfId="13322"/>
    <cellStyle name="Note 2 2 8 3 3" xfId="17134"/>
    <cellStyle name="Note 2 2 8 3 4" xfId="19921"/>
    <cellStyle name="Note 2 2 8 3 5" xfId="28204"/>
    <cellStyle name="Note 2 2 8 3 6" xfId="30892"/>
    <cellStyle name="Note 2 2 8 3 7" xfId="32771"/>
    <cellStyle name="Note 2 2 8 4" xfId="7964"/>
    <cellStyle name="Note 2 2 8 4 2" xfId="14037"/>
    <cellStyle name="Note 2 2 8 4 3" xfId="17783"/>
    <cellStyle name="Note 2 2 8 4 4" xfId="19356"/>
    <cellStyle name="Note 2 2 8 4 5" xfId="28884"/>
    <cellStyle name="Note 2 2 8 4 6" xfId="31572"/>
    <cellStyle name="Note 2 2 8 4 7" xfId="33401"/>
    <cellStyle name="Note 2 2 8 5" xfId="11134"/>
    <cellStyle name="Note 2 2 8 6" xfId="15080"/>
    <cellStyle name="Note 2 2 8 7" xfId="21643"/>
    <cellStyle name="Note 2 2 8 8" xfId="19148"/>
    <cellStyle name="Note 2 2 9" xfId="4044"/>
    <cellStyle name="Note 2 2 9 2" xfId="10715"/>
    <cellStyle name="Note 2 2 9 3" xfId="14827"/>
    <cellStyle name="Note 2 2 9 4" xfId="23828"/>
    <cellStyle name="Note 2 2 9 5" xfId="23365"/>
    <cellStyle name="Note 2 2 9 6" xfId="24508"/>
    <cellStyle name="Note 2 2 9 7" xfId="22071"/>
    <cellStyle name="Note 2 20" xfId="24359"/>
    <cellStyle name="Note 2 3" xfId="688"/>
    <cellStyle name="Note 2 3 2" xfId="5089"/>
    <cellStyle name="Note 2 3 2 2" xfId="5897"/>
    <cellStyle name="Note 2 3 2 2 2" xfId="12040"/>
    <cellStyle name="Note 2 3 2 2 3" xfId="15926"/>
    <cellStyle name="Note 2 3 2 2 4" xfId="18780"/>
    <cellStyle name="Note 2 3 2 2 5" xfId="26923"/>
    <cellStyle name="Note 2 3 2 2 6" xfId="29974"/>
    <cellStyle name="Note 2 3 2 2 7" xfId="21745"/>
    <cellStyle name="Note 2 3 2 3" xfId="7381"/>
    <cellStyle name="Note 2 3 2 3 2" xfId="13458"/>
    <cellStyle name="Note 2 3 2 3 3" xfId="17260"/>
    <cellStyle name="Note 2 3 2 3 4" xfId="19818"/>
    <cellStyle name="Note 2 3 2 3 5" xfId="28340"/>
    <cellStyle name="Note 2 3 2 3 6" xfId="31019"/>
    <cellStyle name="Note 2 3 2 3 7" xfId="32891"/>
    <cellStyle name="Note 2 3 2 4" xfId="8113"/>
    <cellStyle name="Note 2 3 2 4 2" xfId="14177"/>
    <cellStyle name="Note 2 3 2 4 3" xfId="17904"/>
    <cellStyle name="Note 2 3 2 4 4" xfId="25034"/>
    <cellStyle name="Note 2 3 2 4 5" xfId="29017"/>
    <cellStyle name="Note 2 3 2 4 6" xfId="31698"/>
    <cellStyle name="Note 2 3 2 4 7" xfId="33519"/>
    <cellStyle name="Note 2 3 2 5" xfId="11298"/>
    <cellStyle name="Note 2 3 2 6" xfId="15212"/>
    <cellStyle name="Note 2 3 2 7" xfId="23571"/>
    <cellStyle name="Note 2 3 2 8" xfId="25634"/>
    <cellStyle name="Note 2 3 3" xfId="4049"/>
    <cellStyle name="Note 2 3 3 2" xfId="10720"/>
    <cellStyle name="Note 2 3 3 3" xfId="14832"/>
    <cellStyle name="Note 2 3 3 4" xfId="23827"/>
    <cellStyle name="Note 2 3 3 5" xfId="23405"/>
    <cellStyle name="Note 2 3 3 6" xfId="25959"/>
    <cellStyle name="Note 2 3 3 7" xfId="22254"/>
    <cellStyle name="Note 2 3 4" xfId="6870"/>
    <cellStyle name="Note 2 3 4 2" xfId="12966"/>
    <cellStyle name="Note 2 3 4 3" xfId="16798"/>
    <cellStyle name="Note 2 3 4 4" xfId="18736"/>
    <cellStyle name="Note 2 3 4 5" xfId="27857"/>
    <cellStyle name="Note 2 3 4 6" xfId="30561"/>
    <cellStyle name="Note 2 3 4 7" xfId="32448"/>
    <cellStyle name="Note 2 3 5" xfId="6586"/>
    <cellStyle name="Note 2 3 5 2" xfId="12721"/>
    <cellStyle name="Note 2 3 5 3" xfId="16588"/>
    <cellStyle name="Note 2 3 5 4" xfId="20345"/>
    <cellStyle name="Note 2 3 5 5" xfId="27596"/>
    <cellStyle name="Note 2 3 5 6" xfId="30362"/>
    <cellStyle name="Note 2 3 5 7" xfId="32251"/>
    <cellStyle name="Note 2 3 6" xfId="9050"/>
    <cellStyle name="Note 2 3 7" xfId="10665"/>
    <cellStyle name="Note 2 3 8" xfId="22178"/>
    <cellStyle name="Note 2 3 9" xfId="30080"/>
    <cellStyle name="Note 2 4" xfId="631"/>
    <cellStyle name="Note 2 4 2" xfId="5034"/>
    <cellStyle name="Note 2 4 2 2" xfId="5847"/>
    <cellStyle name="Note 2 4 2 2 2" xfId="11993"/>
    <cellStyle name="Note 2 4 2 2 3" xfId="15878"/>
    <cellStyle name="Note 2 4 2 2 4" xfId="24543"/>
    <cellStyle name="Note 2 4 2 2 5" xfId="26874"/>
    <cellStyle name="Note 2 4 2 2 6" xfId="29952"/>
    <cellStyle name="Note 2 4 2 2 7" xfId="25808"/>
    <cellStyle name="Note 2 4 2 3" xfId="7332"/>
    <cellStyle name="Note 2 4 2 3 2" xfId="13411"/>
    <cellStyle name="Note 2 4 2 3 3" xfId="17214"/>
    <cellStyle name="Note 2 4 2 3 4" xfId="22363"/>
    <cellStyle name="Note 2 4 2 3 5" xfId="28293"/>
    <cellStyle name="Note 2 4 2 3 6" xfId="30974"/>
    <cellStyle name="Note 2 4 2 3 7" xfId="32849"/>
    <cellStyle name="Note 2 4 2 4" xfId="8061"/>
    <cellStyle name="Note 2 4 2 4 2" xfId="14126"/>
    <cellStyle name="Note 2 4 2 4 3" xfId="17861"/>
    <cellStyle name="Note 2 4 2 4 4" xfId="24983"/>
    <cellStyle name="Note 2 4 2 4 5" xfId="28970"/>
    <cellStyle name="Note 2 4 2 4 6" xfId="31651"/>
    <cellStyle name="Note 2 4 2 4 7" xfId="33477"/>
    <cellStyle name="Note 2 4 2 5" xfId="11248"/>
    <cellStyle name="Note 2 4 2 6" xfId="15163"/>
    <cellStyle name="Note 2 4 2 7" xfId="18951"/>
    <cellStyle name="Note 2 4 2 8" xfId="18431"/>
    <cellStyle name="Note 2 4 3" xfId="4050"/>
    <cellStyle name="Note 2 4 3 2" xfId="10721"/>
    <cellStyle name="Note 2 4 3 3" xfId="14833"/>
    <cellStyle name="Note 2 4 3 4" xfId="21878"/>
    <cellStyle name="Note 2 4 3 5" xfId="19130"/>
    <cellStyle name="Note 2 4 3 6" xfId="21803"/>
    <cellStyle name="Note 2 4 3 7" xfId="25346"/>
    <cellStyle name="Note 2 4 4" xfId="6871"/>
    <cellStyle name="Note 2 4 4 2" xfId="12967"/>
    <cellStyle name="Note 2 4 4 3" xfId="16799"/>
    <cellStyle name="Note 2 4 4 4" xfId="20208"/>
    <cellStyle name="Note 2 4 4 5" xfId="27858"/>
    <cellStyle name="Note 2 4 4 6" xfId="30562"/>
    <cellStyle name="Note 2 4 4 7" xfId="32449"/>
    <cellStyle name="Note 2 4 5" xfId="6585"/>
    <cellStyle name="Note 2 4 5 2" xfId="12720"/>
    <cellStyle name="Note 2 4 5 3" xfId="16587"/>
    <cellStyle name="Note 2 4 5 4" xfId="23563"/>
    <cellStyle name="Note 2 4 5 5" xfId="27595"/>
    <cellStyle name="Note 2 4 5 6" xfId="30361"/>
    <cellStyle name="Note 2 4 5 7" xfId="32250"/>
    <cellStyle name="Note 2 4 6" xfId="8999"/>
    <cellStyle name="Note 2 4 7" xfId="10702"/>
    <cellStyle name="Note 2 4 8" xfId="22217"/>
    <cellStyle name="Note 2 4 9" xfId="31822"/>
    <cellStyle name="Note 2 5" xfId="587"/>
    <cellStyle name="Note 2 5 2" xfId="4990"/>
    <cellStyle name="Note 2 5 2 2" xfId="5809"/>
    <cellStyle name="Note 2 5 2 2 2" xfId="11960"/>
    <cellStyle name="Note 2 5 2 2 3" xfId="15845"/>
    <cellStyle name="Note 2 5 2 2 4" xfId="21262"/>
    <cellStyle name="Note 2 5 2 2 5" xfId="26839"/>
    <cellStyle name="Note 2 5 2 2 6" xfId="29941"/>
    <cellStyle name="Note 2 5 2 2 7" xfId="28264"/>
    <cellStyle name="Note 2 5 2 3" xfId="7292"/>
    <cellStyle name="Note 2 5 2 3 2" xfId="13375"/>
    <cellStyle name="Note 2 5 2 3 3" xfId="17184"/>
    <cellStyle name="Note 2 5 2 3 4" xfId="19888"/>
    <cellStyle name="Note 2 5 2 3 5" xfId="28258"/>
    <cellStyle name="Note 2 5 2 3 6" xfId="30944"/>
    <cellStyle name="Note 2 5 2 3 7" xfId="32821"/>
    <cellStyle name="Note 2 5 2 4" xfId="8021"/>
    <cellStyle name="Note 2 5 2 4 2" xfId="14092"/>
    <cellStyle name="Note 2 5 2 4 3" xfId="17834"/>
    <cellStyle name="Note 2 5 2 4 4" xfId="24946"/>
    <cellStyle name="Note 2 5 2 4 5" xfId="28937"/>
    <cellStyle name="Note 2 5 2 4 6" xfId="31622"/>
    <cellStyle name="Note 2 5 2 4 7" xfId="33450"/>
    <cellStyle name="Note 2 5 2 5" xfId="11212"/>
    <cellStyle name="Note 2 5 2 6" xfId="15131"/>
    <cellStyle name="Note 2 5 2 7" xfId="21580"/>
    <cellStyle name="Note 2 5 2 8" xfId="31393"/>
    <cellStyle name="Note 2 5 3" xfId="4051"/>
    <cellStyle name="Note 2 5 3 2" xfId="10722"/>
    <cellStyle name="Note 2 5 3 3" xfId="14834"/>
    <cellStyle name="Note 2 5 3 4" xfId="23514"/>
    <cellStyle name="Note 2 5 3 5" xfId="24385"/>
    <cellStyle name="Note 2 5 3 6" xfId="24529"/>
    <cellStyle name="Note 2 5 3 7" xfId="22072"/>
    <cellStyle name="Note 2 5 4" xfId="6872"/>
    <cellStyle name="Note 2 5 4 2" xfId="12968"/>
    <cellStyle name="Note 2 5 4 3" xfId="16800"/>
    <cellStyle name="Note 2 5 4 4" xfId="20207"/>
    <cellStyle name="Note 2 5 4 5" xfId="27859"/>
    <cellStyle name="Note 2 5 4 6" xfId="30563"/>
    <cellStyle name="Note 2 5 4 7" xfId="32450"/>
    <cellStyle name="Note 2 5 5" xfId="6584"/>
    <cellStyle name="Note 2 5 5 2" xfId="12719"/>
    <cellStyle name="Note 2 5 5 3" xfId="16586"/>
    <cellStyle name="Note 2 5 5 4" xfId="23784"/>
    <cellStyle name="Note 2 5 5 5" xfId="27594"/>
    <cellStyle name="Note 2 5 5 6" xfId="30360"/>
    <cellStyle name="Note 2 5 5 7" xfId="32249"/>
    <cellStyle name="Note 2 5 6" xfId="8962"/>
    <cellStyle name="Note 2 5 7" xfId="13010"/>
    <cellStyle name="Note 2 5 8" xfId="24715"/>
    <cellStyle name="Note 2 5 9" xfId="25624"/>
    <cellStyle name="Note 2 6" xfId="632"/>
    <cellStyle name="Note 2 6 2" xfId="5035"/>
    <cellStyle name="Note 2 6 2 2" xfId="5848"/>
    <cellStyle name="Note 2 6 2 2 2" xfId="11994"/>
    <cellStyle name="Note 2 6 2 2 3" xfId="15879"/>
    <cellStyle name="Note 2 6 2 2 4" xfId="24104"/>
    <cellStyle name="Note 2 6 2 2 5" xfId="26875"/>
    <cellStyle name="Note 2 6 2 2 6" xfId="29953"/>
    <cellStyle name="Note 2 6 2 2 7" xfId="26155"/>
    <cellStyle name="Note 2 6 2 3" xfId="7333"/>
    <cellStyle name="Note 2 6 2 3 2" xfId="13412"/>
    <cellStyle name="Note 2 6 2 3 3" xfId="17215"/>
    <cellStyle name="Note 2 6 2 3 4" xfId="19857"/>
    <cellStyle name="Note 2 6 2 3 5" xfId="28294"/>
    <cellStyle name="Note 2 6 2 3 6" xfId="30975"/>
    <cellStyle name="Note 2 6 2 3 7" xfId="32850"/>
    <cellStyle name="Note 2 6 2 4" xfId="8062"/>
    <cellStyle name="Note 2 6 2 4 2" xfId="14127"/>
    <cellStyle name="Note 2 6 2 4 3" xfId="17862"/>
    <cellStyle name="Note 2 6 2 4 4" xfId="24984"/>
    <cellStyle name="Note 2 6 2 4 5" xfId="28971"/>
    <cellStyle name="Note 2 6 2 4 6" xfId="31652"/>
    <cellStyle name="Note 2 6 2 4 7" xfId="33478"/>
    <cellStyle name="Note 2 6 2 5" xfId="11249"/>
    <cellStyle name="Note 2 6 2 6" xfId="15164"/>
    <cellStyle name="Note 2 6 2 7" xfId="24504"/>
    <cellStyle name="Note 2 6 2 8" xfId="22599"/>
    <cellStyle name="Note 2 6 3" xfId="4052"/>
    <cellStyle name="Note 2 6 3 2" xfId="10723"/>
    <cellStyle name="Note 2 6 3 3" xfId="14835"/>
    <cellStyle name="Note 2 6 3 4" xfId="23826"/>
    <cellStyle name="Note 2 6 3 5" xfId="24841"/>
    <cellStyle name="Note 2 6 3 6" xfId="24089"/>
    <cellStyle name="Note 2 6 3 7" xfId="23845"/>
    <cellStyle name="Note 2 6 4" xfId="6873"/>
    <cellStyle name="Note 2 6 4 2" xfId="12969"/>
    <cellStyle name="Note 2 6 4 3" xfId="16801"/>
    <cellStyle name="Note 2 6 4 4" xfId="20206"/>
    <cellStyle name="Note 2 6 4 5" xfId="27860"/>
    <cellStyle name="Note 2 6 4 6" xfId="30564"/>
    <cellStyle name="Note 2 6 4 7" xfId="32451"/>
    <cellStyle name="Note 2 6 5" xfId="6583"/>
    <cellStyle name="Note 2 6 5 2" xfId="12718"/>
    <cellStyle name="Note 2 6 5 3" xfId="16585"/>
    <cellStyle name="Note 2 6 5 4" xfId="23561"/>
    <cellStyle name="Note 2 6 5 5" xfId="27593"/>
    <cellStyle name="Note 2 6 5 6" xfId="30359"/>
    <cellStyle name="Note 2 6 5 7" xfId="32248"/>
    <cellStyle name="Note 2 6 6" xfId="9000"/>
    <cellStyle name="Note 2 6 7" xfId="10701"/>
    <cellStyle name="Note 2 6 8" xfId="22216"/>
    <cellStyle name="Note 2 6 9" xfId="31143"/>
    <cellStyle name="Note 2 7" xfId="847"/>
    <cellStyle name="Note 2 7 2" xfId="5245"/>
    <cellStyle name="Note 2 7 2 2" xfId="6043"/>
    <cellStyle name="Note 2 7 2 2 2" xfId="12182"/>
    <cellStyle name="Note 2 7 2 2 3" xfId="16068"/>
    <cellStyle name="Note 2 7 2 2 4" xfId="21112"/>
    <cellStyle name="Note 2 7 2 2 5" xfId="27067"/>
    <cellStyle name="Note 2 7 2 2 6" xfId="30043"/>
    <cellStyle name="Note 2 7 2 2 7" xfId="23135"/>
    <cellStyle name="Note 2 7 2 3" xfId="7527"/>
    <cellStyle name="Note 2 7 2 3 2" xfId="13603"/>
    <cellStyle name="Note 2 7 2 3 3" xfId="17395"/>
    <cellStyle name="Note 2 7 2 3 4" xfId="18625"/>
    <cellStyle name="Note 2 7 2 3 5" xfId="28481"/>
    <cellStyle name="Note 2 7 2 3 6" xfId="31153"/>
    <cellStyle name="Note 2 7 2 3 7" xfId="33015"/>
    <cellStyle name="Note 2 7 2 4" xfId="8261"/>
    <cellStyle name="Note 2 7 2 4 2" xfId="14321"/>
    <cellStyle name="Note 2 7 2 4 3" xfId="18030"/>
    <cellStyle name="Note 2 7 2 4 4" xfId="25180"/>
    <cellStyle name="Note 2 7 2 4 5" xfId="29152"/>
    <cellStyle name="Note 2 7 2 4 6" xfId="31832"/>
    <cellStyle name="Note 2 7 2 4 7" xfId="33642"/>
    <cellStyle name="Note 2 7 2 5" xfId="11449"/>
    <cellStyle name="Note 2 7 2 6" xfId="15354"/>
    <cellStyle name="Note 2 7 2 7" xfId="23587"/>
    <cellStyle name="Note 2 7 2 8" xfId="22710"/>
    <cellStyle name="Note 2 7 3" xfId="4053"/>
    <cellStyle name="Note 2 7 3 2" xfId="10724"/>
    <cellStyle name="Note 2 7 3 3" xfId="14836"/>
    <cellStyle name="Note 2 7 3 4" xfId="21877"/>
    <cellStyle name="Note 2 7 3 5" xfId="22467"/>
    <cellStyle name="Note 2 7 3 6" xfId="23104"/>
    <cellStyle name="Note 2 7 3 7" xfId="23953"/>
    <cellStyle name="Note 2 7 4" xfId="6874"/>
    <cellStyle name="Note 2 7 4 2" xfId="12970"/>
    <cellStyle name="Note 2 7 4 3" xfId="16802"/>
    <cellStyle name="Note 2 7 4 4" xfId="20205"/>
    <cellStyle name="Note 2 7 4 5" xfId="27861"/>
    <cellStyle name="Note 2 7 4 6" xfId="30565"/>
    <cellStyle name="Note 2 7 4 7" xfId="32452"/>
    <cellStyle name="Note 2 7 5" xfId="6582"/>
    <cellStyle name="Note 2 7 5 2" xfId="12717"/>
    <cellStyle name="Note 2 7 5 3" xfId="16584"/>
    <cellStyle name="Note 2 7 5 4" xfId="23786"/>
    <cellStyle name="Note 2 7 5 5" xfId="27592"/>
    <cellStyle name="Note 2 7 5 6" xfId="30358"/>
    <cellStyle name="Note 2 7 5 7" xfId="32247"/>
    <cellStyle name="Note 2 7 6" xfId="9200"/>
    <cellStyle name="Note 2 7 7" xfId="11184"/>
    <cellStyle name="Note 2 7 8" xfId="22128"/>
    <cellStyle name="Note 2 7 9" xfId="21935"/>
    <cellStyle name="Note 2 8" xfId="670"/>
    <cellStyle name="Note 2 8 2" xfId="5072"/>
    <cellStyle name="Note 2 8 2 2" xfId="5881"/>
    <cellStyle name="Note 2 8 2 2 2" xfId="12024"/>
    <cellStyle name="Note 2 8 2 2 3" xfId="15910"/>
    <cellStyle name="Note 2 8 2 2 4" xfId="19033"/>
    <cellStyle name="Note 2 8 2 2 5" xfId="26907"/>
    <cellStyle name="Note 2 8 2 2 6" xfId="29968"/>
    <cellStyle name="Note 2 8 2 2 7" xfId="24332"/>
    <cellStyle name="Note 2 8 2 3" xfId="7365"/>
    <cellStyle name="Note 2 8 2 3 2" xfId="13442"/>
    <cellStyle name="Note 2 8 2 3 3" xfId="17244"/>
    <cellStyle name="Note 2 8 2 3 4" xfId="19830"/>
    <cellStyle name="Note 2 8 2 3 5" xfId="28325"/>
    <cellStyle name="Note 2 8 2 3 6" xfId="31004"/>
    <cellStyle name="Note 2 8 2 3 7" xfId="32876"/>
    <cellStyle name="Note 2 8 2 4" xfId="8097"/>
    <cellStyle name="Note 2 8 2 4 2" xfId="14161"/>
    <cellStyle name="Note 2 8 2 4 3" xfId="17889"/>
    <cellStyle name="Note 2 8 2 4 4" xfId="25018"/>
    <cellStyle name="Note 2 8 2 4 5" xfId="29002"/>
    <cellStyle name="Note 2 8 2 4 6" xfId="31683"/>
    <cellStyle name="Note 2 8 2 4 7" xfId="33504"/>
    <cellStyle name="Note 2 8 2 5" xfId="11282"/>
    <cellStyle name="Note 2 8 2 6" xfId="15195"/>
    <cellStyle name="Note 2 8 2 7" xfId="21529"/>
    <cellStyle name="Note 2 8 2 8" xfId="29982"/>
    <cellStyle name="Note 2 8 3" xfId="4054"/>
    <cellStyle name="Note 2 8 3 2" xfId="10725"/>
    <cellStyle name="Note 2 8 3 3" xfId="14837"/>
    <cellStyle name="Note 2 8 3 4" xfId="21876"/>
    <cellStyle name="Note 2 8 3 5" xfId="24013"/>
    <cellStyle name="Note 2 8 3 6" xfId="22576"/>
    <cellStyle name="Note 2 8 3 7" xfId="23446"/>
    <cellStyle name="Note 2 8 4" xfId="6875"/>
    <cellStyle name="Note 2 8 4 2" xfId="12971"/>
    <cellStyle name="Note 2 8 4 3" xfId="16803"/>
    <cellStyle name="Note 2 8 4 4" xfId="20204"/>
    <cellStyle name="Note 2 8 4 5" xfId="27862"/>
    <cellStyle name="Note 2 8 4 6" xfId="30566"/>
    <cellStyle name="Note 2 8 4 7" xfId="32453"/>
    <cellStyle name="Note 2 8 5" xfId="6581"/>
    <cellStyle name="Note 2 8 5 2" xfId="12716"/>
    <cellStyle name="Note 2 8 5 3" xfId="16583"/>
    <cellStyle name="Note 2 8 5 4" xfId="20346"/>
    <cellStyle name="Note 2 8 5 5" xfId="27591"/>
    <cellStyle name="Note 2 8 5 6" xfId="30357"/>
    <cellStyle name="Note 2 8 5 7" xfId="32246"/>
    <cellStyle name="Note 2 8 6" xfId="9034"/>
    <cellStyle name="Note 2 8 7" xfId="10681"/>
    <cellStyle name="Note 2 8 8" xfId="23912"/>
    <cellStyle name="Note 2 8 9" xfId="30021"/>
    <cellStyle name="Note 2 9" xfId="4055"/>
    <cellStyle name="Note 2 9 2" xfId="6876"/>
    <cellStyle name="Note 2 9 2 2" xfId="12972"/>
    <cellStyle name="Note 2 9 2 3" xfId="16804"/>
    <cellStyle name="Note 2 9 2 4" xfId="20203"/>
    <cellStyle name="Note 2 9 2 5" xfId="27863"/>
    <cellStyle name="Note 2 9 2 6" xfId="30567"/>
    <cellStyle name="Note 2 9 2 7" xfId="32454"/>
    <cellStyle name="Note 2 9 3" xfId="6580"/>
    <cellStyle name="Note 2 9 3 2" xfId="12715"/>
    <cellStyle name="Note 2 9 3 3" xfId="16582"/>
    <cellStyle name="Note 2 9 3 4" xfId="23564"/>
    <cellStyle name="Note 2 9 3 5" xfId="27590"/>
    <cellStyle name="Note 2 9 3 6" xfId="30356"/>
    <cellStyle name="Note 2 9 3 7" xfId="32245"/>
    <cellStyle name="Note 2 9 4" xfId="10726"/>
    <cellStyle name="Note 2 9 5" xfId="14838"/>
    <cellStyle name="Note 2 9 6" xfId="23516"/>
    <cellStyle name="Note 2 9 7" xfId="23952"/>
    <cellStyle name="Note 2_PCCI Parent 2009 WTB" xfId="4056"/>
    <cellStyle name="Note 3" xfId="362"/>
    <cellStyle name="Note 3 10" xfId="4057"/>
    <cellStyle name="Note 3 10 2" xfId="10727"/>
    <cellStyle name="Note 3 10 3" xfId="14839"/>
    <cellStyle name="Note 3 10 4" xfId="21875"/>
    <cellStyle name="Note 3 10 5" xfId="24235"/>
    <cellStyle name="Note 3 10 6" xfId="24072"/>
    <cellStyle name="Note 3 10 7" xfId="23846"/>
    <cellStyle name="Note 3 11" xfId="6877"/>
    <cellStyle name="Note 3 11 2" xfId="12973"/>
    <cellStyle name="Note 3 11 3" xfId="16805"/>
    <cellStyle name="Note 3 11 4" xfId="20202"/>
    <cellStyle name="Note 3 11 5" xfId="27864"/>
    <cellStyle name="Note 3 11 6" xfId="30568"/>
    <cellStyle name="Note 3 11 7" xfId="32455"/>
    <cellStyle name="Note 3 12" xfId="7123"/>
    <cellStyle name="Note 3 12 2" xfId="13209"/>
    <cellStyle name="Note 3 12 3" xfId="17032"/>
    <cellStyle name="Note 3 12 4" xfId="18707"/>
    <cellStyle name="Note 3 12 5" xfId="28098"/>
    <cellStyle name="Note 3 12 6" xfId="30786"/>
    <cellStyle name="Note 3 12 7" xfId="32670"/>
    <cellStyle name="Note 3 13" xfId="8804"/>
    <cellStyle name="Note 3 14" xfId="10844"/>
    <cellStyle name="Note 3 15" xfId="22515"/>
    <cellStyle name="Note 3 16" xfId="22437"/>
    <cellStyle name="Note 3 2" xfId="498"/>
    <cellStyle name="Note 3 2 10" xfId="6878"/>
    <cellStyle name="Note 3 2 10 2" xfId="12974"/>
    <cellStyle name="Note 3 2 10 3" xfId="16806"/>
    <cellStyle name="Note 3 2 10 4" xfId="20201"/>
    <cellStyle name="Note 3 2 10 5" xfId="27865"/>
    <cellStyle name="Note 3 2 10 6" xfId="30569"/>
    <cellStyle name="Note 3 2 10 7" xfId="32456"/>
    <cellStyle name="Note 3 2 11" xfId="6579"/>
    <cellStyle name="Note 3 2 11 2" xfId="12714"/>
    <cellStyle name="Note 3 2 11 3" xfId="16581"/>
    <cellStyle name="Note 3 2 11 4" xfId="23783"/>
    <cellStyle name="Note 3 2 11 5" xfId="27589"/>
    <cellStyle name="Note 3 2 11 6" xfId="30355"/>
    <cellStyle name="Note 3 2 11 7" xfId="32244"/>
    <cellStyle name="Note 3 2 12" xfId="8881"/>
    <cellStyle name="Note 3 2 13" xfId="8792"/>
    <cellStyle name="Note 3 2 14" xfId="23437"/>
    <cellStyle name="Note 3 2 15" xfId="29615"/>
    <cellStyle name="Note 3 2 2" xfId="778"/>
    <cellStyle name="Note 3 2 2 2" xfId="5176"/>
    <cellStyle name="Note 3 2 2 2 2" xfId="11381"/>
    <cellStyle name="Note 3 2 2 2 3" xfId="15286"/>
    <cellStyle name="Note 3 2 2 2 4" xfId="21455"/>
    <cellStyle name="Note 3 2 2 2 5" xfId="26259"/>
    <cellStyle name="Note 3 2 2 2 6" xfId="29685"/>
    <cellStyle name="Note 3 2 2 2 7" xfId="24475"/>
    <cellStyle name="Note 3 2 2 3" xfId="5976"/>
    <cellStyle name="Note 3 2 2 3 2" xfId="12116"/>
    <cellStyle name="Note 3 2 2 3 3" xfId="16001"/>
    <cellStyle name="Note 3 2 2 3 4" xfId="21177"/>
    <cellStyle name="Note 3 2 2 3 5" xfId="27000"/>
    <cellStyle name="Note 3 2 2 3 6" xfId="30011"/>
    <cellStyle name="Note 3 2 2 3 7" xfId="25827"/>
    <cellStyle name="Note 3 2 2 4" xfId="7461"/>
    <cellStyle name="Note 3 2 2 4 2" xfId="13537"/>
    <cellStyle name="Note 3 2 2 4 3" xfId="17332"/>
    <cellStyle name="Note 3 2 2 4 4" xfId="18650"/>
    <cellStyle name="Note 3 2 2 4 5" xfId="28417"/>
    <cellStyle name="Note 3 2 2 4 6" xfId="31090"/>
    <cellStyle name="Note 3 2 2 4 7" xfId="32958"/>
    <cellStyle name="Note 3 2 2 5" xfId="8194"/>
    <cellStyle name="Note 3 2 2 5 2" xfId="14254"/>
    <cellStyle name="Note 3 2 2 5 3" xfId="17971"/>
    <cellStyle name="Note 3 2 2 5 4" xfId="25113"/>
    <cellStyle name="Note 3 2 2 5 5" xfId="29090"/>
    <cellStyle name="Note 3 2 2 5 6" xfId="31769"/>
    <cellStyle name="Note 3 2 2 5 7" xfId="33585"/>
    <cellStyle name="Note 3 2 2 6" xfId="9132"/>
    <cellStyle name="Note 3 2 2 7" xfId="14725"/>
    <cellStyle name="Note 3 2 2 8" xfId="22785"/>
    <cellStyle name="Note 3 2 2 9" xfId="29654"/>
    <cellStyle name="Note 3 2 3" xfId="870"/>
    <cellStyle name="Note 3 2 3 2" xfId="5268"/>
    <cellStyle name="Note 3 2 3 2 2" xfId="11472"/>
    <cellStyle name="Note 3 2 3 2 3" xfId="15377"/>
    <cellStyle name="Note 3 2 3 2 4" xfId="21418"/>
    <cellStyle name="Note 3 2 3 2 5" xfId="26348"/>
    <cellStyle name="Note 3 2 3 2 6" xfId="29725"/>
    <cellStyle name="Note 3 2 3 2 7" xfId="24801"/>
    <cellStyle name="Note 3 2 3 3" xfId="6065"/>
    <cellStyle name="Note 3 2 3 3 2" xfId="12204"/>
    <cellStyle name="Note 3 2 3 3 3" xfId="16090"/>
    <cellStyle name="Note 3 2 3 3 4" xfId="21090"/>
    <cellStyle name="Note 3 2 3 3 5" xfId="27089"/>
    <cellStyle name="Note 3 2 3 3 6" xfId="30053"/>
    <cellStyle name="Note 3 2 3 3 7" xfId="19119"/>
    <cellStyle name="Note 3 2 3 4" xfId="7549"/>
    <cellStyle name="Note 3 2 3 4 2" xfId="13625"/>
    <cellStyle name="Note 3 2 3 4 3" xfId="17414"/>
    <cellStyle name="Note 3 2 3 4 4" xfId="19723"/>
    <cellStyle name="Note 3 2 3 4 5" xfId="28500"/>
    <cellStyle name="Note 3 2 3 4 6" xfId="31174"/>
    <cellStyle name="Note 3 2 3 4 7" xfId="33034"/>
    <cellStyle name="Note 3 2 3 5" xfId="8283"/>
    <cellStyle name="Note 3 2 3 5 2" xfId="14343"/>
    <cellStyle name="Note 3 2 3 5 3" xfId="18049"/>
    <cellStyle name="Note 3 2 3 5 4" xfId="25202"/>
    <cellStyle name="Note 3 2 3 5 5" xfId="29171"/>
    <cellStyle name="Note 3 2 3 5 6" xfId="31851"/>
    <cellStyle name="Note 3 2 3 5 7" xfId="33661"/>
    <cellStyle name="Note 3 2 3 6" xfId="9223"/>
    <cellStyle name="Note 3 2 3 7" xfId="10559"/>
    <cellStyle name="Note 3 2 3 8" xfId="19068"/>
    <cellStyle name="Note 3 2 3 9" xfId="29668"/>
    <cellStyle name="Note 3 2 4" xfId="956"/>
    <cellStyle name="Note 3 2 4 2" xfId="5354"/>
    <cellStyle name="Note 3 2 4 2 2" xfId="11558"/>
    <cellStyle name="Note 3 2 4 2 3" xfId="15463"/>
    <cellStyle name="Note 3 2 4 2 4" xfId="23722"/>
    <cellStyle name="Note 3 2 4 2 5" xfId="26432"/>
    <cellStyle name="Note 3 2 4 2 6" xfId="29762"/>
    <cellStyle name="Note 3 2 4 2 7" xfId="25971"/>
    <cellStyle name="Note 3 2 4 3" xfId="6150"/>
    <cellStyle name="Note 3 2 4 3 2" xfId="12289"/>
    <cellStyle name="Note 3 2 4 3 3" xfId="16175"/>
    <cellStyle name="Note 3 2 4 3 4" xfId="22948"/>
    <cellStyle name="Note 3 2 4 3 5" xfId="27174"/>
    <cellStyle name="Note 3 2 4 3 6" xfId="30092"/>
    <cellStyle name="Note 3 2 4 3 7" xfId="29033"/>
    <cellStyle name="Note 3 2 4 4" xfId="7633"/>
    <cellStyle name="Note 3 2 4 4 2" xfId="13709"/>
    <cellStyle name="Note 3 2 4 4 3" xfId="17489"/>
    <cellStyle name="Note 3 2 4 4 4" xfId="18539"/>
    <cellStyle name="Note 3 2 4 4 5" xfId="28578"/>
    <cellStyle name="Note 3 2 4 4 6" xfId="31254"/>
    <cellStyle name="Note 3 2 4 4 7" xfId="33109"/>
    <cellStyle name="Note 3 2 4 5" xfId="8368"/>
    <cellStyle name="Note 3 2 4 5 2" xfId="14428"/>
    <cellStyle name="Note 3 2 4 5 3" xfId="18125"/>
    <cellStyle name="Note 3 2 4 5 4" xfId="25287"/>
    <cellStyle name="Note 3 2 4 5 5" xfId="29250"/>
    <cellStyle name="Note 3 2 4 5 6" xfId="31931"/>
    <cellStyle name="Note 3 2 4 5 7" xfId="33736"/>
    <cellStyle name="Note 3 2 4 6" xfId="9309"/>
    <cellStyle name="Note 3 2 4 7" xfId="14774"/>
    <cellStyle name="Note 3 2 4 8" xfId="22830"/>
    <cellStyle name="Note 3 2 4 9" xfId="29612"/>
    <cellStyle name="Note 3 2 5" xfId="1037"/>
    <cellStyle name="Note 3 2 5 2" xfId="5434"/>
    <cellStyle name="Note 3 2 5 2 2" xfId="11638"/>
    <cellStyle name="Note 3 2 5 2 3" xfId="15542"/>
    <cellStyle name="Note 3 2 5 2 4" xfId="22637"/>
    <cellStyle name="Note 3 2 5 2 5" xfId="26509"/>
    <cellStyle name="Note 3 2 5 2 6" xfId="29794"/>
    <cellStyle name="Note 3 2 5 2 7" xfId="29533"/>
    <cellStyle name="Note 3 2 5 3" xfId="6229"/>
    <cellStyle name="Note 3 2 5 3 2" xfId="12367"/>
    <cellStyle name="Note 3 2 5 3 3" xfId="16253"/>
    <cellStyle name="Note 3 2 5 3 4" xfId="20956"/>
    <cellStyle name="Note 3 2 5 3 5" xfId="27252"/>
    <cellStyle name="Note 3 2 5 3 6" xfId="30124"/>
    <cellStyle name="Note 3 2 5 3 7" xfId="23087"/>
    <cellStyle name="Note 3 2 5 4" xfId="7712"/>
    <cellStyle name="Note 3 2 5 4 2" xfId="13787"/>
    <cellStyle name="Note 3 2 5 4 3" xfId="17560"/>
    <cellStyle name="Note 3 2 5 4 4" xfId="19628"/>
    <cellStyle name="Note 3 2 5 4 5" xfId="28650"/>
    <cellStyle name="Note 3 2 5 4 6" xfId="31330"/>
    <cellStyle name="Note 3 2 5 4 7" xfId="33179"/>
    <cellStyle name="Note 3 2 5 5" xfId="8448"/>
    <cellStyle name="Note 3 2 5 5 2" xfId="14507"/>
    <cellStyle name="Note 3 2 5 5 3" xfId="18196"/>
    <cellStyle name="Note 3 2 5 5 4" xfId="25367"/>
    <cellStyle name="Note 3 2 5 5 5" xfId="29324"/>
    <cellStyle name="Note 3 2 5 5 6" xfId="32007"/>
    <cellStyle name="Note 3 2 5 5 7" xfId="33806"/>
    <cellStyle name="Note 3 2 5 6" xfId="9389"/>
    <cellStyle name="Note 3 2 5 7" xfId="10442"/>
    <cellStyle name="Note 3 2 5 8" xfId="24625"/>
    <cellStyle name="Note 3 2 5 9" xfId="29610"/>
    <cellStyle name="Note 3 2 6" xfId="1115"/>
    <cellStyle name="Note 3 2 6 2" xfId="5512"/>
    <cellStyle name="Note 3 2 6 2 2" xfId="11716"/>
    <cellStyle name="Note 3 2 6 2 3" xfId="15618"/>
    <cellStyle name="Note 3 2 6 2 4" xfId="22535"/>
    <cellStyle name="Note 3 2 6 2 5" xfId="26586"/>
    <cellStyle name="Note 3 2 6 2 6" xfId="29830"/>
    <cellStyle name="Note 3 2 6 2 7" xfId="23040"/>
    <cellStyle name="Note 3 2 6 3" xfId="6305"/>
    <cellStyle name="Note 3 2 6 3 2" xfId="12443"/>
    <cellStyle name="Note 3 2 6 3 3" xfId="16329"/>
    <cellStyle name="Note 3 2 6 3 4" xfId="20439"/>
    <cellStyle name="Note 3 2 6 3 5" xfId="27328"/>
    <cellStyle name="Note 3 2 6 3 6" xfId="30160"/>
    <cellStyle name="Note 3 2 6 3 7" xfId="25921"/>
    <cellStyle name="Note 3 2 6 4" xfId="7787"/>
    <cellStyle name="Note 3 2 6 4 2" xfId="13862"/>
    <cellStyle name="Note 3 2 6 4 3" xfId="17628"/>
    <cellStyle name="Note 3 2 6 4 4" xfId="19558"/>
    <cellStyle name="Note 3 2 6 4 5" xfId="28720"/>
    <cellStyle name="Note 3 2 6 4 6" xfId="31404"/>
    <cellStyle name="Note 3 2 6 4 7" xfId="33247"/>
    <cellStyle name="Note 3 2 6 5" xfId="8526"/>
    <cellStyle name="Note 3 2 6 5 2" xfId="14585"/>
    <cellStyle name="Note 3 2 6 5 3" xfId="18266"/>
    <cellStyle name="Note 3 2 6 5 4" xfId="25444"/>
    <cellStyle name="Note 3 2 6 5 5" xfId="29397"/>
    <cellStyle name="Note 3 2 6 5 6" xfId="32081"/>
    <cellStyle name="Note 3 2 6 5 7" xfId="33874"/>
    <cellStyle name="Note 3 2 6 6" xfId="9467"/>
    <cellStyle name="Note 3 2 6 7" xfId="10378"/>
    <cellStyle name="Note 3 2 6 8" xfId="23899"/>
    <cellStyle name="Note 3 2 6 9" xfId="18880"/>
    <cellStyle name="Note 3 2 7" xfId="1195"/>
    <cellStyle name="Note 3 2 7 2" xfId="5591"/>
    <cellStyle name="Note 3 2 7 2 2" xfId="11795"/>
    <cellStyle name="Note 3 2 7 2 3" xfId="15696"/>
    <cellStyle name="Note 3 2 7 2 4" xfId="21345"/>
    <cellStyle name="Note 3 2 7 2 5" xfId="26664"/>
    <cellStyle name="Note 3 2 7 2 6" xfId="29865"/>
    <cellStyle name="Note 3 2 7 2 7" xfId="27706"/>
    <cellStyle name="Note 3 2 7 3" xfId="6382"/>
    <cellStyle name="Note 3 2 7 3 2" xfId="12520"/>
    <cellStyle name="Note 3 2 7 3 3" xfId="16406"/>
    <cellStyle name="Note 3 2 7 3 4" xfId="18746"/>
    <cellStyle name="Note 3 2 7 3 5" xfId="27405"/>
    <cellStyle name="Note 3 2 7 3 6" xfId="30196"/>
    <cellStyle name="Note 3 2 7 3 7" xfId="23353"/>
    <cellStyle name="Note 3 2 7 4" xfId="7862"/>
    <cellStyle name="Note 3 2 7 4 2" xfId="13937"/>
    <cellStyle name="Note 3 2 7 4 3" xfId="17696"/>
    <cellStyle name="Note 3 2 7 4 4" xfId="19490"/>
    <cellStyle name="Note 3 2 7 4 5" xfId="28790"/>
    <cellStyle name="Note 3 2 7 4 6" xfId="31478"/>
    <cellStyle name="Note 3 2 7 4 7" xfId="33315"/>
    <cellStyle name="Note 3 2 7 5" xfId="8605"/>
    <cellStyle name="Note 3 2 7 5 2" xfId="14664"/>
    <cellStyle name="Note 3 2 7 5 3" xfId="18336"/>
    <cellStyle name="Note 3 2 7 5 4" xfId="25522"/>
    <cellStyle name="Note 3 2 7 5 5" xfId="29469"/>
    <cellStyle name="Note 3 2 7 5 6" xfId="32155"/>
    <cellStyle name="Note 3 2 7 5 7" xfId="33942"/>
    <cellStyle name="Note 3 2 7 6" xfId="9547"/>
    <cellStyle name="Note 3 2 7 7" xfId="10317"/>
    <cellStyle name="Note 3 2 7 8" xfId="22605"/>
    <cellStyle name="Note 3 2 7 9" xfId="25574"/>
    <cellStyle name="Note 3 2 8" xfId="4907"/>
    <cellStyle name="Note 3 2 8 2" xfId="5770"/>
    <cellStyle name="Note 3 2 8 2 2" xfId="11925"/>
    <cellStyle name="Note 3 2 8 2 3" xfId="15809"/>
    <cellStyle name="Note 3 2 8 2 4" xfId="21290"/>
    <cellStyle name="Note 3 2 8 2 5" xfId="26802"/>
    <cellStyle name="Note 3 2 8 2 6" xfId="29928"/>
    <cellStyle name="Note 3 2 8 2 7" xfId="25918"/>
    <cellStyle name="Note 3 2 8 3" xfId="7238"/>
    <cellStyle name="Note 3 2 8 3 2" xfId="13323"/>
    <cellStyle name="Note 3 2 8 3 3" xfId="17135"/>
    <cellStyle name="Note 3 2 8 3 4" xfId="19920"/>
    <cellStyle name="Note 3 2 8 3 5" xfId="28205"/>
    <cellStyle name="Note 3 2 8 3 6" xfId="30893"/>
    <cellStyle name="Note 3 2 8 3 7" xfId="32772"/>
    <cellStyle name="Note 3 2 8 4" xfId="7965"/>
    <cellStyle name="Note 3 2 8 4 2" xfId="14038"/>
    <cellStyle name="Note 3 2 8 4 3" xfId="17784"/>
    <cellStyle name="Note 3 2 8 4 4" xfId="19355"/>
    <cellStyle name="Note 3 2 8 4 5" xfId="28885"/>
    <cellStyle name="Note 3 2 8 4 6" xfId="31573"/>
    <cellStyle name="Note 3 2 8 4 7" xfId="33402"/>
    <cellStyle name="Note 3 2 8 5" xfId="11135"/>
    <cellStyle name="Note 3 2 8 6" xfId="15081"/>
    <cellStyle name="Note 3 2 8 7" xfId="21642"/>
    <cellStyle name="Note 3 2 8 8" xfId="22758"/>
    <cellStyle name="Note 3 2 9" xfId="4058"/>
    <cellStyle name="Note 3 2 9 2" xfId="10728"/>
    <cellStyle name="Note 3 2 9 3" xfId="14840"/>
    <cellStyle name="Note 3 2 9 4" xfId="23517"/>
    <cellStyle name="Note 3 2 9 5" xfId="22585"/>
    <cellStyle name="Note 3 2 9 6" xfId="23084"/>
    <cellStyle name="Note 3 2 9 7" xfId="22681"/>
    <cellStyle name="Note 3 3" xfId="689"/>
    <cellStyle name="Note 3 3 2" xfId="5090"/>
    <cellStyle name="Note 3 3 2 2" xfId="5898"/>
    <cellStyle name="Note 3 3 2 2 2" xfId="12041"/>
    <cellStyle name="Note 3 3 2 2 3" xfId="15927"/>
    <cellStyle name="Note 3 3 2 2 4" xfId="21245"/>
    <cellStyle name="Note 3 3 2 2 5" xfId="26924"/>
    <cellStyle name="Note 3 3 2 2 6" xfId="29975"/>
    <cellStyle name="Note 3 3 2 2 7" xfId="19267"/>
    <cellStyle name="Note 3 3 2 3" xfId="7382"/>
    <cellStyle name="Note 3 3 2 3 2" xfId="13459"/>
    <cellStyle name="Note 3 3 2 3 3" xfId="17261"/>
    <cellStyle name="Note 3 3 2 3 4" xfId="19817"/>
    <cellStyle name="Note 3 3 2 3 5" xfId="28341"/>
    <cellStyle name="Note 3 3 2 3 6" xfId="31020"/>
    <cellStyle name="Note 3 3 2 3 7" xfId="32892"/>
    <cellStyle name="Note 3 3 2 4" xfId="8114"/>
    <cellStyle name="Note 3 3 2 4 2" xfId="14178"/>
    <cellStyle name="Note 3 3 2 4 3" xfId="17905"/>
    <cellStyle name="Note 3 3 2 4 4" xfId="25035"/>
    <cellStyle name="Note 3 3 2 4 5" xfId="29018"/>
    <cellStyle name="Note 3 3 2 4 6" xfId="31699"/>
    <cellStyle name="Note 3 3 2 4 7" xfId="33520"/>
    <cellStyle name="Note 3 3 2 5" xfId="11299"/>
    <cellStyle name="Note 3 3 2 6" xfId="15213"/>
    <cellStyle name="Note 3 3 2 7" xfId="21517"/>
    <cellStyle name="Note 3 3 2 8" xfId="30887"/>
    <cellStyle name="Note 3 3 3" xfId="4059"/>
    <cellStyle name="Note 3 3 3 2" xfId="10729"/>
    <cellStyle name="Note 3 3 3 3" xfId="14841"/>
    <cellStyle name="Note 3 3 3 4" xfId="23824"/>
    <cellStyle name="Note 3 3 3 5" xfId="23116"/>
    <cellStyle name="Note 3 3 3 6" xfId="22553"/>
    <cellStyle name="Note 3 3 3 7" xfId="23847"/>
    <cellStyle name="Note 3 3 4" xfId="6879"/>
    <cellStyle name="Note 3 3 4 2" xfId="12975"/>
    <cellStyle name="Note 3 3 4 3" xfId="16807"/>
    <cellStyle name="Note 3 3 4 4" xfId="20200"/>
    <cellStyle name="Note 3 3 4 5" xfId="27866"/>
    <cellStyle name="Note 3 3 4 6" xfId="30570"/>
    <cellStyle name="Note 3 3 4 7" xfId="32457"/>
    <cellStyle name="Note 3 3 5" xfId="6578"/>
    <cellStyle name="Note 3 3 5 2" xfId="12713"/>
    <cellStyle name="Note 3 3 5 3" xfId="16580"/>
    <cellStyle name="Note 3 3 5 4" xfId="20347"/>
    <cellStyle name="Note 3 3 5 5" xfId="27588"/>
    <cellStyle name="Note 3 3 5 6" xfId="30354"/>
    <cellStyle name="Note 3 3 5 7" xfId="32243"/>
    <cellStyle name="Note 3 3 6" xfId="9051"/>
    <cellStyle name="Note 3 3 7" xfId="10664"/>
    <cellStyle name="Note 3 3 8" xfId="22177"/>
    <cellStyle name="Note 3 3 9" xfId="29752"/>
    <cellStyle name="Note 3 4" xfId="630"/>
    <cellStyle name="Note 3 4 2" xfId="5033"/>
    <cellStyle name="Note 3 4 2 2" xfId="11247"/>
    <cellStyle name="Note 3 4 2 3" xfId="15162"/>
    <cellStyle name="Note 3 4 2 4" xfId="22557"/>
    <cellStyle name="Note 3 4 2 5" xfId="26131"/>
    <cellStyle name="Note 3 4 2 6" xfId="29634"/>
    <cellStyle name="Note 3 4 2 7" xfId="29893"/>
    <cellStyle name="Note 3 4 3" xfId="5846"/>
    <cellStyle name="Note 3 4 3 2" xfId="11992"/>
    <cellStyle name="Note 3 4 3 3" xfId="15877"/>
    <cellStyle name="Note 3 4 3 4" xfId="21256"/>
    <cellStyle name="Note 3 4 3 5" xfId="26873"/>
    <cellStyle name="Note 3 4 3 6" xfId="29951"/>
    <cellStyle name="Note 3 4 3 7" xfId="26164"/>
    <cellStyle name="Note 3 4 4" xfId="7331"/>
    <cellStyle name="Note 3 4 4 2" xfId="13410"/>
    <cellStyle name="Note 3 4 4 3" xfId="17213"/>
    <cellStyle name="Note 3 4 4 4" xfId="19855"/>
    <cellStyle name="Note 3 4 4 5" xfId="28292"/>
    <cellStyle name="Note 3 4 4 6" xfId="30973"/>
    <cellStyle name="Note 3 4 4 7" xfId="32848"/>
    <cellStyle name="Note 3 4 5" xfId="8060"/>
    <cellStyle name="Note 3 4 5 2" xfId="14125"/>
    <cellStyle name="Note 3 4 5 3" xfId="17860"/>
    <cellStyle name="Note 3 4 5 4" xfId="24982"/>
    <cellStyle name="Note 3 4 5 5" xfId="28969"/>
    <cellStyle name="Note 3 4 5 6" xfId="31650"/>
    <cellStyle name="Note 3 4 5 7" xfId="33476"/>
    <cellStyle name="Note 3 4 6" xfId="8998"/>
    <cellStyle name="Note 3 4 7" xfId="10703"/>
    <cellStyle name="Note 3 4 8" xfId="22218"/>
    <cellStyle name="Note 3 4 9" xfId="23317"/>
    <cellStyle name="Note 3 5" xfId="741"/>
    <cellStyle name="Note 3 5 2" xfId="5141"/>
    <cellStyle name="Note 3 5 2 2" xfId="11346"/>
    <cellStyle name="Note 3 5 2 3" xfId="15253"/>
    <cellStyle name="Note 3 5 2 4" xfId="21486"/>
    <cellStyle name="Note 3 5 2 5" xfId="26227"/>
    <cellStyle name="Note 3 5 2 6" xfId="29669"/>
    <cellStyle name="Note 3 5 2 7" xfId="29635"/>
    <cellStyle name="Note 3 5 3" xfId="5943"/>
    <cellStyle name="Note 3 5 3 2" xfId="12083"/>
    <cellStyle name="Note 3 5 3 3" xfId="15968"/>
    <cellStyle name="Note 3 5 3 4" xfId="21210"/>
    <cellStyle name="Note 3 5 3 5" xfId="26967"/>
    <cellStyle name="Note 3 5 3 6" xfId="29995"/>
    <cellStyle name="Note 3 5 3 7" xfId="25815"/>
    <cellStyle name="Note 3 5 4" xfId="7428"/>
    <cellStyle name="Note 3 5 4 2" xfId="13504"/>
    <cellStyle name="Note 3 5 4 3" xfId="17300"/>
    <cellStyle name="Note 3 5 4 4" xfId="19778"/>
    <cellStyle name="Note 3 5 4 5" xfId="28384"/>
    <cellStyle name="Note 3 5 4 6" xfId="31059"/>
    <cellStyle name="Note 3 5 4 7" xfId="32929"/>
    <cellStyle name="Note 3 5 5" xfId="8161"/>
    <cellStyle name="Note 3 5 5 2" xfId="14222"/>
    <cellStyle name="Note 3 5 5 3" xfId="17942"/>
    <cellStyle name="Note 3 5 5 4" xfId="25080"/>
    <cellStyle name="Note 3 5 5 5" xfId="29061"/>
    <cellStyle name="Note 3 5 5 6" xfId="31737"/>
    <cellStyle name="Note 3 5 5 7" xfId="33556"/>
    <cellStyle name="Note 3 5 6" xfId="9097"/>
    <cellStyle name="Note 3 5 7" xfId="10637"/>
    <cellStyle name="Note 3 5 8" xfId="22997"/>
    <cellStyle name="Note 3 5 9" xfId="29986"/>
    <cellStyle name="Note 3 6" xfId="628"/>
    <cellStyle name="Note 3 6 2" xfId="5031"/>
    <cellStyle name="Note 3 6 2 2" xfId="11245"/>
    <cellStyle name="Note 3 6 2 3" xfId="15160"/>
    <cellStyle name="Note 3 6 2 4" xfId="22426"/>
    <cellStyle name="Note 3 6 2 5" xfId="26129"/>
    <cellStyle name="Note 3 6 2 6" xfId="29633"/>
    <cellStyle name="Note 3 6 2 7" xfId="29894"/>
    <cellStyle name="Note 3 6 3" xfId="5844"/>
    <cellStyle name="Note 3 6 3 2" xfId="11990"/>
    <cellStyle name="Note 3 6 3 3" xfId="15875"/>
    <cellStyle name="Note 3 6 3 4" xfId="23677"/>
    <cellStyle name="Note 3 6 3 5" xfId="26871"/>
    <cellStyle name="Note 3 6 3 6" xfId="29949"/>
    <cellStyle name="Note 3 6 3 7" xfId="29556"/>
    <cellStyle name="Note 3 6 4" xfId="7329"/>
    <cellStyle name="Note 3 6 4 2" xfId="13408"/>
    <cellStyle name="Note 3 6 4 3" xfId="17212"/>
    <cellStyle name="Note 3 6 4 4" xfId="19859"/>
    <cellStyle name="Note 3 6 4 5" xfId="28291"/>
    <cellStyle name="Note 3 6 4 6" xfId="30971"/>
    <cellStyle name="Note 3 6 4 7" xfId="32847"/>
    <cellStyle name="Note 3 6 5" xfId="8058"/>
    <cellStyle name="Note 3 6 5 2" xfId="14123"/>
    <cellStyle name="Note 3 6 5 3" xfId="17859"/>
    <cellStyle name="Note 3 6 5 4" xfId="24980"/>
    <cellStyle name="Note 3 6 5 5" xfId="28968"/>
    <cellStyle name="Note 3 6 5 6" xfId="31648"/>
    <cellStyle name="Note 3 6 5 7" xfId="33475"/>
    <cellStyle name="Note 3 6 6" xfId="8996"/>
    <cellStyle name="Note 3 6 7" xfId="10704"/>
    <cellStyle name="Note 3 6 8" xfId="22220"/>
    <cellStyle name="Note 3 6 9" xfId="30076"/>
    <cellStyle name="Note 3 7" xfId="638"/>
    <cellStyle name="Note 3 7 2" xfId="5041"/>
    <cellStyle name="Note 3 7 2 2" xfId="11254"/>
    <cellStyle name="Note 3 7 2 3" xfId="15169"/>
    <cellStyle name="Note 3 7 2 4" xfId="24487"/>
    <cellStyle name="Note 3 7 2 5" xfId="26136"/>
    <cellStyle name="Note 3 7 2 6" xfId="29636"/>
    <cellStyle name="Note 3 7 2 7" xfId="29889"/>
    <cellStyle name="Note 3 7 3" xfId="5853"/>
    <cellStyle name="Note 3 7 3 2" xfId="11999"/>
    <cellStyle name="Note 3 7 3 3" xfId="15884"/>
    <cellStyle name="Note 3 7 3 4" xfId="18782"/>
    <cellStyle name="Note 3 7 3 5" xfId="26880"/>
    <cellStyle name="Note 3 7 3 6" xfId="29957"/>
    <cellStyle name="Note 3 7 3 7" xfId="23509"/>
    <cellStyle name="Note 3 7 4" xfId="7338"/>
    <cellStyle name="Note 3 7 4 2" xfId="13417"/>
    <cellStyle name="Note 3 7 4 3" xfId="17220"/>
    <cellStyle name="Note 3 7 4 4" xfId="19852"/>
    <cellStyle name="Note 3 7 4 5" xfId="28299"/>
    <cellStyle name="Note 3 7 4 6" xfId="30980"/>
    <cellStyle name="Note 3 7 4 7" xfId="32855"/>
    <cellStyle name="Note 3 7 5" xfId="8068"/>
    <cellStyle name="Note 3 7 5 2" xfId="14133"/>
    <cellStyle name="Note 3 7 5 3" xfId="17867"/>
    <cellStyle name="Note 3 7 5 4" xfId="24990"/>
    <cellStyle name="Note 3 7 5 5" xfId="28977"/>
    <cellStyle name="Note 3 7 5 6" xfId="31657"/>
    <cellStyle name="Note 3 7 5 7" xfId="33483"/>
    <cellStyle name="Note 3 7 6" xfId="9005"/>
    <cellStyle name="Note 3 7 7" xfId="10696"/>
    <cellStyle name="Note 3 7 8" xfId="22210"/>
    <cellStyle name="Note 3 7 9" xfId="29996"/>
    <cellStyle name="Note 3 8" xfId="690"/>
    <cellStyle name="Note 3 8 2" xfId="5091"/>
    <cellStyle name="Note 3 8 2 2" xfId="11300"/>
    <cellStyle name="Note 3 8 2 3" xfId="15214"/>
    <cellStyle name="Note 3 8 2 4" xfId="24417"/>
    <cellStyle name="Note 3 8 2 5" xfId="26182"/>
    <cellStyle name="Note 3 8 2 6" xfId="29651"/>
    <cellStyle name="Note 3 8 2 7" xfId="29602"/>
    <cellStyle name="Note 3 8 3" xfId="5899"/>
    <cellStyle name="Note 3 8 3 2" xfId="12042"/>
    <cellStyle name="Note 3 8 3 3" xfId="15928"/>
    <cellStyle name="Note 3 8 3 4" xfId="21244"/>
    <cellStyle name="Note 3 8 3 5" xfId="26925"/>
    <cellStyle name="Note 3 8 3 6" xfId="29976"/>
    <cellStyle name="Note 3 8 3 7" xfId="23292"/>
    <cellStyle name="Note 3 8 4" xfId="7383"/>
    <cellStyle name="Note 3 8 4 2" xfId="13460"/>
    <cellStyle name="Note 3 8 4 3" xfId="17262"/>
    <cellStyle name="Note 3 8 4 4" xfId="19816"/>
    <cellStyle name="Note 3 8 4 5" xfId="28342"/>
    <cellStyle name="Note 3 8 4 6" xfId="31021"/>
    <cellStyle name="Note 3 8 4 7" xfId="32893"/>
    <cellStyle name="Note 3 8 5" xfId="8115"/>
    <cellStyle name="Note 3 8 5 2" xfId="14179"/>
    <cellStyle name="Note 3 8 5 3" xfId="17906"/>
    <cellStyle name="Note 3 8 5 4" xfId="25036"/>
    <cellStyle name="Note 3 8 5 5" xfId="29019"/>
    <cellStyle name="Note 3 8 5 6" xfId="31700"/>
    <cellStyle name="Note 3 8 5 7" xfId="33521"/>
    <cellStyle name="Note 3 8 6" xfId="9052"/>
    <cellStyle name="Note 3 8 7" xfId="10663"/>
    <cellStyle name="Note 3 8 8" xfId="22176"/>
    <cellStyle name="Note 3 8 9" xfId="22753"/>
    <cellStyle name="Note 3 9" xfId="4822"/>
    <cellStyle name="Note 3 9 2" xfId="5736"/>
    <cellStyle name="Note 3 9 2 2" xfId="11893"/>
    <cellStyle name="Note 3 9 2 3" xfId="15777"/>
    <cellStyle name="Note 3 9 2 4" xfId="23660"/>
    <cellStyle name="Note 3 9 2 5" xfId="26768"/>
    <cellStyle name="Note 3 9 2 6" xfId="29916"/>
    <cellStyle name="Note 3 9 2 7" xfId="19041"/>
    <cellStyle name="Note 3 9 3" xfId="7183"/>
    <cellStyle name="Note 3 9 3 2" xfId="13269"/>
    <cellStyle name="Note 3 9 3 3" xfId="17088"/>
    <cellStyle name="Note 3 9 3 4" xfId="19964"/>
    <cellStyle name="Note 3 9 3 5" xfId="28156"/>
    <cellStyle name="Note 3 9 3 6" xfId="30843"/>
    <cellStyle name="Note 3 9 3 7" xfId="32726"/>
    <cellStyle name="Note 3 9 4" xfId="7910"/>
    <cellStyle name="Note 3 9 4 2" xfId="13984"/>
    <cellStyle name="Note 3 9 4 3" xfId="17739"/>
    <cellStyle name="Note 3 9 4 4" xfId="19426"/>
    <cellStyle name="Note 3 9 4 5" xfId="28833"/>
    <cellStyle name="Note 3 9 4 6" xfId="31524"/>
    <cellStyle name="Note 3 9 4 7" xfId="33357"/>
    <cellStyle name="Note 3 9 5" xfId="11066"/>
    <cellStyle name="Note 3 9 6" xfId="15033"/>
    <cellStyle name="Note 3 9 7" xfId="21698"/>
    <cellStyle name="Note 3 9 8" xfId="23385"/>
    <cellStyle name="Note 4" xfId="4060"/>
    <cellStyle name="Note 4 2" xfId="4061"/>
    <cellStyle name="Note 4 2 2" xfId="6881"/>
    <cellStyle name="Note 4 2 2 2" xfId="12977"/>
    <cellStyle name="Note 4 2 2 3" xfId="16809"/>
    <cellStyle name="Note 4 2 2 4" xfId="20198"/>
    <cellStyle name="Note 4 2 2 5" xfId="27868"/>
    <cellStyle name="Note 4 2 2 6" xfId="30572"/>
    <cellStyle name="Note 4 2 2 7" xfId="32459"/>
    <cellStyle name="Note 4 2 3" xfId="6576"/>
    <cellStyle name="Note 4 2 3 2" xfId="12711"/>
    <cellStyle name="Note 4 2 3 3" xfId="16578"/>
    <cellStyle name="Note 4 2 3 4" xfId="23782"/>
    <cellStyle name="Note 4 2 3 5" xfId="27586"/>
    <cellStyle name="Note 4 2 3 6" xfId="30352"/>
    <cellStyle name="Note 4 2 3 7" xfId="32241"/>
    <cellStyle name="Note 4 2 4" xfId="10731"/>
    <cellStyle name="Note 4 2 5" xfId="14843"/>
    <cellStyle name="Note 4 2 6" xfId="24570"/>
    <cellStyle name="Note 4 2 7" xfId="22073"/>
    <cellStyle name="Note 4 3" xfId="4062"/>
    <cellStyle name="Note 4 3 2" xfId="6882"/>
    <cellStyle name="Note 4 3 2 2" xfId="12978"/>
    <cellStyle name="Note 4 3 2 3" xfId="16810"/>
    <cellStyle name="Note 4 3 2 4" xfId="20197"/>
    <cellStyle name="Note 4 3 2 5" xfId="27869"/>
    <cellStyle name="Note 4 3 2 6" xfId="30573"/>
    <cellStyle name="Note 4 3 2 7" xfId="32460"/>
    <cellStyle name="Note 4 3 3" xfId="6575"/>
    <cellStyle name="Note 4 3 3 2" xfId="12710"/>
    <cellStyle name="Note 4 3 3 3" xfId="16577"/>
    <cellStyle name="Note 4 3 3 4" xfId="20348"/>
    <cellStyle name="Note 4 3 3 5" xfId="27585"/>
    <cellStyle name="Note 4 3 3 6" xfId="30351"/>
    <cellStyle name="Note 4 3 3 7" xfId="32240"/>
    <cellStyle name="Note 4 3 4" xfId="10732"/>
    <cellStyle name="Note 4 3 5" xfId="14844"/>
    <cellStyle name="Note 4 3 6" xfId="24130"/>
    <cellStyle name="Note 4 3 7" xfId="24185"/>
    <cellStyle name="Note 4 4" xfId="6880"/>
    <cellStyle name="Note 4 4 2" xfId="12976"/>
    <cellStyle name="Note 4 4 3" xfId="16808"/>
    <cellStyle name="Note 4 4 4" xfId="20199"/>
    <cellStyle name="Note 4 4 5" xfId="27867"/>
    <cellStyle name="Note 4 4 6" xfId="30571"/>
    <cellStyle name="Note 4 4 7" xfId="32458"/>
    <cellStyle name="Note 4 5" xfId="6577"/>
    <cellStyle name="Note 4 5 2" xfId="12712"/>
    <cellStyle name="Note 4 5 3" xfId="16579"/>
    <cellStyle name="Note 4 5 4" xfId="23565"/>
    <cellStyle name="Note 4 5 5" xfId="27587"/>
    <cellStyle name="Note 4 5 6" xfId="30353"/>
    <cellStyle name="Note 4 5 7" xfId="32242"/>
    <cellStyle name="Note 4 6" xfId="10730"/>
    <cellStyle name="Note 4 7" xfId="14842"/>
    <cellStyle name="Note 4 8" xfId="21874"/>
    <cellStyle name="Note 4 9" xfId="21607"/>
    <cellStyle name="Note 5" xfId="4063"/>
    <cellStyle name="Note 5 2" xfId="4064"/>
    <cellStyle name="Note 5 2 2" xfId="6884"/>
    <cellStyle name="Note 5 2 2 2" xfId="12980"/>
    <cellStyle name="Note 5 2 2 3" xfId="16812"/>
    <cellStyle name="Note 5 2 2 4" xfId="20195"/>
    <cellStyle name="Note 5 2 2 5" xfId="27871"/>
    <cellStyle name="Note 5 2 2 6" xfId="30575"/>
    <cellStyle name="Note 5 2 2 7" xfId="32462"/>
    <cellStyle name="Note 5 2 3" xfId="6573"/>
    <cellStyle name="Note 5 2 3 2" xfId="12708"/>
    <cellStyle name="Note 5 2 3 3" xfId="16575"/>
    <cellStyle name="Note 5 2 3 4" xfId="23781"/>
    <cellStyle name="Note 5 2 3 5" xfId="27583"/>
    <cellStyle name="Note 5 2 3 6" xfId="30349"/>
    <cellStyle name="Note 5 2 3 7" xfId="32238"/>
    <cellStyle name="Note 5 2 4" xfId="10734"/>
    <cellStyle name="Note 5 2 5" xfId="14846"/>
    <cellStyle name="Note 5 2 6" xfId="22622"/>
    <cellStyle name="Note 5 2 7" xfId="18903"/>
    <cellStyle name="Note 5 3" xfId="4065"/>
    <cellStyle name="Note 5 3 2" xfId="6885"/>
    <cellStyle name="Note 5 3 2 2" xfId="12981"/>
    <cellStyle name="Note 5 3 2 3" xfId="16813"/>
    <cellStyle name="Note 5 3 2 4" xfId="20194"/>
    <cellStyle name="Note 5 3 2 5" xfId="27872"/>
    <cellStyle name="Note 5 3 2 6" xfId="30576"/>
    <cellStyle name="Note 5 3 2 7" xfId="32463"/>
    <cellStyle name="Note 5 3 3" xfId="7124"/>
    <cellStyle name="Note 5 3 3 2" xfId="13210"/>
    <cellStyle name="Note 5 3 3 3" xfId="17033"/>
    <cellStyle name="Note 5 3 3 4" xfId="18706"/>
    <cellStyle name="Note 5 3 3 5" xfId="28099"/>
    <cellStyle name="Note 5 3 3 6" xfId="30787"/>
    <cellStyle name="Note 5 3 3 7" xfId="32671"/>
    <cellStyle name="Note 5 3 4" xfId="10735"/>
    <cellStyle name="Note 5 3 5" xfId="14847"/>
    <cellStyle name="Note 5 3 6" xfId="19012"/>
    <cellStyle name="Note 5 3 7" xfId="23951"/>
    <cellStyle name="Note 5 4" xfId="6883"/>
    <cellStyle name="Note 5 4 2" xfId="12979"/>
    <cellStyle name="Note 5 4 3" xfId="16811"/>
    <cellStyle name="Note 5 4 4" xfId="20196"/>
    <cellStyle name="Note 5 4 5" xfId="27870"/>
    <cellStyle name="Note 5 4 6" xfId="30574"/>
    <cellStyle name="Note 5 4 7" xfId="32461"/>
    <cellStyle name="Note 5 5" xfId="6574"/>
    <cellStyle name="Note 5 5 2" xfId="12709"/>
    <cellStyle name="Note 5 5 3" xfId="16576"/>
    <cellStyle name="Note 5 5 4" xfId="23566"/>
    <cellStyle name="Note 5 5 5" xfId="27584"/>
    <cellStyle name="Note 5 5 6" xfId="30350"/>
    <cellStyle name="Note 5 5 7" xfId="32239"/>
    <cellStyle name="Note 5 6" xfId="10733"/>
    <cellStyle name="Note 5 7" xfId="14845"/>
    <cellStyle name="Note 5 8" xfId="23143"/>
    <cellStyle name="Note 5 9" xfId="22440"/>
    <cellStyle name="Note 6" xfId="4066"/>
    <cellStyle name="Note 6 2" xfId="4067"/>
    <cellStyle name="Note 6 2 2" xfId="6887"/>
    <cellStyle name="Note 6 2 2 2" xfId="12983"/>
    <cellStyle name="Note 6 2 2 3" xfId="16815"/>
    <cellStyle name="Note 6 2 2 4" xfId="20192"/>
    <cellStyle name="Note 6 2 2 5" xfId="27874"/>
    <cellStyle name="Note 6 2 2 6" xfId="30578"/>
    <cellStyle name="Note 6 2 2 7" xfId="32465"/>
    <cellStyle name="Note 6 2 3" xfId="6571"/>
    <cellStyle name="Note 6 2 3 2" xfId="12706"/>
    <cellStyle name="Note 6 2 3 3" xfId="16573"/>
    <cellStyle name="Note 6 2 3 4" xfId="23567"/>
    <cellStyle name="Note 6 2 3 5" xfId="27581"/>
    <cellStyle name="Note 6 2 3 6" xfId="30347"/>
    <cellStyle name="Note 6 2 3 7" xfId="32236"/>
    <cellStyle name="Note 6 2 4" xfId="10737"/>
    <cellStyle name="Note 6 2 5" xfId="14849"/>
    <cellStyle name="Note 6 2 6" xfId="23823"/>
    <cellStyle name="Note 6 2 7" xfId="23021"/>
    <cellStyle name="Note 6 3" xfId="4068"/>
    <cellStyle name="Note 6 3 2" xfId="6888"/>
    <cellStyle name="Note 6 3 2 2" xfId="12984"/>
    <cellStyle name="Note 6 3 2 3" xfId="16816"/>
    <cellStyle name="Note 6 3 2 4" xfId="20191"/>
    <cellStyle name="Note 6 3 2 5" xfId="27875"/>
    <cellStyle name="Note 6 3 2 6" xfId="30579"/>
    <cellStyle name="Note 6 3 2 7" xfId="32466"/>
    <cellStyle name="Note 6 3 3" xfId="6570"/>
    <cellStyle name="Note 6 3 3 2" xfId="12705"/>
    <cellStyle name="Note 6 3 3 3" xfId="16572"/>
    <cellStyle name="Note 6 3 3 4" xfId="23780"/>
    <cellStyle name="Note 6 3 3 5" xfId="27580"/>
    <cellStyle name="Note 6 3 3 6" xfId="30346"/>
    <cellStyle name="Note 6 3 3 7" xfId="32235"/>
    <cellStyle name="Note 6 3 4" xfId="10738"/>
    <cellStyle name="Note 6 3 5" xfId="14850"/>
    <cellStyle name="Note 6 3 6" xfId="21873"/>
    <cellStyle name="Note 6 3 7" xfId="23986"/>
    <cellStyle name="Note 6 4" xfId="6886"/>
    <cellStyle name="Note 6 4 2" xfId="12982"/>
    <cellStyle name="Note 6 4 3" xfId="16814"/>
    <cellStyle name="Note 6 4 4" xfId="20193"/>
    <cellStyle name="Note 6 4 5" xfId="27873"/>
    <cellStyle name="Note 6 4 6" xfId="30577"/>
    <cellStyle name="Note 6 4 7" xfId="32464"/>
    <cellStyle name="Note 6 5" xfId="6572"/>
    <cellStyle name="Note 6 5 2" xfId="12707"/>
    <cellStyle name="Note 6 5 3" xfId="16574"/>
    <cellStyle name="Note 6 5 4" xfId="20349"/>
    <cellStyle name="Note 6 5 5" xfId="27582"/>
    <cellStyle name="Note 6 5 6" xfId="30348"/>
    <cellStyle name="Note 6 5 7" xfId="32237"/>
    <cellStyle name="Note 6 6" xfId="10736"/>
    <cellStyle name="Note 6 7" xfId="14848"/>
    <cellStyle name="Note 6 8" xfId="23518"/>
    <cellStyle name="Note 6 9" xfId="24062"/>
    <cellStyle name="Note 7" xfId="4069"/>
    <cellStyle name="Note 7 2" xfId="4070"/>
    <cellStyle name="Note 7 2 2" xfId="6890"/>
    <cellStyle name="Note 7 2 2 2" xfId="12986"/>
    <cellStyle name="Note 7 2 2 3" xfId="16818"/>
    <cellStyle name="Note 7 2 2 4" xfId="18728"/>
    <cellStyle name="Note 7 2 2 5" xfId="27877"/>
    <cellStyle name="Note 7 2 2 6" xfId="30581"/>
    <cellStyle name="Note 7 2 2 7" xfId="32468"/>
    <cellStyle name="Note 7 2 3" xfId="6568"/>
    <cellStyle name="Note 7 2 3 2" xfId="12703"/>
    <cellStyle name="Note 7 2 3 3" xfId="16570"/>
    <cellStyle name="Note 7 2 3 4" xfId="23568"/>
    <cellStyle name="Note 7 2 3 5" xfId="27578"/>
    <cellStyle name="Note 7 2 3 6" xfId="30344"/>
    <cellStyle name="Note 7 2 3 7" xfId="32233"/>
    <cellStyle name="Note 7 2 4" xfId="10740"/>
    <cellStyle name="Note 7 2 5" xfId="14852"/>
    <cellStyle name="Note 7 2 6" xfId="24094"/>
    <cellStyle name="Note 7 2 7" xfId="21609"/>
    <cellStyle name="Note 7 3" xfId="4071"/>
    <cellStyle name="Note 7 3 2" xfId="6891"/>
    <cellStyle name="Note 7 3 2 2" xfId="12987"/>
    <cellStyle name="Note 7 3 2 3" xfId="16819"/>
    <cellStyle name="Note 7 3 2 4" xfId="18720"/>
    <cellStyle name="Note 7 3 2 5" xfId="27878"/>
    <cellStyle name="Note 7 3 2 6" xfId="30582"/>
    <cellStyle name="Note 7 3 2 7" xfId="32469"/>
    <cellStyle name="Note 7 3 3" xfId="6567"/>
    <cellStyle name="Note 7 3 3 2" xfId="12702"/>
    <cellStyle name="Note 7 3 3 3" xfId="16569"/>
    <cellStyle name="Note 7 3 3 4" xfId="23779"/>
    <cellStyle name="Note 7 3 3 5" xfId="27577"/>
    <cellStyle name="Note 7 3 3 6" xfId="30343"/>
    <cellStyle name="Note 7 3 3 7" xfId="32232"/>
    <cellStyle name="Note 7 3 4" xfId="10741"/>
    <cellStyle name="Note 7 3 5" xfId="14853"/>
    <cellStyle name="Note 7 3 6" xfId="23108"/>
    <cellStyle name="Note 7 3 7" xfId="24423"/>
    <cellStyle name="Note 7 4" xfId="6889"/>
    <cellStyle name="Note 7 4 2" xfId="12985"/>
    <cellStyle name="Note 7 4 3" xfId="16817"/>
    <cellStyle name="Note 7 4 4" xfId="22385"/>
    <cellStyle name="Note 7 4 5" xfId="27876"/>
    <cellStyle name="Note 7 4 6" xfId="30580"/>
    <cellStyle name="Note 7 4 7" xfId="32467"/>
    <cellStyle name="Note 7 5" xfId="6569"/>
    <cellStyle name="Note 7 5 2" xfId="12704"/>
    <cellStyle name="Note 7 5 3" xfId="16571"/>
    <cellStyle name="Note 7 5 4" xfId="20350"/>
    <cellStyle name="Note 7 5 5" xfId="27579"/>
    <cellStyle name="Note 7 5 6" xfId="30345"/>
    <cellStyle name="Note 7 5 7" xfId="32234"/>
    <cellStyle name="Note 7 6" xfId="10739"/>
    <cellStyle name="Note 7 7" xfId="14851"/>
    <cellStyle name="Note 7 8" xfId="24533"/>
    <cellStyle name="Note 7 9" xfId="23843"/>
    <cellStyle name="Note 8" xfId="4072"/>
    <cellStyle name="Note 8 2" xfId="4073"/>
    <cellStyle name="Note 8 2 2" xfId="6893"/>
    <cellStyle name="Note 8 2 2 2" xfId="12989"/>
    <cellStyle name="Note 8 2 2 3" xfId="16821"/>
    <cellStyle name="Note 8 2 2 4" xfId="18733"/>
    <cellStyle name="Note 8 2 2 5" xfId="27880"/>
    <cellStyle name="Note 8 2 2 6" xfId="30584"/>
    <cellStyle name="Note 8 2 2 7" xfId="32471"/>
    <cellStyle name="Note 8 2 3" xfId="6565"/>
    <cellStyle name="Note 8 2 3 2" xfId="12700"/>
    <cellStyle name="Note 8 2 3 3" xfId="16567"/>
    <cellStyle name="Note 8 2 3 4" xfId="23569"/>
    <cellStyle name="Note 8 2 3 5" xfId="27575"/>
    <cellStyle name="Note 8 2 3 6" xfId="30341"/>
    <cellStyle name="Note 8 2 3 7" xfId="32230"/>
    <cellStyle name="Note 8 2 4" xfId="10743"/>
    <cellStyle name="Note 8 2 5" xfId="14855"/>
    <cellStyle name="Note 8 2 6" xfId="18972"/>
    <cellStyle name="Note 8 2 7" xfId="23956"/>
    <cellStyle name="Note 8 3" xfId="4074"/>
    <cellStyle name="Note 8 3 2" xfId="6894"/>
    <cellStyle name="Note 8 3 2 2" xfId="12990"/>
    <cellStyle name="Note 8 3 2 3" xfId="16822"/>
    <cellStyle name="Note 8 3 2 4" xfId="20190"/>
    <cellStyle name="Note 8 3 2 5" xfId="27881"/>
    <cellStyle name="Note 8 3 2 6" xfId="30585"/>
    <cellStyle name="Note 8 3 2 7" xfId="32472"/>
    <cellStyle name="Note 8 3 3" xfId="6564"/>
    <cellStyle name="Note 8 3 3 2" xfId="12699"/>
    <cellStyle name="Note 8 3 3 3" xfId="16566"/>
    <cellStyle name="Note 8 3 3 4" xfId="23778"/>
    <cellStyle name="Note 8 3 3 5" xfId="27574"/>
    <cellStyle name="Note 8 3 3 6" xfId="30340"/>
    <cellStyle name="Note 8 3 3 7" xfId="32229"/>
    <cellStyle name="Note 8 3 4" xfId="10744"/>
    <cellStyle name="Note 8 3 5" xfId="14856"/>
    <cellStyle name="Note 8 3 6" xfId="23519"/>
    <cellStyle name="Note 8 3 7" xfId="18864"/>
    <cellStyle name="Note 8 4" xfId="6892"/>
    <cellStyle name="Note 8 4 2" xfId="12988"/>
    <cellStyle name="Note 8 4 3" xfId="16820"/>
    <cellStyle name="Note 8 4 4" xfId="18734"/>
    <cellStyle name="Note 8 4 5" xfId="27879"/>
    <cellStyle name="Note 8 4 6" xfId="30583"/>
    <cellStyle name="Note 8 4 7" xfId="32470"/>
    <cellStyle name="Note 8 5" xfId="6566"/>
    <cellStyle name="Note 8 5 2" xfId="12701"/>
    <cellStyle name="Note 8 5 3" xfId="16568"/>
    <cellStyle name="Note 8 5 4" xfId="20351"/>
    <cellStyle name="Note 8 5 5" xfId="27576"/>
    <cellStyle name="Note 8 5 6" xfId="30342"/>
    <cellStyle name="Note 8 5 7" xfId="32231"/>
    <cellStyle name="Note 8 6" xfId="10742"/>
    <cellStyle name="Note 8 7" xfId="14854"/>
    <cellStyle name="Note 8 8" xfId="22579"/>
    <cellStyle name="Note 8 9" xfId="23445"/>
    <cellStyle name="Note 9" xfId="4075"/>
    <cellStyle name="Note 9 2" xfId="6895"/>
    <cellStyle name="Note 9 2 2" xfId="12991"/>
    <cellStyle name="Note 9 2 3" xfId="16823"/>
    <cellStyle name="Note 9 2 4" xfId="20189"/>
    <cellStyle name="Note 9 2 5" xfId="27882"/>
    <cellStyle name="Note 9 2 6" xfId="30586"/>
    <cellStyle name="Note 9 2 7" xfId="32473"/>
    <cellStyle name="Note 9 3" xfId="6563"/>
    <cellStyle name="Note 9 3 2" xfId="12698"/>
    <cellStyle name="Note 9 3 3" xfId="16565"/>
    <cellStyle name="Note 9 3 4" xfId="20352"/>
    <cellStyle name="Note 9 3 5" xfId="27573"/>
    <cellStyle name="Note 9 3 6" xfId="30339"/>
    <cellStyle name="Note 9 3 7" xfId="32228"/>
    <cellStyle name="Note 9 4" xfId="10745"/>
    <cellStyle name="Note 9 5" xfId="14857"/>
    <cellStyle name="Note 9 6" xfId="23822"/>
    <cellStyle name="Note 9 7" xfId="23848"/>
    <cellStyle name="Number 1" xfId="384"/>
    <cellStyle name="Number 1 2" xfId="698"/>
    <cellStyle name="Number 1 2 2" xfId="5099"/>
    <cellStyle name="Number 1 2 2 2" xfId="24798"/>
    <cellStyle name="Number 1 2 3" xfId="7391"/>
    <cellStyle name="Number 1 2 3 2" xfId="19810"/>
    <cellStyle name="Number 1 2 4" xfId="8123"/>
    <cellStyle name="Number 1 2 4 2" xfId="25044"/>
    <cellStyle name="Number 1 2 5" xfId="22453"/>
    <cellStyle name="Number 1 3" xfId="614"/>
    <cellStyle name="Number 1 3 2" xfId="5017"/>
    <cellStyle name="Number 1 3 2 2" xfId="22324"/>
    <cellStyle name="Number 1 3 3" xfId="7318"/>
    <cellStyle name="Number 1 3 3 2" xfId="19868"/>
    <cellStyle name="Number 1 3 4" xfId="8047"/>
    <cellStyle name="Number 1 3 4 2" xfId="24969"/>
    <cellStyle name="Number 1 3 5" xfId="23998"/>
    <cellStyle name="Number 1 4" xfId="618"/>
    <cellStyle name="Number 1 4 2" xfId="5021"/>
    <cellStyle name="Number 1 4 2 2" xfId="21554"/>
    <cellStyle name="Number 1 4 3" xfId="7321"/>
    <cellStyle name="Number 1 4 3 2" xfId="19865"/>
    <cellStyle name="Number 1 4 4" xfId="8050"/>
    <cellStyle name="Number 1 4 4 2" xfId="24972"/>
    <cellStyle name="Number 1 4 5" xfId="22227"/>
    <cellStyle name="Number 1 5" xfId="750"/>
    <cellStyle name="Number 1 5 2" xfId="5150"/>
    <cellStyle name="Number 1 5 2 2" xfId="21479"/>
    <cellStyle name="Number 1 5 3" xfId="7435"/>
    <cellStyle name="Number 1 5 3 2" xfId="19772"/>
    <cellStyle name="Number 1 5 4" xfId="8168"/>
    <cellStyle name="Number 1 5 4 2" xfId="25087"/>
    <cellStyle name="Number 1 5 5" xfId="22992"/>
    <cellStyle name="Number 1 6" xfId="4836"/>
    <cellStyle name="Number 1 6 2" xfId="21696"/>
    <cellStyle name="Number 1 7" xfId="5739"/>
    <cellStyle name="Number 1 7 2" xfId="21310"/>
    <cellStyle name="Number 1 8" xfId="22808"/>
    <cellStyle name="Number 1 9" xfId="25506"/>
    <cellStyle name="NumberFormat" xfId="4076"/>
    <cellStyle name="number-red" xfId="4077"/>
    <cellStyle name="OCS1" xfId="4078"/>
    <cellStyle name="OCS1 2" xfId="4079"/>
    <cellStyle name="OCS1 3" xfId="4080"/>
    <cellStyle name="Œ…‹æØ‚è [0.00]_!!!GO" xfId="4081"/>
    <cellStyle name="Œ…‹æØ‚è_!!!GO" xfId="4082"/>
    <cellStyle name="Option" xfId="4083"/>
    <cellStyle name="Ordinary" xfId="4084"/>
    <cellStyle name="Output 2" xfId="417"/>
    <cellStyle name="Output 2 10" xfId="4851"/>
    <cellStyle name="Output 2 10 2" xfId="5744"/>
    <cellStyle name="Output 2 10 2 2" xfId="11899"/>
    <cellStyle name="Output 2 10 2 3" xfId="15783"/>
    <cellStyle name="Output 2 10 2 4" xfId="18984"/>
    <cellStyle name="Output 2 10 2 5" xfId="26776"/>
    <cellStyle name="Output 2 10 2 6" xfId="25798"/>
    <cellStyle name="Output 2 10 3" xfId="7192"/>
    <cellStyle name="Output 2 10 3 2" xfId="13277"/>
    <cellStyle name="Output 2 10 3 3" xfId="17094"/>
    <cellStyle name="Output 2 10 3 4" xfId="19958"/>
    <cellStyle name="Output 2 10 3 5" xfId="28164"/>
    <cellStyle name="Output 2 10 3 6" xfId="30849"/>
    <cellStyle name="Output 2 10 3 7" xfId="32732"/>
    <cellStyle name="Output 2 10 4" xfId="7920"/>
    <cellStyle name="Output 2 10 4 2" xfId="13993"/>
    <cellStyle name="Output 2 10 4 3" xfId="17744"/>
    <cellStyle name="Output 2 10 4 4" xfId="19414"/>
    <cellStyle name="Output 2 10 4 5" xfId="28843"/>
    <cellStyle name="Output 2 10 4 6" xfId="31529"/>
    <cellStyle name="Output 2 10 4 7" xfId="33362"/>
    <cellStyle name="Output 2 10 5" xfId="11086"/>
    <cellStyle name="Output 2 10 6" xfId="15038"/>
    <cellStyle name="Output 2 10 7" xfId="21689"/>
    <cellStyle name="Output 2 10 8" xfId="25988"/>
    <cellStyle name="Output 2 10 9" xfId="21723"/>
    <cellStyle name="Output 2 11" xfId="4085"/>
    <cellStyle name="Output 2 11 2" xfId="10752"/>
    <cellStyle name="Output 2 11 3" xfId="14858"/>
    <cellStyle name="Output 2 11 4" xfId="24472"/>
    <cellStyle name="Output 2 11 5" xfId="20031"/>
    <cellStyle name="Output 2 11 6" xfId="22233"/>
    <cellStyle name="Output 2 12" xfId="6896"/>
    <cellStyle name="Output 2 12 2" xfId="12992"/>
    <cellStyle name="Output 2 12 3" xfId="16824"/>
    <cellStyle name="Output 2 12 4" xfId="20188"/>
    <cellStyle name="Output 2 12 5" xfId="27883"/>
    <cellStyle name="Output 2 12 6" xfId="30587"/>
    <cellStyle name="Output 2 12 7" xfId="32474"/>
    <cellStyle name="Output 2 13" xfId="7172"/>
    <cellStyle name="Output 2 13 2" xfId="13258"/>
    <cellStyle name="Output 2 13 3" xfId="17078"/>
    <cellStyle name="Output 2 13 4" xfId="19973"/>
    <cellStyle name="Output 2 13 5" xfId="28146"/>
    <cellStyle name="Output 2 13 6" xfId="30832"/>
    <cellStyle name="Output 2 13 7" xfId="32716"/>
    <cellStyle name="Output 2 14" xfId="8831"/>
    <cellStyle name="Output 2 15" xfId="10832"/>
    <cellStyle name="Output 2 16" xfId="22285"/>
    <cellStyle name="Output 2 17" xfId="24096"/>
    <cellStyle name="Output 2 18" xfId="24830"/>
    <cellStyle name="Output 2 2" xfId="506"/>
    <cellStyle name="Output 2 2 10" xfId="6897"/>
    <cellStyle name="Output 2 2 10 2" xfId="12993"/>
    <cellStyle name="Output 2 2 10 3" xfId="16825"/>
    <cellStyle name="Output 2 2 10 4" xfId="20187"/>
    <cellStyle name="Output 2 2 10 5" xfId="27884"/>
    <cellStyle name="Output 2 2 10 6" xfId="30588"/>
    <cellStyle name="Output 2 2 10 7" xfId="32475"/>
    <cellStyle name="Output 2 2 11" xfId="6562"/>
    <cellStyle name="Output 2 2 11 2" xfId="12697"/>
    <cellStyle name="Output 2 2 11 3" xfId="16564"/>
    <cellStyle name="Output 2 2 11 4" xfId="18499"/>
    <cellStyle name="Output 2 2 11 5" xfId="27572"/>
    <cellStyle name="Output 2 2 11 6" xfId="30338"/>
    <cellStyle name="Output 2 2 11 7" xfId="32227"/>
    <cellStyle name="Output 2 2 12" xfId="8889"/>
    <cellStyle name="Output 2 2 13" xfId="11017"/>
    <cellStyle name="Output 2 2 14" xfId="23439"/>
    <cellStyle name="Output 2 2 15" xfId="23529"/>
    <cellStyle name="Output 2 2 16" xfId="23005"/>
    <cellStyle name="Output 2 2 2" xfId="785"/>
    <cellStyle name="Output 2 2 2 10" xfId="25630"/>
    <cellStyle name="Output 2 2 2 2" xfId="5183"/>
    <cellStyle name="Output 2 2 2 2 2" xfId="11388"/>
    <cellStyle name="Output 2 2 2 2 3" xfId="15293"/>
    <cellStyle name="Output 2 2 2 2 4" xfId="21448"/>
    <cellStyle name="Output 2 2 2 2 5" xfId="26266"/>
    <cellStyle name="Output 2 2 2 2 6" xfId="22517"/>
    <cellStyle name="Output 2 2 2 3" xfId="5983"/>
    <cellStyle name="Output 2 2 2 3 2" xfId="12123"/>
    <cellStyle name="Output 2 2 2 3 3" xfId="16008"/>
    <cellStyle name="Output 2 2 2 3 4" xfId="21170"/>
    <cellStyle name="Output 2 2 2 3 5" xfId="27007"/>
    <cellStyle name="Output 2 2 2 3 6" xfId="25829"/>
    <cellStyle name="Output 2 2 2 4" xfId="7467"/>
    <cellStyle name="Output 2 2 2 4 2" xfId="13543"/>
    <cellStyle name="Output 2 2 2 4 3" xfId="17338"/>
    <cellStyle name="Output 2 2 2 4 4" xfId="19757"/>
    <cellStyle name="Output 2 2 2 4 5" xfId="28423"/>
    <cellStyle name="Output 2 2 2 4 6" xfId="31095"/>
    <cellStyle name="Output 2 2 2 4 7" xfId="32963"/>
    <cellStyle name="Output 2 2 2 5" xfId="8200"/>
    <cellStyle name="Output 2 2 2 5 2" xfId="14260"/>
    <cellStyle name="Output 2 2 2 5 3" xfId="17976"/>
    <cellStyle name="Output 2 2 2 5 4" xfId="25119"/>
    <cellStyle name="Output 2 2 2 5 5" xfId="29096"/>
    <cellStyle name="Output 2 2 2 5 6" xfId="31774"/>
    <cellStyle name="Output 2 2 2 5 7" xfId="33590"/>
    <cellStyle name="Output 2 2 2 6" xfId="9139"/>
    <cellStyle name="Output 2 2 2 7" xfId="11084"/>
    <cellStyle name="Output 2 2 2 8" xfId="19125"/>
    <cellStyle name="Output 2 2 2 9" xfId="22415"/>
    <cellStyle name="Output 2 2 3" xfId="878"/>
    <cellStyle name="Output 2 2 3 10" xfId="30168"/>
    <cellStyle name="Output 2 2 3 2" xfId="5276"/>
    <cellStyle name="Output 2 2 3 2 2" xfId="11480"/>
    <cellStyle name="Output 2 2 3 2 3" xfId="15385"/>
    <cellStyle name="Output 2 2 3 2 4" xfId="23748"/>
    <cellStyle name="Output 2 2 3 2 5" xfId="26356"/>
    <cellStyle name="Output 2 2 3 2 6" xfId="24021"/>
    <cellStyle name="Output 2 2 3 3" xfId="6072"/>
    <cellStyle name="Output 2 2 3 3 2" xfId="12211"/>
    <cellStyle name="Output 2 2 3 3 3" xfId="16097"/>
    <cellStyle name="Output 2 2 3 3 4" xfId="21083"/>
    <cellStyle name="Output 2 2 3 3 5" xfId="27096"/>
    <cellStyle name="Output 2 2 3 3 6" xfId="18631"/>
    <cellStyle name="Output 2 2 3 4" xfId="7556"/>
    <cellStyle name="Output 2 2 3 4 2" xfId="13632"/>
    <cellStyle name="Output 2 2 3 4 3" xfId="17419"/>
    <cellStyle name="Output 2 2 3 4 4" xfId="19716"/>
    <cellStyle name="Output 2 2 3 4 5" xfId="28507"/>
    <cellStyle name="Output 2 2 3 4 6" xfId="31179"/>
    <cellStyle name="Output 2 2 3 4 7" xfId="33039"/>
    <cellStyle name="Output 2 2 3 5" xfId="8290"/>
    <cellStyle name="Output 2 2 3 5 2" xfId="14350"/>
    <cellStyle name="Output 2 2 3 5 3" xfId="18054"/>
    <cellStyle name="Output 2 2 3 5 4" xfId="25209"/>
    <cellStyle name="Output 2 2 3 5 5" xfId="29178"/>
    <cellStyle name="Output 2 2 3 5 6" xfId="31856"/>
    <cellStyle name="Output 2 2 3 5 7" xfId="33666"/>
    <cellStyle name="Output 2 2 3 6" xfId="9231"/>
    <cellStyle name="Output 2 2 3 7" xfId="10554"/>
    <cellStyle name="Output 2 2 3 8" xfId="24463"/>
    <cellStyle name="Output 2 2 3 9" xfId="24571"/>
    <cellStyle name="Output 2 2 4" xfId="963"/>
    <cellStyle name="Output 2 2 4 10" xfId="30133"/>
    <cellStyle name="Output 2 2 4 2" xfId="5361"/>
    <cellStyle name="Output 2 2 4 2 2" xfId="11565"/>
    <cellStyle name="Output 2 2 4 2 3" xfId="15470"/>
    <cellStyle name="Output 2 2 4 2 4" xfId="23622"/>
    <cellStyle name="Output 2 2 4 2 5" xfId="26439"/>
    <cellStyle name="Output 2 2 4 2 6" xfId="23476"/>
    <cellStyle name="Output 2 2 4 3" xfId="6157"/>
    <cellStyle name="Output 2 2 4 3 2" xfId="12296"/>
    <cellStyle name="Output 2 2 4 3 3" xfId="16182"/>
    <cellStyle name="Output 2 2 4 3 4" xfId="21019"/>
    <cellStyle name="Output 2 2 4 3 5" xfId="27181"/>
    <cellStyle name="Output 2 2 4 3 6" xfId="18457"/>
    <cellStyle name="Output 2 2 4 4" xfId="7639"/>
    <cellStyle name="Output 2 2 4 4 2" xfId="13715"/>
    <cellStyle name="Output 2 2 4 4 3" xfId="17494"/>
    <cellStyle name="Output 2 2 4 4 4" xfId="18534"/>
    <cellStyle name="Output 2 2 4 4 5" xfId="28583"/>
    <cellStyle name="Output 2 2 4 4 6" xfId="31259"/>
    <cellStyle name="Output 2 2 4 4 7" xfId="33114"/>
    <cellStyle name="Output 2 2 4 5" xfId="8374"/>
    <cellStyle name="Output 2 2 4 5 2" xfId="14434"/>
    <cellStyle name="Output 2 2 4 5 3" xfId="18130"/>
    <cellStyle name="Output 2 2 4 5 4" xfId="25293"/>
    <cellStyle name="Output 2 2 4 5 5" xfId="29256"/>
    <cellStyle name="Output 2 2 4 5 6" xfId="31936"/>
    <cellStyle name="Output 2 2 4 5 7" xfId="33741"/>
    <cellStyle name="Output 2 2 4 6" xfId="9316"/>
    <cellStyle name="Output 2 2 4 7" xfId="10500"/>
    <cellStyle name="Output 2 2 4 8" xfId="24677"/>
    <cellStyle name="Output 2 2 4 9" xfId="22018"/>
    <cellStyle name="Output 2 2 5" xfId="1044"/>
    <cellStyle name="Output 2 2 5 10" xfId="30131"/>
    <cellStyle name="Output 2 2 5 2" xfId="5441"/>
    <cellStyle name="Output 2 2 5 2 2" xfId="11645"/>
    <cellStyle name="Output 2 2 5 2 3" xfId="15548"/>
    <cellStyle name="Output 2 2 5 2 4" xfId="21382"/>
    <cellStyle name="Output 2 2 5 2 5" xfId="26516"/>
    <cellStyle name="Output 2 2 5 2 6" xfId="29027"/>
    <cellStyle name="Output 2 2 5 3" xfId="6235"/>
    <cellStyle name="Output 2 2 5 3 2" xfId="12373"/>
    <cellStyle name="Output 2 2 5 3 3" xfId="16259"/>
    <cellStyle name="Output 2 2 5 3 4" xfId="20950"/>
    <cellStyle name="Output 2 2 5 3 5" xfId="27258"/>
    <cellStyle name="Output 2 2 5 3 6" xfId="23006"/>
    <cellStyle name="Output 2 2 5 4" xfId="7718"/>
    <cellStyle name="Output 2 2 5 4 2" xfId="13793"/>
    <cellStyle name="Output 2 2 5 4 3" xfId="17565"/>
    <cellStyle name="Output 2 2 5 4 4" xfId="19623"/>
    <cellStyle name="Output 2 2 5 4 5" xfId="28656"/>
    <cellStyle name="Output 2 2 5 4 6" xfId="31335"/>
    <cellStyle name="Output 2 2 5 4 7" xfId="33184"/>
    <cellStyle name="Output 2 2 5 5" xfId="8455"/>
    <cellStyle name="Output 2 2 5 5 2" xfId="14514"/>
    <cellStyle name="Output 2 2 5 5 3" xfId="18201"/>
    <cellStyle name="Output 2 2 5 5 4" xfId="25373"/>
    <cellStyle name="Output 2 2 5 5 5" xfId="29331"/>
    <cellStyle name="Output 2 2 5 5 6" xfId="32012"/>
    <cellStyle name="Output 2 2 5 5 7" xfId="33811"/>
    <cellStyle name="Output 2 2 5 6" xfId="9396"/>
    <cellStyle name="Output 2 2 5 7" xfId="10438"/>
    <cellStyle name="Output 2 2 5 8" xfId="23138"/>
    <cellStyle name="Output 2 2 5 9" xfId="22041"/>
    <cellStyle name="Output 2 2 6" xfId="1123"/>
    <cellStyle name="Output 2 2 6 10" xfId="29114"/>
    <cellStyle name="Output 2 2 6 2" xfId="5520"/>
    <cellStyle name="Output 2 2 6 2 2" xfId="11724"/>
    <cellStyle name="Output 2 2 6 2 3" xfId="15625"/>
    <cellStyle name="Output 2 2 6 2 4" xfId="23120"/>
    <cellStyle name="Output 2 2 6 2 5" xfId="26594"/>
    <cellStyle name="Output 2 2 6 2 6" xfId="23133"/>
    <cellStyle name="Output 2 2 6 3" xfId="6311"/>
    <cellStyle name="Output 2 2 6 3 2" xfId="12449"/>
    <cellStyle name="Output 2 2 6 3 3" xfId="16335"/>
    <cellStyle name="Output 2 2 6 3 4" xfId="20435"/>
    <cellStyle name="Output 2 2 6 3 5" xfId="27334"/>
    <cellStyle name="Output 2 2 6 3 6" xfId="22671"/>
    <cellStyle name="Output 2 2 6 4" xfId="7793"/>
    <cellStyle name="Output 2 2 6 4 2" xfId="13868"/>
    <cellStyle name="Output 2 2 6 4 3" xfId="17633"/>
    <cellStyle name="Output 2 2 6 4 4" xfId="19552"/>
    <cellStyle name="Output 2 2 6 4 5" xfId="28726"/>
    <cellStyle name="Output 2 2 6 4 6" xfId="31409"/>
    <cellStyle name="Output 2 2 6 4 7" xfId="33252"/>
    <cellStyle name="Output 2 2 6 5" xfId="8533"/>
    <cellStyle name="Output 2 2 6 5 2" xfId="14592"/>
    <cellStyle name="Output 2 2 6 5 3" xfId="18271"/>
    <cellStyle name="Output 2 2 6 5 4" xfId="25450"/>
    <cellStyle name="Output 2 2 6 5 5" xfId="29404"/>
    <cellStyle name="Output 2 2 6 5 6" xfId="32086"/>
    <cellStyle name="Output 2 2 6 5 7" xfId="33879"/>
    <cellStyle name="Output 2 2 6 6" xfId="9475"/>
    <cellStyle name="Output 2 2 6 7" xfId="10374"/>
    <cellStyle name="Output 2 2 6 8" xfId="24436"/>
    <cellStyle name="Output 2 2 6 9" xfId="22461"/>
    <cellStyle name="Output 2 2 7" xfId="1203"/>
    <cellStyle name="Output 2 2 7 10" xfId="23399"/>
    <cellStyle name="Output 2 2 7 2" xfId="5598"/>
    <cellStyle name="Output 2 2 7 2 2" xfId="11802"/>
    <cellStyle name="Output 2 2 7 2 3" xfId="15703"/>
    <cellStyle name="Output 2 2 7 2 4" xfId="22975"/>
    <cellStyle name="Output 2 2 7 2 5" xfId="26671"/>
    <cellStyle name="Output 2 2 7 2 6" xfId="25795"/>
    <cellStyle name="Output 2 2 7 3" xfId="6388"/>
    <cellStyle name="Output 2 2 7 3 2" xfId="12526"/>
    <cellStyle name="Output 2 2 7 3 3" xfId="16412"/>
    <cellStyle name="Output 2 2 7 3 4" xfId="22578"/>
    <cellStyle name="Output 2 2 7 3 5" xfId="27411"/>
    <cellStyle name="Output 2 2 7 3 6" xfId="19167"/>
    <cellStyle name="Output 2 2 7 4" xfId="7868"/>
    <cellStyle name="Output 2 2 7 4 2" xfId="13943"/>
    <cellStyle name="Output 2 2 7 4 3" xfId="17701"/>
    <cellStyle name="Output 2 2 7 4 4" xfId="19482"/>
    <cellStyle name="Output 2 2 7 4 5" xfId="28796"/>
    <cellStyle name="Output 2 2 7 4 6" xfId="31483"/>
    <cellStyle name="Output 2 2 7 4 7" xfId="33320"/>
    <cellStyle name="Output 2 2 7 5" xfId="8612"/>
    <cellStyle name="Output 2 2 7 5 2" xfId="14671"/>
    <cellStyle name="Output 2 2 7 5 3" xfId="18341"/>
    <cellStyle name="Output 2 2 7 5 4" xfId="25528"/>
    <cellStyle name="Output 2 2 7 5 5" xfId="29476"/>
    <cellStyle name="Output 2 2 7 5 6" xfId="32160"/>
    <cellStyle name="Output 2 2 7 5 7" xfId="33947"/>
    <cellStyle name="Output 2 2 7 6" xfId="9555"/>
    <cellStyle name="Output 2 2 7 7" xfId="10311"/>
    <cellStyle name="Output 2 2 7 8" xfId="19304"/>
    <cellStyle name="Output 2 2 7 9" xfId="22679"/>
    <cellStyle name="Output 2 2 8" xfId="4914"/>
    <cellStyle name="Output 2 2 8 2" xfId="5774"/>
    <cellStyle name="Output 2 2 8 2 2" xfId="11929"/>
    <cellStyle name="Output 2 2 8 2 3" xfId="15813"/>
    <cellStyle name="Output 2 2 8 2 4" xfId="21286"/>
    <cellStyle name="Output 2 2 8 2 5" xfId="26806"/>
    <cellStyle name="Output 2 2 8 2 6" xfId="22037"/>
    <cellStyle name="Output 2 2 8 3" xfId="7244"/>
    <cellStyle name="Output 2 2 8 3 2" xfId="13329"/>
    <cellStyle name="Output 2 2 8 3 3" xfId="17140"/>
    <cellStyle name="Output 2 2 8 3 4" xfId="19916"/>
    <cellStyle name="Output 2 2 8 3 5" xfId="28211"/>
    <cellStyle name="Output 2 2 8 3 6" xfId="30898"/>
    <cellStyle name="Output 2 2 8 3 7" xfId="32777"/>
    <cellStyle name="Output 2 2 8 4" xfId="7972"/>
    <cellStyle name="Output 2 2 8 4 2" xfId="14045"/>
    <cellStyle name="Output 2 2 8 4 3" xfId="17789"/>
    <cellStyle name="Output 2 2 8 4 4" xfId="19350"/>
    <cellStyle name="Output 2 2 8 4 5" xfId="28891"/>
    <cellStyle name="Output 2 2 8 4 6" xfId="31578"/>
    <cellStyle name="Output 2 2 8 4 7" xfId="33407"/>
    <cellStyle name="Output 2 2 8 5" xfId="11142"/>
    <cellStyle name="Output 2 2 8 6" xfId="15087"/>
    <cellStyle name="Output 2 2 8 7" xfId="21636"/>
    <cellStyle name="Output 2 2 8 8" xfId="26039"/>
    <cellStyle name="Output 2 2 8 9" xfId="26705"/>
    <cellStyle name="Output 2 2 9" xfId="4086"/>
    <cellStyle name="Output 2 2 9 2" xfId="10753"/>
    <cellStyle name="Output 2 2 9 3" xfId="14859"/>
    <cellStyle name="Output 2 2 9 4" xfId="24040"/>
    <cellStyle name="Output 2 2 9 5" xfId="19288"/>
    <cellStyle name="Output 2 2 9 6" xfId="24596"/>
    <cellStyle name="Output 2 3" xfId="717"/>
    <cellStyle name="Output 2 3 10" xfId="29720"/>
    <cellStyle name="Output 2 3 2" xfId="5117"/>
    <cellStyle name="Output 2 3 2 2" xfId="5919"/>
    <cellStyle name="Output 2 3 2 2 2" xfId="12059"/>
    <cellStyle name="Output 2 3 2 2 3" xfId="15944"/>
    <cellStyle name="Output 2 3 2 2 4" xfId="23674"/>
    <cellStyle name="Output 2 3 2 2 5" xfId="26943"/>
    <cellStyle name="Output 2 3 2 2 6" xfId="18869"/>
    <cellStyle name="Output 2 3 2 3" xfId="7404"/>
    <cellStyle name="Output 2 3 2 3 2" xfId="13480"/>
    <cellStyle name="Output 2 3 2 3 3" xfId="17276"/>
    <cellStyle name="Output 2 3 2 3 4" xfId="19800"/>
    <cellStyle name="Output 2 3 2 3 5" xfId="28360"/>
    <cellStyle name="Output 2 3 2 3 6" xfId="31035"/>
    <cellStyle name="Output 2 3 2 3 7" xfId="32906"/>
    <cellStyle name="Output 2 3 2 4" xfId="8137"/>
    <cellStyle name="Output 2 3 2 4 2" xfId="14198"/>
    <cellStyle name="Output 2 3 2 4 3" xfId="17919"/>
    <cellStyle name="Output 2 3 2 4 4" xfId="25056"/>
    <cellStyle name="Output 2 3 2 4 5" xfId="29038"/>
    <cellStyle name="Output 2 3 2 4 6" xfId="31713"/>
    <cellStyle name="Output 2 3 2 4 7" xfId="33533"/>
    <cellStyle name="Output 2 3 2 5" xfId="11322"/>
    <cellStyle name="Output 2 3 2 6" xfId="15229"/>
    <cellStyle name="Output 2 3 2 7" xfId="21509"/>
    <cellStyle name="Output 2 3 2 8" xfId="26203"/>
    <cellStyle name="Output 2 3 2 9" xfId="31763"/>
    <cellStyle name="Output 2 3 3" xfId="4087"/>
    <cellStyle name="Output 2 3 3 2" xfId="10754"/>
    <cellStyle name="Output 2 3 3 3" xfId="14860"/>
    <cellStyle name="Output 2 3 3 4" xfId="23050"/>
    <cellStyle name="Output 2 3 3 5" xfId="22589"/>
    <cellStyle name="Output 2 3 3 6" xfId="19099"/>
    <cellStyle name="Output 2 3 4" xfId="6898"/>
    <cellStyle name="Output 2 3 4 2" xfId="12994"/>
    <cellStyle name="Output 2 3 4 3" xfId="16826"/>
    <cellStyle name="Output 2 3 4 4" xfId="20186"/>
    <cellStyle name="Output 2 3 4 5" xfId="27885"/>
    <cellStyle name="Output 2 3 4 6" xfId="30589"/>
    <cellStyle name="Output 2 3 4 7" xfId="32476"/>
    <cellStyle name="Output 2 3 5" xfId="6561"/>
    <cellStyle name="Output 2 3 5 2" xfId="12696"/>
    <cellStyle name="Output 2 3 5 3" xfId="16563"/>
    <cellStyle name="Output 2 3 5 4" xfId="22328"/>
    <cellStyle name="Output 2 3 5 5" xfId="27571"/>
    <cellStyle name="Output 2 3 5 6" xfId="30337"/>
    <cellStyle name="Output 2 3 5 7" xfId="32226"/>
    <cellStyle name="Output 2 3 6" xfId="9073"/>
    <cellStyle name="Output 2 3 7" xfId="11027"/>
    <cellStyle name="Output 2 3 8" xfId="22156"/>
    <cellStyle name="Output 2 3 9" xfId="21899"/>
    <cellStyle name="Output 2 4" xfId="598"/>
    <cellStyle name="Output 2 4 10" xfId="30105"/>
    <cellStyle name="Output 2 4 2" xfId="5001"/>
    <cellStyle name="Output 2 4 2 2" xfId="5820"/>
    <cellStyle name="Output 2 4 2 2 2" xfId="11969"/>
    <cellStyle name="Output 2 4 2 2 3" xfId="15854"/>
    <cellStyle name="Output 2 4 2 2 4" xfId="24103"/>
    <cellStyle name="Output 2 4 2 2 5" xfId="26849"/>
    <cellStyle name="Output 2 4 2 2 6" xfId="24253"/>
    <cellStyle name="Output 2 4 2 3" xfId="7303"/>
    <cellStyle name="Output 2 4 2 3 2" xfId="13384"/>
    <cellStyle name="Output 2 4 2 3 3" xfId="17192"/>
    <cellStyle name="Output 2 4 2 3 4" xfId="19880"/>
    <cellStyle name="Output 2 4 2 3 5" xfId="28267"/>
    <cellStyle name="Output 2 4 2 3 6" xfId="30952"/>
    <cellStyle name="Output 2 4 2 3 7" xfId="32829"/>
    <cellStyle name="Output 2 4 2 4" xfId="8032"/>
    <cellStyle name="Output 2 4 2 4 2" xfId="14101"/>
    <cellStyle name="Output 2 4 2 4 3" xfId="17842"/>
    <cellStyle name="Output 2 4 2 4 4" xfId="24955"/>
    <cellStyle name="Output 2 4 2 4 5" xfId="28947"/>
    <cellStyle name="Output 2 4 2 4 6" xfId="31630"/>
    <cellStyle name="Output 2 4 2 4 7" xfId="33458"/>
    <cellStyle name="Output 2 4 2 5" xfId="11221"/>
    <cellStyle name="Output 2 4 2 6" xfId="15140"/>
    <cellStyle name="Output 2 4 2 7" xfId="21572"/>
    <cellStyle name="Output 2 4 2 8" xfId="26101"/>
    <cellStyle name="Output 2 4 2 9" xfId="30086"/>
    <cellStyle name="Output 2 4 3" xfId="4088"/>
    <cellStyle name="Output 2 4 3 2" xfId="10755"/>
    <cellStyle name="Output 2 4 3 3" xfId="14861"/>
    <cellStyle name="Output 2 4 3 4" xfId="22516"/>
    <cellStyle name="Output 2 4 3 5" xfId="19073"/>
    <cellStyle name="Output 2 4 3 6" xfId="22708"/>
    <cellStyle name="Output 2 4 4" xfId="6899"/>
    <cellStyle name="Output 2 4 4 2" xfId="12995"/>
    <cellStyle name="Output 2 4 4 3" xfId="16827"/>
    <cellStyle name="Output 2 4 4 4" xfId="20185"/>
    <cellStyle name="Output 2 4 4 5" xfId="27886"/>
    <cellStyle name="Output 2 4 4 6" xfId="30590"/>
    <cellStyle name="Output 2 4 4 7" xfId="32477"/>
    <cellStyle name="Output 2 4 5" xfId="6560"/>
    <cellStyle name="Output 2 4 5 2" xfId="12695"/>
    <cellStyle name="Output 2 4 5 3" xfId="16562"/>
    <cellStyle name="Output 2 4 5 4" xfId="20353"/>
    <cellStyle name="Output 2 4 5 5" xfId="27570"/>
    <cellStyle name="Output 2 4 5 6" xfId="30336"/>
    <cellStyle name="Output 2 4 5 7" xfId="32225"/>
    <cellStyle name="Output 2 4 6" xfId="8971"/>
    <cellStyle name="Output 2 4 7" xfId="10748"/>
    <cellStyle name="Output 2 4 8" xfId="22721"/>
    <cellStyle name="Output 2 4 9" xfId="23262"/>
    <cellStyle name="Output 2 5" xfId="578"/>
    <cellStyle name="Output 2 5 10" xfId="19190"/>
    <cellStyle name="Output 2 5 2" xfId="4981"/>
    <cellStyle name="Output 2 5 2 2" xfId="5801"/>
    <cellStyle name="Output 2 5 2 2 2" xfId="11952"/>
    <cellStyle name="Output 2 5 2 2 3" xfId="15837"/>
    <cellStyle name="Output 2 5 2 2 4" xfId="21270"/>
    <cellStyle name="Output 2 5 2 2 5" xfId="26831"/>
    <cellStyle name="Output 2 5 2 2 6" xfId="26196"/>
    <cellStyle name="Output 2 5 2 3" xfId="7284"/>
    <cellStyle name="Output 2 5 2 3 2" xfId="13367"/>
    <cellStyle name="Output 2 5 2 3 3" xfId="17176"/>
    <cellStyle name="Output 2 5 2 3 4" xfId="19894"/>
    <cellStyle name="Output 2 5 2 3 5" xfId="28250"/>
    <cellStyle name="Output 2 5 2 3 6" xfId="30936"/>
    <cellStyle name="Output 2 5 2 3 7" xfId="32813"/>
    <cellStyle name="Output 2 5 2 4" xfId="8012"/>
    <cellStyle name="Output 2 5 2 4 2" xfId="14083"/>
    <cellStyle name="Output 2 5 2 4 3" xfId="17826"/>
    <cellStyle name="Output 2 5 2 4 4" xfId="24937"/>
    <cellStyle name="Output 2 5 2 4 5" xfId="28929"/>
    <cellStyle name="Output 2 5 2 4 6" xfId="31614"/>
    <cellStyle name="Output 2 5 2 4 7" xfId="33442"/>
    <cellStyle name="Output 2 5 2 5" xfId="11203"/>
    <cellStyle name="Output 2 5 2 6" xfId="15123"/>
    <cellStyle name="Output 2 5 2 7" xfId="21588"/>
    <cellStyle name="Output 2 5 2 8" xfId="26084"/>
    <cellStyle name="Output 2 5 2 9" xfId="25645"/>
    <cellStyle name="Output 2 5 3" xfId="4089"/>
    <cellStyle name="Output 2 5 3 2" xfId="10756"/>
    <cellStyle name="Output 2 5 3 3" xfId="14862"/>
    <cellStyle name="Output 2 5 3 4" xfId="18907"/>
    <cellStyle name="Output 2 5 3 5" xfId="21734"/>
    <cellStyle name="Output 2 5 3 6" xfId="23220"/>
    <cellStyle name="Output 2 5 4" xfId="6900"/>
    <cellStyle name="Output 2 5 4 2" xfId="12996"/>
    <cellStyle name="Output 2 5 4 3" xfId="16828"/>
    <cellStyle name="Output 2 5 4 4" xfId="20184"/>
    <cellStyle name="Output 2 5 4 5" xfId="27887"/>
    <cellStyle name="Output 2 5 4 6" xfId="30591"/>
    <cellStyle name="Output 2 5 4 7" xfId="32478"/>
    <cellStyle name="Output 2 5 5" xfId="6559"/>
    <cellStyle name="Output 2 5 5 2" xfId="12694"/>
    <cellStyle name="Output 2 5 5 3" xfId="16561"/>
    <cellStyle name="Output 2 5 5 4" xfId="18685"/>
    <cellStyle name="Output 2 5 5 5" xfId="27569"/>
    <cellStyle name="Output 2 5 5 6" xfId="30335"/>
    <cellStyle name="Output 2 5 5 7" xfId="32224"/>
    <cellStyle name="Output 2 5 6" xfId="8953"/>
    <cellStyle name="Output 2 5 7" xfId="13186"/>
    <cellStyle name="Output 2 5 8" xfId="22232"/>
    <cellStyle name="Output 2 5 9" xfId="18862"/>
    <cellStyle name="Output 2 6" xfId="676"/>
    <cellStyle name="Output 2 6 10" xfId="22747"/>
    <cellStyle name="Output 2 6 2" xfId="5078"/>
    <cellStyle name="Output 2 6 2 2" xfId="5887"/>
    <cellStyle name="Output 2 6 2 2 2" xfId="12030"/>
    <cellStyle name="Output 2 6 2 2 3" xfId="15916"/>
    <cellStyle name="Output 2 6 2 2 4" xfId="21252"/>
    <cellStyle name="Output 2 6 2 2 5" xfId="26913"/>
    <cellStyle name="Output 2 6 2 2 6" xfId="25636"/>
    <cellStyle name="Output 2 6 2 3" xfId="7371"/>
    <cellStyle name="Output 2 6 2 3 2" xfId="13448"/>
    <cellStyle name="Output 2 6 2 3 3" xfId="17250"/>
    <cellStyle name="Output 2 6 2 3 4" xfId="19826"/>
    <cellStyle name="Output 2 6 2 3 5" xfId="28331"/>
    <cellStyle name="Output 2 6 2 3 6" xfId="31010"/>
    <cellStyle name="Output 2 6 2 3 7" xfId="32882"/>
    <cellStyle name="Output 2 6 2 4" xfId="8103"/>
    <cellStyle name="Output 2 6 2 4 2" xfId="14167"/>
    <cellStyle name="Output 2 6 2 4 3" xfId="17895"/>
    <cellStyle name="Output 2 6 2 4 4" xfId="25024"/>
    <cellStyle name="Output 2 6 2 4 5" xfId="29008"/>
    <cellStyle name="Output 2 6 2 4 6" xfId="31689"/>
    <cellStyle name="Output 2 6 2 4 7" xfId="33510"/>
    <cellStyle name="Output 2 6 2 5" xfId="11288"/>
    <cellStyle name="Output 2 6 2 6" xfId="15201"/>
    <cellStyle name="Output 2 6 2 7" xfId="21525"/>
    <cellStyle name="Output 2 6 2 8" xfId="26172"/>
    <cellStyle name="Output 2 6 2 9" xfId="29645"/>
    <cellStyle name="Output 2 6 3" xfId="4090"/>
    <cellStyle name="Output 2 6 3 2" xfId="10757"/>
    <cellStyle name="Output 2 6 3 3" xfId="14863"/>
    <cellStyle name="Output 2 6 3 4" xfId="23521"/>
    <cellStyle name="Output 2 6 3 5" xfId="23395"/>
    <cellStyle name="Output 2 6 3 6" xfId="24208"/>
    <cellStyle name="Output 2 6 4" xfId="6901"/>
    <cellStyle name="Output 2 6 4 2" xfId="12997"/>
    <cellStyle name="Output 2 6 4 3" xfId="16829"/>
    <cellStyle name="Output 2 6 4 4" xfId="20183"/>
    <cellStyle name="Output 2 6 4 5" xfId="27888"/>
    <cellStyle name="Output 2 6 4 6" xfId="30592"/>
    <cellStyle name="Output 2 6 4 7" xfId="32479"/>
    <cellStyle name="Output 2 6 5" xfId="6558"/>
    <cellStyle name="Output 2 6 5 2" xfId="12693"/>
    <cellStyle name="Output 2 6 5 3" xfId="16560"/>
    <cellStyle name="Output 2 6 5 4" xfId="23967"/>
    <cellStyle name="Output 2 6 5 5" xfId="27568"/>
    <cellStyle name="Output 2 6 5 6" xfId="30334"/>
    <cellStyle name="Output 2 6 5 7" xfId="32223"/>
    <cellStyle name="Output 2 6 6" xfId="9040"/>
    <cellStyle name="Output 2 6 7" xfId="10675"/>
    <cellStyle name="Output 2 6 8" xfId="22186"/>
    <cellStyle name="Output 2 6 9" xfId="21886"/>
    <cellStyle name="Output 2 7" xfId="687"/>
    <cellStyle name="Output 2 7 10" xfId="19137"/>
    <cellStyle name="Output 2 7 2" xfId="5088"/>
    <cellStyle name="Output 2 7 2 2" xfId="5896"/>
    <cellStyle name="Output 2 7 2 2 2" xfId="12039"/>
    <cellStyle name="Output 2 7 2 2 3" xfId="15925"/>
    <cellStyle name="Output 2 7 2 2 4" xfId="21246"/>
    <cellStyle name="Output 2 7 2 2 5" xfId="26922"/>
    <cellStyle name="Output 2 7 2 2 6" xfId="22778"/>
    <cellStyle name="Output 2 7 2 3" xfId="7380"/>
    <cellStyle name="Output 2 7 2 3 2" xfId="13457"/>
    <cellStyle name="Output 2 7 2 3 3" xfId="17259"/>
    <cellStyle name="Output 2 7 2 3 4" xfId="19819"/>
    <cellStyle name="Output 2 7 2 3 5" xfId="28339"/>
    <cellStyle name="Output 2 7 2 3 6" xfId="31018"/>
    <cellStyle name="Output 2 7 2 3 7" xfId="32890"/>
    <cellStyle name="Output 2 7 2 4" xfId="8112"/>
    <cellStyle name="Output 2 7 2 4 2" xfId="14176"/>
    <cellStyle name="Output 2 7 2 4 3" xfId="17903"/>
    <cellStyle name="Output 2 7 2 4 4" xfId="25033"/>
    <cellStyle name="Output 2 7 2 4 5" xfId="29016"/>
    <cellStyle name="Output 2 7 2 4 6" xfId="31697"/>
    <cellStyle name="Output 2 7 2 4 7" xfId="33518"/>
    <cellStyle name="Output 2 7 2 5" xfId="11297"/>
    <cellStyle name="Output 2 7 2 6" xfId="15211"/>
    <cellStyle name="Output 2 7 2 7" xfId="21518"/>
    <cellStyle name="Output 2 7 2 8" xfId="26181"/>
    <cellStyle name="Output 2 7 2 9" xfId="29646"/>
    <cellStyle name="Output 2 7 3" xfId="4091"/>
    <cellStyle name="Output 2 7 3 2" xfId="10758"/>
    <cellStyle name="Output 2 7 3 3" xfId="14864"/>
    <cellStyle name="Output 2 7 3 4" xfId="23821"/>
    <cellStyle name="Output 2 7 3 5" xfId="24282"/>
    <cellStyle name="Output 2 7 3 6" xfId="24656"/>
    <cellStyle name="Output 2 7 4" xfId="6902"/>
    <cellStyle name="Output 2 7 4 2" xfId="12998"/>
    <cellStyle name="Output 2 7 4 3" xfId="16830"/>
    <cellStyle name="Output 2 7 4 4" xfId="20182"/>
    <cellStyle name="Output 2 7 4 5" xfId="27889"/>
    <cellStyle name="Output 2 7 4 6" xfId="30593"/>
    <cellStyle name="Output 2 7 4 7" xfId="32480"/>
    <cellStyle name="Output 2 7 5" xfId="6557"/>
    <cellStyle name="Output 2 7 5 2" xfId="12692"/>
    <cellStyle name="Output 2 7 5 3" xfId="16559"/>
    <cellStyle name="Output 2 7 5 4" xfId="24408"/>
    <cellStyle name="Output 2 7 5 5" xfId="27567"/>
    <cellStyle name="Output 2 7 5 6" xfId="30333"/>
    <cellStyle name="Output 2 7 5 7" xfId="32222"/>
    <cellStyle name="Output 2 7 6" xfId="9049"/>
    <cellStyle name="Output 2 7 7" xfId="10666"/>
    <cellStyle name="Output 2 7 8" xfId="22179"/>
    <cellStyle name="Output 2 7 9" xfId="21890"/>
    <cellStyle name="Output 2 8" xfId="747"/>
    <cellStyle name="Output 2 8 10" xfId="29518"/>
    <cellStyle name="Output 2 8 2" xfId="5147"/>
    <cellStyle name="Output 2 8 2 2" xfId="5949"/>
    <cellStyle name="Output 2 8 2 2 2" xfId="12089"/>
    <cellStyle name="Output 2 8 2 2 3" xfId="15974"/>
    <cellStyle name="Output 2 8 2 2 4" xfId="21204"/>
    <cellStyle name="Output 2 8 2 2 5" xfId="26973"/>
    <cellStyle name="Output 2 8 2 2 6" xfId="28072"/>
    <cellStyle name="Output 2 8 2 3" xfId="7433"/>
    <cellStyle name="Output 2 8 2 3 2" xfId="13509"/>
    <cellStyle name="Output 2 8 2 3 3" xfId="17305"/>
    <cellStyle name="Output 2 8 2 3 4" xfId="18676"/>
    <cellStyle name="Output 2 8 2 3 5" xfId="28389"/>
    <cellStyle name="Output 2 8 2 3 6" xfId="31064"/>
    <cellStyle name="Output 2 8 2 3 7" xfId="32933"/>
    <cellStyle name="Output 2 8 2 4" xfId="8166"/>
    <cellStyle name="Output 2 8 2 4 2" xfId="14227"/>
    <cellStyle name="Output 2 8 2 4 3" xfId="17946"/>
    <cellStyle name="Output 2 8 2 4 4" xfId="25085"/>
    <cellStyle name="Output 2 8 2 4 5" xfId="29065"/>
    <cellStyle name="Output 2 8 2 4 6" xfId="31742"/>
    <cellStyle name="Output 2 8 2 4 7" xfId="33560"/>
    <cellStyle name="Output 2 8 2 5" xfId="11352"/>
    <cellStyle name="Output 2 8 2 6" xfId="15259"/>
    <cellStyle name="Output 2 8 2 7" xfId="21480"/>
    <cellStyle name="Output 2 8 2 8" xfId="26232"/>
    <cellStyle name="Output 2 8 2 9" xfId="29626"/>
    <cellStyle name="Output 2 8 3" xfId="4092"/>
    <cellStyle name="Output 2 8 3 2" xfId="10759"/>
    <cellStyle name="Output 2 8 3 3" xfId="14865"/>
    <cellStyle name="Output 2 8 3 4" xfId="21870"/>
    <cellStyle name="Output 2 8 3 5" xfId="22682"/>
    <cellStyle name="Output 2 8 3 6" xfId="22736"/>
    <cellStyle name="Output 2 8 4" xfId="6903"/>
    <cellStyle name="Output 2 8 4 2" xfId="12999"/>
    <cellStyle name="Output 2 8 4 3" xfId="16831"/>
    <cellStyle name="Output 2 8 4 4" xfId="20181"/>
    <cellStyle name="Output 2 8 4 5" xfId="27890"/>
    <cellStyle name="Output 2 8 4 6" xfId="30594"/>
    <cellStyle name="Output 2 8 4 7" xfId="32481"/>
    <cellStyle name="Output 2 8 5" xfId="6556"/>
    <cellStyle name="Output 2 8 5 2" xfId="12691"/>
    <cellStyle name="Output 2 8 5 3" xfId="16558"/>
    <cellStyle name="Output 2 8 5 4" xfId="18855"/>
    <cellStyle name="Output 2 8 5 5" xfId="27566"/>
    <cellStyle name="Output 2 8 5 6" xfId="30332"/>
    <cellStyle name="Output 2 8 5 7" xfId="32221"/>
    <cellStyle name="Output 2 8 6" xfId="9103"/>
    <cellStyle name="Output 2 8 7" xfId="10632"/>
    <cellStyle name="Output 2 8 8" xfId="22143"/>
    <cellStyle name="Output 2 8 9" xfId="21917"/>
    <cellStyle name="Output 2 9" xfId="4093"/>
    <cellStyle name="Output 2 9 2" xfId="6904"/>
    <cellStyle name="Output 2 9 2 2" xfId="13000"/>
    <cellStyle name="Output 2 9 2 3" xfId="16832"/>
    <cellStyle name="Output 2 9 2 4" xfId="20180"/>
    <cellStyle name="Output 2 9 2 5" xfId="27891"/>
    <cellStyle name="Output 2 9 2 6" xfId="30595"/>
    <cellStyle name="Output 2 9 2 7" xfId="32482"/>
    <cellStyle name="Output 2 9 3" xfId="6555"/>
    <cellStyle name="Output 2 9 3 2" xfId="12690"/>
    <cellStyle name="Output 2 9 3 3" xfId="16557"/>
    <cellStyle name="Output 2 9 3 4" xfId="24442"/>
    <cellStyle name="Output 2 9 3 5" xfId="27565"/>
    <cellStyle name="Output 2 9 3 6" xfId="30331"/>
    <cellStyle name="Output 2 9 3 7" xfId="32220"/>
    <cellStyle name="Output 2 9 4" xfId="10760"/>
    <cellStyle name="Output 2 9 5" xfId="14866"/>
    <cellStyle name="Output 2 9 6" xfId="24483"/>
    <cellStyle name="Output 2 9 7" xfId="19053"/>
    <cellStyle name="Output 2 9 8" xfId="29546"/>
    <cellStyle name="Output 2_PCCI Parent 2009 WTB" xfId="4094"/>
    <cellStyle name="Output 3" xfId="4095"/>
    <cellStyle name="Output 3 10" xfId="22762"/>
    <cellStyle name="Output 3 2" xfId="4096"/>
    <cellStyle name="Output 3 2 2" xfId="6906"/>
    <cellStyle name="Output 3 2 2 2" xfId="13002"/>
    <cellStyle name="Output 3 2 2 3" xfId="16834"/>
    <cellStyle name="Output 3 2 2 4" xfId="20178"/>
    <cellStyle name="Output 3 2 2 5" xfId="27893"/>
    <cellStyle name="Output 3 2 2 6" xfId="30597"/>
    <cellStyle name="Output 3 2 2 7" xfId="32484"/>
    <cellStyle name="Output 3 2 3" xfId="6553"/>
    <cellStyle name="Output 3 2 3 2" xfId="12688"/>
    <cellStyle name="Output 3 2 3 3" xfId="16555"/>
    <cellStyle name="Output 3 2 3 4" xfId="22636"/>
    <cellStyle name="Output 3 2 3 5" xfId="27563"/>
    <cellStyle name="Output 3 2 3 6" xfId="30329"/>
    <cellStyle name="Output 3 2 3 7" xfId="32218"/>
    <cellStyle name="Output 3 2 4" xfId="10762"/>
    <cellStyle name="Output 3 2 5" xfId="14868"/>
    <cellStyle name="Output 3 2 6" xfId="22531"/>
    <cellStyle name="Output 3 2 7" xfId="25598"/>
    <cellStyle name="Output 3 2 8" xfId="23274"/>
    <cellStyle name="Output 3 3" xfId="4097"/>
    <cellStyle name="Output 3 3 2" xfId="6907"/>
    <cellStyle name="Output 3 3 2 2" xfId="13003"/>
    <cellStyle name="Output 3 3 2 3" xfId="16835"/>
    <cellStyle name="Output 3 3 2 4" xfId="20177"/>
    <cellStyle name="Output 3 3 2 5" xfId="27894"/>
    <cellStyle name="Output 3 3 2 6" xfId="30598"/>
    <cellStyle name="Output 3 3 2 7" xfId="32485"/>
    <cellStyle name="Output 3 3 3" xfId="7171"/>
    <cellStyle name="Output 3 3 3 2" xfId="13257"/>
    <cellStyle name="Output 3 3 3 3" xfId="17077"/>
    <cellStyle name="Output 3 3 3 4" xfId="19974"/>
    <cellStyle name="Output 3 3 3 5" xfId="28145"/>
    <cellStyle name="Output 3 3 3 6" xfId="30831"/>
    <cellStyle name="Output 3 3 3 7" xfId="32715"/>
    <cellStyle name="Output 3 3 4" xfId="10763"/>
    <cellStyle name="Output 3 3 5" xfId="14869"/>
    <cellStyle name="Output 3 3 6" xfId="18920"/>
    <cellStyle name="Output 3 3 7" xfId="25599"/>
    <cellStyle name="Output 3 3 8" xfId="21611"/>
    <cellStyle name="Output 3 4" xfId="6905"/>
    <cellStyle name="Output 3 4 2" xfId="13001"/>
    <cellStyle name="Output 3 4 3" xfId="16833"/>
    <cellStyle name="Output 3 4 4" xfId="20179"/>
    <cellStyle name="Output 3 4 5" xfId="27892"/>
    <cellStyle name="Output 3 4 6" xfId="30596"/>
    <cellStyle name="Output 3 4 7" xfId="32483"/>
    <cellStyle name="Output 3 5" xfId="6554"/>
    <cellStyle name="Output 3 5 2" xfId="12689"/>
    <cellStyle name="Output 3 5 3" xfId="16556"/>
    <cellStyle name="Output 3 5 4" xfId="19025"/>
    <cellStyle name="Output 3 5 5" xfId="27564"/>
    <cellStyle name="Output 3 5 6" xfId="30330"/>
    <cellStyle name="Output 3 5 7" xfId="32219"/>
    <cellStyle name="Output 3 6" xfId="10761"/>
    <cellStyle name="Output 3 7" xfId="14867"/>
    <cellStyle name="Output 3 8" xfId="23063"/>
    <cellStyle name="Output 3 9" xfId="25597"/>
    <cellStyle name="Output 4" xfId="4098"/>
    <cellStyle name="Output 4 2" xfId="6908"/>
    <cellStyle name="Output 4 2 2" xfId="13004"/>
    <cellStyle name="Output 4 2 3" xfId="16836"/>
    <cellStyle name="Output 4 2 4" xfId="20176"/>
    <cellStyle name="Output 4 2 5" xfId="27895"/>
    <cellStyle name="Output 4 2 6" xfId="30599"/>
    <cellStyle name="Output 4 2 7" xfId="32486"/>
    <cellStyle name="Output 4 3" xfId="6552"/>
    <cellStyle name="Output 4 3 2" xfId="12687"/>
    <cellStyle name="Output 4 3 3" xfId="16554"/>
    <cellStyle name="Output 4 3 4" xfId="23156"/>
    <cellStyle name="Output 4 3 5" xfId="27562"/>
    <cellStyle name="Output 4 3 6" xfId="30328"/>
    <cellStyle name="Output 4 3 7" xfId="32217"/>
    <cellStyle name="Output 4 4" xfId="10764"/>
    <cellStyle name="Output 4 5" xfId="14870"/>
    <cellStyle name="Output 4 6" xfId="23522"/>
    <cellStyle name="Output 4 7" xfId="25600"/>
    <cellStyle name="Output 4 8" xfId="25911"/>
    <cellStyle name="Output 5" xfId="4099"/>
    <cellStyle name="Output 5 2" xfId="6909"/>
    <cellStyle name="Output 5 2 2" xfId="13005"/>
    <cellStyle name="Output 5 2 3" xfId="16837"/>
    <cellStyle name="Output 5 2 4" xfId="20175"/>
    <cellStyle name="Output 5 2 5" xfId="27896"/>
    <cellStyle name="Output 5 2 6" xfId="30600"/>
    <cellStyle name="Output 5 2 7" xfId="32487"/>
    <cellStyle name="Output 5 3" xfId="6551"/>
    <cellStyle name="Output 5 3 2" xfId="12686"/>
    <cellStyle name="Output 5 3 3" xfId="16553"/>
    <cellStyle name="Output 5 3 4" xfId="24143"/>
    <cellStyle name="Output 5 3 5" xfId="27561"/>
    <cellStyle name="Output 5 3 6" xfId="30327"/>
    <cellStyle name="Output 5 3 7" xfId="32216"/>
    <cellStyle name="Output 5 4" xfId="10765"/>
    <cellStyle name="Output 5 5" xfId="14871"/>
    <cellStyle name="Output 5 6" xfId="23820"/>
    <cellStyle name="Output 5 7" xfId="25601"/>
    <cellStyle name="Output 5 8" xfId="24250"/>
    <cellStyle name="Output 6" xfId="4100"/>
    <cellStyle name="Output 6 2" xfId="6910"/>
    <cellStyle name="Output 6 2 2" xfId="13006"/>
    <cellStyle name="Output 6 2 3" xfId="16838"/>
    <cellStyle name="Output 6 2 4" xfId="20174"/>
    <cellStyle name="Output 6 2 5" xfId="27897"/>
    <cellStyle name="Output 6 2 6" xfId="30601"/>
    <cellStyle name="Output 6 2 7" xfId="32488"/>
    <cellStyle name="Output 6 3" xfId="6550"/>
    <cellStyle name="Output 6 3 2" xfId="12685"/>
    <cellStyle name="Output 6 3 3" xfId="16552"/>
    <cellStyle name="Output 6 3 4" xfId="24583"/>
    <cellStyle name="Output 6 3 5" xfId="27560"/>
    <cellStyle name="Output 6 3 6" xfId="30326"/>
    <cellStyle name="Output 6 3 7" xfId="32215"/>
    <cellStyle name="Output 6 4" xfId="10766"/>
    <cellStyle name="Output 6 5" xfId="14872"/>
    <cellStyle name="Output 6 6" xfId="21869"/>
    <cellStyle name="Output 6 7" xfId="25602"/>
    <cellStyle name="Output 6 8" xfId="24301"/>
    <cellStyle name="Output 7" xfId="4101"/>
    <cellStyle name="Output 7 2" xfId="6911"/>
    <cellStyle name="Output 7 2 2" xfId="13007"/>
    <cellStyle name="Output 7 2 3" xfId="16839"/>
    <cellStyle name="Output 7 2 4" xfId="20173"/>
    <cellStyle name="Output 7 2 5" xfId="27898"/>
    <cellStyle name="Output 7 2 6" xfId="30602"/>
    <cellStyle name="Output 7 2 7" xfId="32489"/>
    <cellStyle name="Output 7 3" xfId="6549"/>
    <cellStyle name="Output 7 3 2" xfId="12684"/>
    <cellStyle name="Output 7 3 3" xfId="16551"/>
    <cellStyle name="Output 7 3 4" xfId="19084"/>
    <cellStyle name="Output 7 3 5" xfId="27559"/>
    <cellStyle name="Output 7 3 6" xfId="30325"/>
    <cellStyle name="Output 7 3 7" xfId="32214"/>
    <cellStyle name="Output 7 4" xfId="10767"/>
    <cellStyle name="Output 7 5" xfId="14873"/>
    <cellStyle name="Output 7 6" xfId="24553"/>
    <cellStyle name="Output 7 7" xfId="25603"/>
    <cellStyle name="Output 7 8" xfId="29547"/>
    <cellStyle name="Output 8" xfId="4102"/>
    <cellStyle name="Output 8 2" xfId="6912"/>
    <cellStyle name="Output 8 2 2" xfId="13008"/>
    <cellStyle name="Output 8 2 3" xfId="16840"/>
    <cellStyle name="Output 8 2 4" xfId="22325"/>
    <cellStyle name="Output 8 2 5" xfId="27899"/>
    <cellStyle name="Output 8 2 6" xfId="30603"/>
    <cellStyle name="Output 8 2 7" xfId="32490"/>
    <cellStyle name="Output 8 3" xfId="6548"/>
    <cellStyle name="Output 8 3 2" xfId="12683"/>
    <cellStyle name="Output 8 3 3" xfId="16550"/>
    <cellStyle name="Output 8 3 4" xfId="22695"/>
    <cellStyle name="Output 8 3 5" xfId="27558"/>
    <cellStyle name="Output 8 3 6" xfId="30324"/>
    <cellStyle name="Output 8 3 7" xfId="32213"/>
    <cellStyle name="Output 8 4" xfId="10768"/>
    <cellStyle name="Output 8 5" xfId="14874"/>
    <cellStyle name="Output 8 6" xfId="24113"/>
    <cellStyle name="Output 8 7" xfId="25604"/>
    <cellStyle name="Output 8 8" xfId="24703"/>
    <cellStyle name="Output 9" xfId="4103"/>
    <cellStyle name="Output 9 2" xfId="6913"/>
    <cellStyle name="Output 9 2 2" xfId="13009"/>
    <cellStyle name="Output 9 2 3" xfId="16841"/>
    <cellStyle name="Output 9 2 4" xfId="18494"/>
    <cellStyle name="Output 9 2 5" xfId="27900"/>
    <cellStyle name="Output 9 2 6" xfId="30604"/>
    <cellStyle name="Output 9 2 7" xfId="32491"/>
    <cellStyle name="Output 9 3" xfId="6547"/>
    <cellStyle name="Output 9 3 2" xfId="12682"/>
    <cellStyle name="Output 9 3 3" xfId="16549"/>
    <cellStyle name="Output 9 3 4" xfId="23210"/>
    <cellStyle name="Output 9 3 5" xfId="27557"/>
    <cellStyle name="Output 9 3 6" xfId="30323"/>
    <cellStyle name="Output 9 3 7" xfId="32212"/>
    <cellStyle name="Output 9 4" xfId="10769"/>
    <cellStyle name="Output 9 5" xfId="14875"/>
    <cellStyle name="Output 9 6" xfId="23126"/>
    <cellStyle name="Output 9 7" xfId="25605"/>
    <cellStyle name="Output 9 8" xfId="25580"/>
    <cellStyle name="OUTPUT AMOUNTS" xfId="418"/>
    <cellStyle name="OUTPUT AMOUNTS 2" xfId="4852"/>
    <cellStyle name="Output Amounts 3" xfId="4104"/>
    <cellStyle name="Output Amounts 4" xfId="5695"/>
    <cellStyle name="Output Amounts 5" xfId="6914"/>
    <cellStyle name="Output Amounts 6" xfId="6546"/>
    <cellStyle name="OUTPUT COLUMN HEADINGS" xfId="216"/>
    <cellStyle name="Output Column Headings 2" xfId="4106"/>
    <cellStyle name="Output Column Headings 3" xfId="4107"/>
    <cellStyle name="OUTPUT COLUMN HEADINGS 4" xfId="4760"/>
    <cellStyle name="Output Column Headings 5" xfId="4105"/>
    <cellStyle name="Output Column Headings 6" xfId="5696"/>
    <cellStyle name="Output Column Headings 7" xfId="6915"/>
    <cellStyle name="Output Column Headings 8" xfId="7100"/>
    <cellStyle name="OUTPUT LINE ITEMS" xfId="419"/>
    <cellStyle name="Output Line Items 2" xfId="4109"/>
    <cellStyle name="Output Line Items 3" xfId="4110"/>
    <cellStyle name="OUTPUT LINE ITEMS 4" xfId="4853"/>
    <cellStyle name="Output Line Items 5" xfId="4108"/>
    <cellStyle name="Output Line Items 6" xfId="5697"/>
    <cellStyle name="Output Line Items 7" xfId="6916"/>
    <cellStyle name="Output Line Items 8" xfId="6545"/>
    <cellStyle name="OUTPUT REPORT HEADING" xfId="420"/>
    <cellStyle name="Output Report Heading 2" xfId="4112"/>
    <cellStyle name="Output Report Heading 3" xfId="4113"/>
    <cellStyle name="OUTPUT REPORT HEADING 4" xfId="4854"/>
    <cellStyle name="Output Report Heading 5" xfId="4111"/>
    <cellStyle name="Output Report Heading 6" xfId="5698"/>
    <cellStyle name="Output Report Heading 7" xfId="6917"/>
    <cellStyle name="Output Report Heading 8" xfId="6544"/>
    <cellStyle name="OUTPUT REPORT TITLE" xfId="231"/>
    <cellStyle name="Output Report Title 2" xfId="4115"/>
    <cellStyle name="Output Report Title 3" xfId="4116"/>
    <cellStyle name="OUTPUT REPORT TITLE 4" xfId="4764"/>
    <cellStyle name="Output Report Title 5" xfId="4114"/>
    <cellStyle name="Output Report Title 6" xfId="5699"/>
    <cellStyle name="Output Report Title 7" xfId="6918"/>
    <cellStyle name="Output Report Title 8" xfId="6543"/>
    <cellStyle name="p" xfId="4117"/>
    <cellStyle name="p 2" xfId="4118"/>
    <cellStyle name="PageSubtitle" xfId="4119"/>
    <cellStyle name="PageSubtitle 2" xfId="4120"/>
    <cellStyle name="PageSubtitle 3" xfId="4121"/>
    <cellStyle name="PageTitle" xfId="4122"/>
    <cellStyle name="PageTitle 2" xfId="4123"/>
    <cellStyle name="PageTitle 2 2" xfId="6541"/>
    <cellStyle name="PageTitle 2 2 2" xfId="12678"/>
    <cellStyle name="PageTitle 2 3" xfId="10780"/>
    <cellStyle name="PageTitle 3" xfId="4124"/>
    <cellStyle name="PageTitle 3 2" xfId="6540"/>
    <cellStyle name="PageTitle 3 2 2" xfId="12677"/>
    <cellStyle name="PageTitle 3 3" xfId="10781"/>
    <cellStyle name="PageTitle 4" xfId="6542"/>
    <cellStyle name="PageTitle 4 2" xfId="12679"/>
    <cellStyle name="PageTitle 5" xfId="10779"/>
    <cellStyle name="patterns" xfId="4125"/>
    <cellStyle name="patterns 2" xfId="4126"/>
    <cellStyle name="per.style" xfId="4127"/>
    <cellStyle name="Percent" xfId="33972" builtinId="5"/>
    <cellStyle name="Percent (0)" xfId="4128"/>
    <cellStyle name="Percent [0%]" xfId="4129"/>
    <cellStyle name="Percent [0.00%]" xfId="4130"/>
    <cellStyle name="Percent [0]" xfId="4131"/>
    <cellStyle name="Percent [00]" xfId="4132"/>
    <cellStyle name="Percent [00] 2" xfId="4133"/>
    <cellStyle name="Percent [00] 3" xfId="4134"/>
    <cellStyle name="Percent [00] 4" xfId="4135"/>
    <cellStyle name="Percent [00] 5" xfId="4136"/>
    <cellStyle name="Percent [00]_PCCI Parent 2009 WTB" xfId="4137"/>
    <cellStyle name="Percent [2]" xfId="421"/>
    <cellStyle name="Percent [2] 10" xfId="4138"/>
    <cellStyle name="Percent [2] 11" xfId="4139"/>
    <cellStyle name="Percent [2] 12" xfId="4140"/>
    <cellStyle name="Percent [2] 13" xfId="4141"/>
    <cellStyle name="Percent [2] 14" xfId="4142"/>
    <cellStyle name="Percent [2] 15" xfId="4143"/>
    <cellStyle name="Percent [2] 16" xfId="4144"/>
    <cellStyle name="Percent [2] 2" xfId="4145"/>
    <cellStyle name="Percent [2] 3" xfId="4146"/>
    <cellStyle name="Percent [2] 4" xfId="4147"/>
    <cellStyle name="Percent [2] 5" xfId="4148"/>
    <cellStyle name="Percent [2] 6" xfId="4149"/>
    <cellStyle name="Percent [2] 7" xfId="4150"/>
    <cellStyle name="Percent [2] 8" xfId="4151"/>
    <cellStyle name="Percent [2] 9" xfId="4152"/>
    <cellStyle name="Percent 10" xfId="4153"/>
    <cellStyle name="Percent 11" xfId="4154"/>
    <cellStyle name="Percent 12" xfId="4155"/>
    <cellStyle name="Percent 13" xfId="4156"/>
    <cellStyle name="Percent 14" xfId="19"/>
    <cellStyle name="Percent 14 2" xfId="4704"/>
    <cellStyle name="Percent 14 3" xfId="4157"/>
    <cellStyle name="Percent 15" xfId="4158"/>
    <cellStyle name="Percent 16" xfId="4159"/>
    <cellStyle name="Percent 17" xfId="4160"/>
    <cellStyle name="Percent 18" xfId="4161"/>
    <cellStyle name="Percent 19" xfId="4162"/>
    <cellStyle name="Percent 2" xfId="15"/>
    <cellStyle name="Percent 2 10" xfId="4701"/>
    <cellStyle name="Percent 2 2" xfId="20"/>
    <cellStyle name="Percent 2 2 2" xfId="355"/>
    <cellStyle name="Percent 2 2 3" xfId="4705"/>
    <cellStyle name="Percent 2 2 4" xfId="4163"/>
    <cellStyle name="Percent 2 3" xfId="377"/>
    <cellStyle name="Percent 2 3 2" xfId="4832"/>
    <cellStyle name="Percent 2 3 3" xfId="4164"/>
    <cellStyle name="Percent 2 4" xfId="299"/>
    <cellStyle name="Percent 2 4 2" xfId="8718"/>
    <cellStyle name="Percent 2 4 3" xfId="8673"/>
    <cellStyle name="Percent 2 5" xfId="539"/>
    <cellStyle name="Percent 2 5 2" xfId="4944"/>
    <cellStyle name="Percent 2 5 3" xfId="4165"/>
    <cellStyle name="Percent 2 5 4" xfId="8694"/>
    <cellStyle name="Percent 2 6" xfId="4166"/>
    <cellStyle name="Percent 2 7" xfId="4167"/>
    <cellStyle name="Percent 2 8" xfId="4168"/>
    <cellStyle name="Percent 2 9" xfId="4169"/>
    <cellStyle name="Percent 20" xfId="4170"/>
    <cellStyle name="Percent 21" xfId="4171"/>
    <cellStyle name="Percent 22" xfId="4172"/>
    <cellStyle name="Percent 23" xfId="4173"/>
    <cellStyle name="Percent 24" xfId="4174"/>
    <cellStyle name="Percent 25" xfId="4175"/>
    <cellStyle name="Percent 26" xfId="4176"/>
    <cellStyle name="Percent 27" xfId="4177"/>
    <cellStyle name="Percent 28" xfId="4178"/>
    <cellStyle name="Percent 29" xfId="4179"/>
    <cellStyle name="Percent 3" xfId="146"/>
    <cellStyle name="Percent 3 10" xfId="4180"/>
    <cellStyle name="Percent 3 11" xfId="8665"/>
    <cellStyle name="Percent 3 2" xfId="373"/>
    <cellStyle name="Percent 3 2 2" xfId="423"/>
    <cellStyle name="Percent 3 2 2 2" xfId="4856"/>
    <cellStyle name="Percent 3 2 2 3" xfId="4181"/>
    <cellStyle name="Percent 3 2 2 4" xfId="8724"/>
    <cellStyle name="Percent 3 2 3" xfId="8679"/>
    <cellStyle name="Percent 3 3" xfId="4182"/>
    <cellStyle name="Percent 3 3 2" xfId="8710"/>
    <cellStyle name="Percent 3 4" xfId="4183"/>
    <cellStyle name="Percent 3 5" xfId="4184"/>
    <cellStyle name="Percent 3 6" xfId="4185"/>
    <cellStyle name="Percent 3 7" xfId="4186"/>
    <cellStyle name="Percent 3 8" xfId="4187"/>
    <cellStyle name="Percent 3 9" xfId="4188"/>
    <cellStyle name="Percent 30" xfId="4189"/>
    <cellStyle name="Percent 31" xfId="4190"/>
    <cellStyle name="Percent 32" xfId="4191"/>
    <cellStyle name="Percent 33" xfId="4192"/>
    <cellStyle name="Percent 34" xfId="4193"/>
    <cellStyle name="Percent 35" xfId="4194"/>
    <cellStyle name="Percent 36" xfId="4195"/>
    <cellStyle name="Percent 37" xfId="4196"/>
    <cellStyle name="Percent 38" xfId="4197"/>
    <cellStyle name="Percent 39" xfId="4198"/>
    <cellStyle name="Percent 4" xfId="424"/>
    <cellStyle name="Percent 4 10" xfId="4857"/>
    <cellStyle name="Percent 4 11" xfId="8683"/>
    <cellStyle name="Percent 4 2" xfId="64"/>
    <cellStyle name="Percent 4 2 2" xfId="4723"/>
    <cellStyle name="Percent 4 2 3" xfId="4199"/>
    <cellStyle name="Percent 4 3" xfId="70"/>
    <cellStyle name="Percent 4 3 2" xfId="4726"/>
    <cellStyle name="Percent 4 3 3" xfId="4200"/>
    <cellStyle name="Percent 4 4" xfId="49"/>
    <cellStyle name="Percent 4 4 2" xfId="4717"/>
    <cellStyle name="Percent 4 4 3" xfId="4201"/>
    <cellStyle name="Percent 4 5" xfId="4202"/>
    <cellStyle name="Percent 4 6" xfId="4203"/>
    <cellStyle name="Percent 4 7" xfId="4204"/>
    <cellStyle name="Percent 4 8" xfId="4205"/>
    <cellStyle name="Percent 4 9" xfId="4206"/>
    <cellStyle name="Percent 40" xfId="4207"/>
    <cellStyle name="Percent 41" xfId="4208"/>
    <cellStyle name="Percent 42" xfId="4209"/>
    <cellStyle name="Percent 43" xfId="4210"/>
    <cellStyle name="Percent 44" xfId="4211"/>
    <cellStyle name="Percent 45" xfId="4212"/>
    <cellStyle name="Percent 46" xfId="4213"/>
    <cellStyle name="Percent 47" xfId="4214"/>
    <cellStyle name="Percent 48" xfId="4215"/>
    <cellStyle name="Percent 49" xfId="4216"/>
    <cellStyle name="Percent 5" xfId="313"/>
    <cellStyle name="Percent 5 2" xfId="4218"/>
    <cellStyle name="Percent 5 3" xfId="4795"/>
    <cellStyle name="Percent 5 4" xfId="4217"/>
    <cellStyle name="Percent 50" xfId="4219"/>
    <cellStyle name="Percent 51" xfId="4220"/>
    <cellStyle name="Percent 52" xfId="4221"/>
    <cellStyle name="Percent 53" xfId="4222"/>
    <cellStyle name="Percent 54" xfId="4223"/>
    <cellStyle name="Percent 55" xfId="4224"/>
    <cellStyle name="Percent 56" xfId="4225"/>
    <cellStyle name="Percent 57" xfId="4226"/>
    <cellStyle name="Percent 58" xfId="4227"/>
    <cellStyle name="Percent 59" xfId="4228"/>
    <cellStyle name="Percent 6" xfId="177"/>
    <cellStyle name="Percent 6 2" xfId="426"/>
    <cellStyle name="Percent 6 2 2" xfId="4858"/>
    <cellStyle name="Percent 6 2 3" xfId="4230"/>
    <cellStyle name="Percent 6 3" xfId="4751"/>
    <cellStyle name="Percent 6 4" xfId="4229"/>
    <cellStyle name="Percent 60" xfId="4231"/>
    <cellStyle name="Percent 61" xfId="4232"/>
    <cellStyle name="Percent 62" xfId="4233"/>
    <cellStyle name="Percent 63" xfId="4234"/>
    <cellStyle name="Percent 7" xfId="427"/>
    <cellStyle name="Percent 7 2" xfId="4236"/>
    <cellStyle name="Percent 7 3" xfId="4859"/>
    <cellStyle name="Percent 7 4" xfId="4235"/>
    <cellStyle name="Percent 8" xfId="183"/>
    <cellStyle name="Percent 8 2" xfId="4753"/>
    <cellStyle name="Percent 8 3" xfId="4237"/>
    <cellStyle name="Percent 9" xfId="429"/>
    <cellStyle name="Percent 9 2" xfId="4238"/>
    <cellStyle name="Percent[0]" xfId="4239"/>
    <cellStyle name="Percent[2]" xfId="4240"/>
    <cellStyle name="Percent0" xfId="4241"/>
    <cellStyle name="percentage" xfId="4242"/>
    <cellStyle name="Peso with double underline" xfId="4243"/>
    <cellStyle name="ph_eingabe" xfId="4244"/>
    <cellStyle name="POINT" xfId="4245"/>
    <cellStyle name="POINT 2" xfId="4246"/>
    <cellStyle name="POINT 2 2" xfId="10837"/>
    <cellStyle name="POINT 2 3" xfId="22000"/>
    <cellStyle name="POINT 3" xfId="4247"/>
    <cellStyle name="POINT 3 2" xfId="10838"/>
    <cellStyle name="POINT 3 3" xfId="22001"/>
    <cellStyle name="POINT 4" xfId="4248"/>
    <cellStyle name="POINT 4 2" xfId="10839"/>
    <cellStyle name="POINT 4 3" xfId="22002"/>
    <cellStyle name="POINT 5" xfId="4249"/>
    <cellStyle name="POINT 5 2" xfId="10840"/>
    <cellStyle name="POINT 5 3" xfId="22003"/>
    <cellStyle name="POINT 6" xfId="10836"/>
    <cellStyle name="POINT 7" xfId="21999"/>
    <cellStyle name="Porcentual_%xct" xfId="4250"/>
    <cellStyle name="Pourcentage_%xct" xfId="4251"/>
    <cellStyle name="PrePop Currency (0)" xfId="4252"/>
    <cellStyle name="PrePop Currency (0) 2" xfId="4253"/>
    <cellStyle name="PrePop Currency (0) 3" xfId="4254"/>
    <cellStyle name="PrePop Currency (0) 4" xfId="4255"/>
    <cellStyle name="PrePop Currency (0) 5" xfId="4256"/>
    <cellStyle name="PrePop Currency (0)_PCCI Parent 2009 WTB" xfId="4257"/>
    <cellStyle name="PrePop Currency (2)" xfId="4258"/>
    <cellStyle name="PrePop Currency (2) 2" xfId="4259"/>
    <cellStyle name="PrePop Currency (2) 3" xfId="4260"/>
    <cellStyle name="PrePop Currency (2) 4" xfId="4261"/>
    <cellStyle name="PrePop Currency (2) 5" xfId="4262"/>
    <cellStyle name="PrePop Currency (2)_PCCI Parent 2009 WTB" xfId="4263"/>
    <cellStyle name="PrePop Units (0)" xfId="4264"/>
    <cellStyle name="PrePop Units (0) 2" xfId="4265"/>
    <cellStyle name="PrePop Units (0) 3" xfId="4266"/>
    <cellStyle name="PrePop Units (0) 4" xfId="4267"/>
    <cellStyle name="PrePop Units (0) 5" xfId="4268"/>
    <cellStyle name="PrePop Units (0)_PCCI Parent 2009 WTB" xfId="4269"/>
    <cellStyle name="PrePop Units (1)" xfId="4270"/>
    <cellStyle name="PrePop Units (2)" xfId="4271"/>
    <cellStyle name="PrePop Units (2) 2" xfId="4272"/>
    <cellStyle name="PrePop Units (2) 3" xfId="4273"/>
    <cellStyle name="PrePop Units (2) 4" xfId="4274"/>
    <cellStyle name="PrePop Units (2) 5" xfId="4275"/>
    <cellStyle name="PrePop Units (2)_PCCI Parent 2009 WTB" xfId="4276"/>
    <cellStyle name="pricing" xfId="4277"/>
    <cellStyle name="PSChar" xfId="433"/>
    <cellStyle name="PSChar 2" xfId="4279"/>
    <cellStyle name="PSChar 3" xfId="4280"/>
    <cellStyle name="PSChar 4" xfId="4862"/>
    <cellStyle name="PSChar 5" xfId="4278"/>
    <cellStyle name="PSDate" xfId="4281"/>
    <cellStyle name="PSDec" xfId="4282"/>
    <cellStyle name="PSHeading" xfId="54"/>
    <cellStyle name="PSHeading 2" xfId="482"/>
    <cellStyle name="PSHeading 2 2" xfId="1021"/>
    <cellStyle name="PSHeading 2 2 2" xfId="5418"/>
    <cellStyle name="PSHeading 2 2 2 2" xfId="11622"/>
    <cellStyle name="PSHeading 2 2 3" xfId="8432"/>
    <cellStyle name="PSHeading 2 2 3 2" xfId="14491"/>
    <cellStyle name="PSHeading 2 2 4" xfId="9373"/>
    <cellStyle name="PSHeading 2 3" xfId="1099"/>
    <cellStyle name="PSHeading 2 3 2" xfId="5496"/>
    <cellStyle name="PSHeading 2 3 2 2" xfId="11700"/>
    <cellStyle name="PSHeading 2 3 3" xfId="8510"/>
    <cellStyle name="PSHeading 2 3 3 2" xfId="14569"/>
    <cellStyle name="PSHeading 2 3 4" xfId="9451"/>
    <cellStyle name="PSHeading 2 4" xfId="1179"/>
    <cellStyle name="PSHeading 2 4 2" xfId="8589"/>
    <cellStyle name="PSHeading 2 4 2 2" xfId="14648"/>
    <cellStyle name="PSHeading 2 4 3" xfId="9531"/>
    <cellStyle name="PSHeading 2 5" xfId="4892"/>
    <cellStyle name="PSHeading 2 5 2" xfId="7949"/>
    <cellStyle name="PSHeading 2 5 2 2" xfId="14022"/>
    <cellStyle name="PSHeading 2 5 3" xfId="11120"/>
    <cellStyle name="PSHeading 2 6" xfId="4284"/>
    <cellStyle name="PSHeading 2 6 2" xfId="10847"/>
    <cellStyle name="PSHeading 2 7" xfId="7165"/>
    <cellStyle name="PSHeading 2 7 2" xfId="13251"/>
    <cellStyle name="PSHeading 2 8" xfId="8865"/>
    <cellStyle name="PSHeading 3" xfId="580"/>
    <cellStyle name="PSHeading 3 2" xfId="4983"/>
    <cellStyle name="PSHeading 3 2 2" xfId="8014"/>
    <cellStyle name="PSHeading 3 2 2 2" xfId="14085"/>
    <cellStyle name="PSHeading 3 2 3" xfId="11205"/>
    <cellStyle name="PSHeading 3 3" xfId="4285"/>
    <cellStyle name="PSHeading 3 3 2" xfId="10848"/>
    <cellStyle name="PSHeading 3 4" xfId="7164"/>
    <cellStyle name="PSHeading 3 4 2" xfId="13250"/>
    <cellStyle name="PSHeading 3 5" xfId="8955"/>
    <cellStyle name="PSHeading 4" xfId="4718"/>
    <cellStyle name="PSHeading 4 2" xfId="6423"/>
    <cellStyle name="PSHeading 4 2 2" xfId="12561"/>
    <cellStyle name="PSHeading 4 3" xfId="11029"/>
    <cellStyle name="PSHeading 5" xfId="4283"/>
    <cellStyle name="PSHeading 5 2" xfId="10846"/>
    <cellStyle name="PSHeading 6" xfId="7166"/>
    <cellStyle name="PSHeading 6 2" xfId="13252"/>
    <cellStyle name="PSHeading 7" xfId="8756"/>
    <cellStyle name="PSInt" xfId="4286"/>
    <cellStyle name="PSSpacer" xfId="4287"/>
    <cellStyle name="PSSpacer 2" xfId="4288"/>
    <cellStyle name="PSSpacer 3" xfId="4289"/>
    <cellStyle name="QDF" xfId="4290"/>
    <cellStyle name="QIS2CalcCell" xfId="434"/>
    <cellStyle name="QIS2Locked" xfId="109"/>
    <cellStyle name="Qté calculées" xfId="4291"/>
    <cellStyle name="Qté calculées 2" xfId="5700"/>
    <cellStyle name="Qté calculées 2 2" xfId="11863"/>
    <cellStyle name="Qté calculées 2 3" xfId="15748"/>
    <cellStyle name="Qté calculées 2 4" xfId="23655"/>
    <cellStyle name="Qté calculées 2 5" xfId="26736"/>
    <cellStyle name="Qté calculées 3" xfId="6919"/>
    <cellStyle name="Qté calculées 3 2" xfId="13013"/>
    <cellStyle name="Qté calculées 3 3" xfId="16844"/>
    <cellStyle name="Qté calculées 3 4" xfId="20171"/>
    <cellStyle name="Qté calculées 3 5" xfId="27901"/>
    <cellStyle name="Qté calculées 4" xfId="6539"/>
    <cellStyle name="Qté calculées 4 2" xfId="12676"/>
    <cellStyle name="Qté calculées 4 3" xfId="19192"/>
    <cellStyle name="Qté calculées 5" xfId="10850"/>
    <cellStyle name="Qté calculées 6" xfId="24201"/>
    <cellStyle name="QTé entrées" xfId="4292"/>
    <cellStyle name="QTé entrées 2" xfId="5701"/>
    <cellStyle name="regstoresfromspecstores" xfId="4293"/>
    <cellStyle name="Reverse" xfId="4294"/>
    <cellStyle name="ReverseDate" xfId="4295"/>
    <cellStyle name="RevList" xfId="4296"/>
    <cellStyle name="RevList 10" xfId="10851"/>
    <cellStyle name="RevList 2" xfId="4297"/>
    <cellStyle name="RevList 2 2" xfId="10852"/>
    <cellStyle name="RevList 3" xfId="4298"/>
    <cellStyle name="RevList 3 2" xfId="10853"/>
    <cellStyle name="RevList 4" xfId="4299"/>
    <cellStyle name="RevList 4 2" xfId="10854"/>
    <cellStyle name="RevList 5" xfId="4300"/>
    <cellStyle name="RevList 5 2" xfId="10855"/>
    <cellStyle name="RevList 6" xfId="4301"/>
    <cellStyle name="RevList 6 2" xfId="10856"/>
    <cellStyle name="RevList 7" xfId="4302"/>
    <cellStyle name="RevList 7 2" xfId="10857"/>
    <cellStyle name="RevList 8" xfId="4303"/>
    <cellStyle name="RevList 8 2" xfId="10858"/>
    <cellStyle name="RevList 9" xfId="4304"/>
    <cellStyle name="RevList 9 2" xfId="10859"/>
    <cellStyle name="RevList_Mapping (2)" xfId="4305"/>
    <cellStyle name="rf0" xfId="4306"/>
    <cellStyle name="rf1" xfId="1232"/>
    <cellStyle name="rf10" xfId="4307"/>
    <cellStyle name="rf11" xfId="4308"/>
    <cellStyle name="rf12" xfId="4309"/>
    <cellStyle name="rf13" xfId="4310"/>
    <cellStyle name="rf14" xfId="4311"/>
    <cellStyle name="rf15" xfId="4312"/>
    <cellStyle name="rf16" xfId="4313"/>
    <cellStyle name="rf17" xfId="1233"/>
    <cellStyle name="rf18" xfId="4314"/>
    <cellStyle name="rf19" xfId="4315"/>
    <cellStyle name="rf2" xfId="1239"/>
    <cellStyle name="rf20" xfId="1235"/>
    <cellStyle name="rf21" xfId="4316"/>
    <cellStyle name="rf22" xfId="4317"/>
    <cellStyle name="rf23" xfId="4318"/>
    <cellStyle name="rf24" xfId="4319"/>
    <cellStyle name="rf25" xfId="4320"/>
    <cellStyle name="rf26" xfId="4321"/>
    <cellStyle name="rf27" xfId="4322"/>
    <cellStyle name="rf3" xfId="1234"/>
    <cellStyle name="rf4" xfId="4323"/>
    <cellStyle name="rf5" xfId="559"/>
    <cellStyle name="rf6" xfId="4324"/>
    <cellStyle name="rf7" xfId="4325"/>
    <cellStyle name="rf8" xfId="1236"/>
    <cellStyle name="rf9" xfId="4326"/>
    <cellStyle name="ROF no" xfId="4327"/>
    <cellStyle name="SAPBEXaggData" xfId="250"/>
    <cellStyle name="SAPBEXaggData 10" xfId="4328"/>
    <cellStyle name="SAPBEXaggData 10 2" xfId="10863"/>
    <cellStyle name="SAPBEXaggData 10 3" xfId="14882"/>
    <cellStyle name="SAPBEXaggData 10 4" xfId="21841"/>
    <cellStyle name="SAPBEXaggData 10 5" xfId="25657"/>
    <cellStyle name="SAPBEXaggData 10 6" xfId="32197"/>
    <cellStyle name="SAPBEXaggData 11" xfId="6920"/>
    <cellStyle name="SAPBEXaggData 11 2" xfId="13014"/>
    <cellStyle name="SAPBEXaggData 11 3" xfId="16845"/>
    <cellStyle name="SAPBEXaggData 11 4" xfId="20170"/>
    <cellStyle name="SAPBEXaggData 11 5" xfId="27902"/>
    <cellStyle name="SAPBEXaggData 11 6" xfId="30605"/>
    <cellStyle name="SAPBEXaggData 11 7" xfId="32492"/>
    <cellStyle name="SAPBEXaggData 12" xfId="6538"/>
    <cellStyle name="SAPBEXaggData 12 2" xfId="12675"/>
    <cellStyle name="SAPBEXaggData 12 3" xfId="16547"/>
    <cellStyle name="SAPBEXaggData 12 4" xfId="22795"/>
    <cellStyle name="SAPBEXaggData 12 5" xfId="27555"/>
    <cellStyle name="SAPBEXaggData 12 6" xfId="30322"/>
    <cellStyle name="SAPBEXaggData 12 7" xfId="32211"/>
    <cellStyle name="SAPBEXaggData 13" xfId="8786"/>
    <cellStyle name="SAPBEXaggData 14" xfId="10983"/>
    <cellStyle name="SAPBEXaggData 15" xfId="22507"/>
    <cellStyle name="SAPBEXaggData 16" xfId="21794"/>
    <cellStyle name="SAPBEXaggData 17" xfId="24391"/>
    <cellStyle name="SAPBEXaggData 2" xfId="491"/>
    <cellStyle name="SAPBEXaggData 2 10" xfId="7958"/>
    <cellStyle name="SAPBEXaggData 2 10 2" xfId="14031"/>
    <cellStyle name="SAPBEXaggData 2 10 3" xfId="17778"/>
    <cellStyle name="SAPBEXaggData 2 10 4" xfId="19362"/>
    <cellStyle name="SAPBEXaggData 2 10 5" xfId="28879"/>
    <cellStyle name="SAPBEXaggData 2 10 6" xfId="31566"/>
    <cellStyle name="SAPBEXaggData 2 10 7" xfId="33396"/>
    <cellStyle name="SAPBEXaggData 2 11" xfId="8874"/>
    <cellStyle name="SAPBEXaggData 2 12" xfId="10806"/>
    <cellStyle name="SAPBEXaggData 2 13" xfId="22245"/>
    <cellStyle name="SAPBEXaggData 2 14" xfId="21853"/>
    <cellStyle name="SAPBEXaggData 2 15" xfId="24539"/>
    <cellStyle name="SAPBEXaggData 2 2" xfId="771"/>
    <cellStyle name="SAPBEXaggData 2 2 10" xfId="29971"/>
    <cellStyle name="SAPBEXaggData 2 2 2" xfId="5169"/>
    <cellStyle name="SAPBEXaggData 2 2 2 2" xfId="11374"/>
    <cellStyle name="SAPBEXaggData 2 2 2 3" xfId="15279"/>
    <cellStyle name="SAPBEXaggData 2 2 2 4" xfId="21460"/>
    <cellStyle name="SAPBEXaggData 2 2 2 5" xfId="26253"/>
    <cellStyle name="SAPBEXaggData 2 2 2 6" xfId="23492"/>
    <cellStyle name="SAPBEXaggData 2 2 3" xfId="5969"/>
    <cellStyle name="SAPBEXaggData 2 2 3 2" xfId="12109"/>
    <cellStyle name="SAPBEXaggData 2 2 3 3" xfId="15994"/>
    <cellStyle name="SAPBEXaggData 2 2 3 4" xfId="21184"/>
    <cellStyle name="SAPBEXaggData 2 2 3 5" xfId="26993"/>
    <cellStyle name="SAPBEXaggData 2 2 3 6" xfId="27445"/>
    <cellStyle name="SAPBEXaggData 2 2 4" xfId="7454"/>
    <cellStyle name="SAPBEXaggData 2 2 4 2" xfId="13530"/>
    <cellStyle name="SAPBEXaggData 2 2 4 3" xfId="17325"/>
    <cellStyle name="SAPBEXaggData 2 2 4 4" xfId="19763"/>
    <cellStyle name="SAPBEXaggData 2 2 4 5" xfId="28410"/>
    <cellStyle name="SAPBEXaggData 2 2 4 6" xfId="31083"/>
    <cellStyle name="SAPBEXaggData 2 2 4 7" xfId="32952"/>
    <cellStyle name="SAPBEXaggData 2 2 5" xfId="8187"/>
    <cellStyle name="SAPBEXaggData 2 2 5 2" xfId="14247"/>
    <cellStyle name="SAPBEXaggData 2 2 5 3" xfId="17965"/>
    <cellStyle name="SAPBEXaggData 2 2 5 4" xfId="25106"/>
    <cellStyle name="SAPBEXaggData 2 2 5 5" xfId="29084"/>
    <cellStyle name="SAPBEXaggData 2 2 5 6" xfId="31762"/>
    <cellStyle name="SAPBEXaggData 2 2 5 7" xfId="33579"/>
    <cellStyle name="SAPBEXaggData 2 2 6" xfId="9125"/>
    <cellStyle name="SAPBEXaggData 2 2 7" xfId="10618"/>
    <cellStyle name="SAPBEXaggData 2 2 8" xfId="24322"/>
    <cellStyle name="SAPBEXaggData 2 2 9" xfId="21929"/>
    <cellStyle name="SAPBEXaggData 2 3" xfId="863"/>
    <cellStyle name="SAPBEXaggData 2 3 10" xfId="29749"/>
    <cellStyle name="SAPBEXaggData 2 3 2" xfId="5261"/>
    <cellStyle name="SAPBEXaggData 2 3 2 2" xfId="11465"/>
    <cellStyle name="SAPBEXaggData 2 3 2 3" xfId="15370"/>
    <cellStyle name="SAPBEXaggData 2 3 2 4" xfId="23753"/>
    <cellStyle name="SAPBEXaggData 2 3 2 5" xfId="26342"/>
    <cellStyle name="SAPBEXaggData 2 3 2 6" xfId="24755"/>
    <cellStyle name="SAPBEXaggData 2 3 3" xfId="6058"/>
    <cellStyle name="SAPBEXaggData 2 3 3 2" xfId="12197"/>
    <cellStyle name="SAPBEXaggData 2 3 3 3" xfId="16083"/>
    <cellStyle name="SAPBEXaggData 2 3 3 4" xfId="21097"/>
    <cellStyle name="SAPBEXaggData 2 3 3 5" xfId="27082"/>
    <cellStyle name="SAPBEXaggData 2 3 3 6" xfId="25869"/>
    <cellStyle name="SAPBEXaggData 2 3 4" xfId="7542"/>
    <cellStyle name="SAPBEXaggData 2 3 4 2" xfId="13618"/>
    <cellStyle name="SAPBEXaggData 2 3 4 3" xfId="17408"/>
    <cellStyle name="SAPBEXaggData 2 3 4 4" xfId="19730"/>
    <cellStyle name="SAPBEXaggData 2 3 4 5" xfId="28494"/>
    <cellStyle name="SAPBEXaggData 2 3 4 6" xfId="31167"/>
    <cellStyle name="SAPBEXaggData 2 3 4 7" xfId="33028"/>
    <cellStyle name="SAPBEXaggData 2 3 5" xfId="8276"/>
    <cellStyle name="SAPBEXaggData 2 3 5 2" xfId="14336"/>
    <cellStyle name="SAPBEXaggData 2 3 5 3" xfId="18043"/>
    <cellStyle name="SAPBEXaggData 2 3 5 4" xfId="25195"/>
    <cellStyle name="SAPBEXaggData 2 3 5 5" xfId="29165"/>
    <cellStyle name="SAPBEXaggData 2 3 5 6" xfId="31845"/>
    <cellStyle name="SAPBEXaggData 2 3 5 7" xfId="33655"/>
    <cellStyle name="SAPBEXaggData 2 3 6" xfId="9216"/>
    <cellStyle name="SAPBEXaggData 2 3 7" xfId="10565"/>
    <cellStyle name="SAPBEXaggData 2 3 8" xfId="22734"/>
    <cellStyle name="SAPBEXaggData 2 3 9" xfId="22322"/>
    <cellStyle name="SAPBEXaggData 2 4" xfId="949"/>
    <cellStyle name="SAPBEXaggData 2 4 10" xfId="19089"/>
    <cellStyle name="SAPBEXaggData 2 4 2" xfId="5347"/>
    <cellStyle name="SAPBEXaggData 2 4 2 2" xfId="11551"/>
    <cellStyle name="SAPBEXaggData 2 4 2 3" xfId="15456"/>
    <cellStyle name="SAPBEXaggData 2 4 2 4" xfId="23619"/>
    <cellStyle name="SAPBEXaggData 2 4 2 5" xfId="26426"/>
    <cellStyle name="SAPBEXaggData 2 4 2 6" xfId="22877"/>
    <cellStyle name="SAPBEXaggData 2 4 3" xfId="6143"/>
    <cellStyle name="SAPBEXaggData 2 4 3 2" xfId="12282"/>
    <cellStyle name="SAPBEXaggData 2 4 3 3" xfId="16168"/>
    <cellStyle name="SAPBEXaggData 2 4 3 4" xfId="21025"/>
    <cellStyle name="SAPBEXaggData 2 4 3 5" xfId="27167"/>
    <cellStyle name="SAPBEXaggData 2 4 3 6" xfId="29402"/>
    <cellStyle name="SAPBEXaggData 2 4 4" xfId="7626"/>
    <cellStyle name="SAPBEXaggData 2 4 4 2" xfId="13702"/>
    <cellStyle name="SAPBEXaggData 2 4 4 3" xfId="17483"/>
    <cellStyle name="SAPBEXaggData 2 4 4 4" xfId="18551"/>
    <cellStyle name="SAPBEXaggData 2 4 4 5" xfId="28572"/>
    <cellStyle name="SAPBEXaggData 2 4 4 6" xfId="31248"/>
    <cellStyle name="SAPBEXaggData 2 4 4 7" xfId="33103"/>
    <cellStyle name="SAPBEXaggData 2 4 5" xfId="8361"/>
    <cellStyle name="SAPBEXaggData 2 4 5 2" xfId="14421"/>
    <cellStyle name="SAPBEXaggData 2 4 5 3" xfId="18119"/>
    <cellStyle name="SAPBEXaggData 2 4 5 4" xfId="25280"/>
    <cellStyle name="SAPBEXaggData 2 4 5 5" xfId="29244"/>
    <cellStyle name="SAPBEXaggData 2 4 5 6" xfId="31925"/>
    <cellStyle name="SAPBEXaggData 2 4 5 7" xfId="33730"/>
    <cellStyle name="SAPBEXaggData 2 4 6" xfId="9302"/>
    <cellStyle name="SAPBEXaggData 2 4 7" xfId="14710"/>
    <cellStyle name="SAPBEXaggData 2 4 8" xfId="24368"/>
    <cellStyle name="SAPBEXaggData 2 4 9" xfId="22011"/>
    <cellStyle name="SAPBEXaggData 2 5" xfId="1030"/>
    <cellStyle name="SAPBEXaggData 2 5 10" xfId="19244"/>
    <cellStyle name="SAPBEXaggData 2 5 2" xfId="5427"/>
    <cellStyle name="SAPBEXaggData 2 5 2 2" xfId="11631"/>
    <cellStyle name="SAPBEXaggData 2 5 2 3" xfId="15535"/>
    <cellStyle name="SAPBEXaggData 2 5 2 4" xfId="24198"/>
    <cellStyle name="SAPBEXaggData 2 5 2 5" xfId="26503"/>
    <cellStyle name="SAPBEXaggData 2 5 2 6" xfId="28278"/>
    <cellStyle name="SAPBEXaggData 2 5 3" xfId="6222"/>
    <cellStyle name="SAPBEXaggData 2 5 3 2" xfId="12360"/>
    <cellStyle name="SAPBEXaggData 2 5 3 3" xfId="16246"/>
    <cellStyle name="SAPBEXaggData 2 5 3 4" xfId="20963"/>
    <cellStyle name="SAPBEXaggData 2 5 3 5" xfId="27245"/>
    <cellStyle name="SAPBEXaggData 2 5 3 6" xfId="21759"/>
    <cellStyle name="SAPBEXaggData 2 5 4" xfId="7705"/>
    <cellStyle name="SAPBEXaggData 2 5 4 2" xfId="13780"/>
    <cellStyle name="SAPBEXaggData 2 5 4 3" xfId="17554"/>
    <cellStyle name="SAPBEXaggData 2 5 4 4" xfId="19633"/>
    <cellStyle name="SAPBEXaggData 2 5 4 5" xfId="28644"/>
    <cellStyle name="SAPBEXaggData 2 5 4 6" xfId="31324"/>
    <cellStyle name="SAPBEXaggData 2 5 4 7" xfId="33173"/>
    <cellStyle name="SAPBEXaggData 2 5 5" xfId="8441"/>
    <cellStyle name="SAPBEXaggData 2 5 5 2" xfId="14500"/>
    <cellStyle name="SAPBEXaggData 2 5 5 3" xfId="18190"/>
    <cellStyle name="SAPBEXaggData 2 5 5 4" xfId="25360"/>
    <cellStyle name="SAPBEXaggData 2 5 5 5" xfId="29318"/>
    <cellStyle name="SAPBEXaggData 2 5 5 6" xfId="32001"/>
    <cellStyle name="SAPBEXaggData 2 5 5 7" xfId="33800"/>
    <cellStyle name="SAPBEXaggData 2 5 6" xfId="9382"/>
    <cellStyle name="SAPBEXaggData 2 5 7" xfId="10448"/>
    <cellStyle name="SAPBEXaggData 2 5 8" xfId="22782"/>
    <cellStyle name="SAPBEXaggData 2 5 9" xfId="18520"/>
    <cellStyle name="SAPBEXaggData 2 6" xfId="1108"/>
    <cellStyle name="SAPBEXaggData 2 6 10" xfId="30099"/>
    <cellStyle name="SAPBEXaggData 2 6 2" xfId="5505"/>
    <cellStyle name="SAPBEXaggData 2 6 2 2" xfId="11709"/>
    <cellStyle name="SAPBEXaggData 2 6 2 3" xfId="15611"/>
    <cellStyle name="SAPBEXaggData 2 6 2 4" xfId="23637"/>
    <cellStyle name="SAPBEXaggData 2 6 2 5" xfId="26579"/>
    <cellStyle name="SAPBEXaggData 2 6 2 6" xfId="24393"/>
    <cellStyle name="SAPBEXaggData 2 6 3" xfId="6298"/>
    <cellStyle name="SAPBEXaggData 2 6 3 2" xfId="12436"/>
    <cellStyle name="SAPBEXaggData 2 6 3 3" xfId="16322"/>
    <cellStyle name="SAPBEXaggData 2 6 3 4" xfId="18628"/>
    <cellStyle name="SAPBEXaggData 2 6 3 5" xfId="27321"/>
    <cellStyle name="SAPBEXaggData 2 6 3 6" xfId="23136"/>
    <cellStyle name="SAPBEXaggData 2 6 4" xfId="7780"/>
    <cellStyle name="SAPBEXaggData 2 6 4 2" xfId="13855"/>
    <cellStyle name="SAPBEXaggData 2 6 4 3" xfId="17622"/>
    <cellStyle name="SAPBEXaggData 2 6 4 4" xfId="19565"/>
    <cellStyle name="SAPBEXaggData 2 6 4 5" xfId="28714"/>
    <cellStyle name="SAPBEXaggData 2 6 4 6" xfId="31397"/>
    <cellStyle name="SAPBEXaggData 2 6 4 7" xfId="33241"/>
    <cellStyle name="SAPBEXaggData 2 6 5" xfId="8519"/>
    <cellStyle name="SAPBEXaggData 2 6 5 2" xfId="14578"/>
    <cellStyle name="SAPBEXaggData 2 6 5 3" xfId="18259"/>
    <cellStyle name="SAPBEXaggData 2 6 5 4" xfId="25437"/>
    <cellStyle name="SAPBEXaggData 2 6 5 5" xfId="29391"/>
    <cellStyle name="SAPBEXaggData 2 6 5 6" xfId="32074"/>
    <cellStyle name="SAPBEXaggData 2 6 5 7" xfId="33868"/>
    <cellStyle name="SAPBEXaggData 2 6 6" xfId="9460"/>
    <cellStyle name="SAPBEXaggData 2 6 7" xfId="8732"/>
    <cellStyle name="SAPBEXaggData 2 6 8" xfId="19075"/>
    <cellStyle name="SAPBEXaggData 2 6 9" xfId="19191"/>
    <cellStyle name="SAPBEXaggData 2 7" xfId="1188"/>
    <cellStyle name="SAPBEXaggData 2 7 10" xfId="20320"/>
    <cellStyle name="SAPBEXaggData 2 7 2" xfId="5584"/>
    <cellStyle name="SAPBEXaggData 2 7 2 2" xfId="11788"/>
    <cellStyle name="SAPBEXaggData 2 7 2 3" xfId="15689"/>
    <cellStyle name="SAPBEXaggData 2 7 2 4" xfId="21351"/>
    <cellStyle name="SAPBEXaggData 2 7 2 5" xfId="26657"/>
    <cellStyle name="SAPBEXaggData 2 7 2 6" xfId="23888"/>
    <cellStyle name="SAPBEXaggData 2 7 3" xfId="6375"/>
    <cellStyle name="SAPBEXaggData 2 7 3 2" xfId="12513"/>
    <cellStyle name="SAPBEXaggData 2 7 3 3" xfId="16399"/>
    <cellStyle name="SAPBEXaggData 2 7 3 4" xfId="20381"/>
    <cellStyle name="SAPBEXaggData 2 7 3 5" xfId="27398"/>
    <cellStyle name="SAPBEXaggData 2 7 3 6" xfId="24000"/>
    <cellStyle name="SAPBEXaggData 2 7 4" xfId="7855"/>
    <cellStyle name="SAPBEXaggData 2 7 4 2" xfId="13930"/>
    <cellStyle name="SAPBEXaggData 2 7 4 3" xfId="17690"/>
    <cellStyle name="SAPBEXaggData 2 7 4 4" xfId="19495"/>
    <cellStyle name="SAPBEXaggData 2 7 4 5" xfId="28784"/>
    <cellStyle name="SAPBEXaggData 2 7 4 6" xfId="31471"/>
    <cellStyle name="SAPBEXaggData 2 7 4 7" xfId="33309"/>
    <cellStyle name="SAPBEXaggData 2 7 5" xfId="8598"/>
    <cellStyle name="SAPBEXaggData 2 7 5 2" xfId="14657"/>
    <cellStyle name="SAPBEXaggData 2 7 5 3" xfId="18330"/>
    <cellStyle name="SAPBEXaggData 2 7 5 4" xfId="25515"/>
    <cellStyle name="SAPBEXaggData 2 7 5 5" xfId="29463"/>
    <cellStyle name="SAPBEXaggData 2 7 5 6" xfId="32148"/>
    <cellStyle name="SAPBEXaggData 2 7 5 7" xfId="33936"/>
    <cellStyle name="SAPBEXaggData 2 7 6" xfId="9540"/>
    <cellStyle name="SAPBEXaggData 2 7 7" xfId="10322"/>
    <cellStyle name="SAPBEXaggData 2 7 8" xfId="24169"/>
    <cellStyle name="SAPBEXaggData 2 7 9" xfId="23318"/>
    <cellStyle name="SAPBEXaggData 2 8" xfId="4900"/>
    <cellStyle name="SAPBEXaggData 2 8 2" xfId="11128"/>
    <cellStyle name="SAPBEXaggData 2 8 3" xfId="15074"/>
    <cellStyle name="SAPBEXaggData 2 8 4" xfId="21649"/>
    <cellStyle name="SAPBEXaggData 2 8 5" xfId="26028"/>
    <cellStyle name="SAPBEXaggData 2 8 6" xfId="29579"/>
    <cellStyle name="SAPBEXaggData 2 9" xfId="7231"/>
    <cellStyle name="SAPBEXaggData 2 9 2" xfId="13316"/>
    <cellStyle name="SAPBEXaggData 2 9 3" xfId="17129"/>
    <cellStyle name="SAPBEXaggData 2 9 4" xfId="19925"/>
    <cellStyle name="SAPBEXaggData 2 9 5" xfId="28199"/>
    <cellStyle name="SAPBEXaggData 2 9 6" xfId="30886"/>
    <cellStyle name="SAPBEXaggData 2 9 7" xfId="32766"/>
    <cellStyle name="SAPBEXaggData 3" xfId="653"/>
    <cellStyle name="SAPBEXaggData 3 10" xfId="32031"/>
    <cellStyle name="SAPBEXaggData 3 2" xfId="5055"/>
    <cellStyle name="SAPBEXaggData 3 2 2" xfId="11265"/>
    <cellStyle name="SAPBEXaggData 3 2 3" xfId="15180"/>
    <cellStyle name="SAPBEXaggData 3 2 4" xfId="21544"/>
    <cellStyle name="SAPBEXaggData 3 2 5" xfId="26149"/>
    <cellStyle name="SAPBEXaggData 3 2 6" xfId="29914"/>
    <cellStyle name="SAPBEXaggData 3 3" xfId="5866"/>
    <cellStyle name="SAPBEXaggData 3 3 2" xfId="12009"/>
    <cellStyle name="SAPBEXaggData 3 3 3" xfId="15895"/>
    <cellStyle name="SAPBEXaggData 3 3 4" xfId="22951"/>
    <cellStyle name="SAPBEXaggData 3 3 5" xfId="26892"/>
    <cellStyle name="SAPBEXaggData 3 3 6" xfId="29558"/>
    <cellStyle name="SAPBEXaggData 3 4" xfId="7350"/>
    <cellStyle name="SAPBEXaggData 3 4 2" xfId="13427"/>
    <cellStyle name="SAPBEXaggData 3 4 3" xfId="17230"/>
    <cellStyle name="SAPBEXaggData 3 4 4" xfId="19843"/>
    <cellStyle name="SAPBEXaggData 3 4 5" xfId="28311"/>
    <cellStyle name="SAPBEXaggData 3 4 6" xfId="30990"/>
    <cellStyle name="SAPBEXaggData 3 4 7" xfId="32864"/>
    <cellStyle name="SAPBEXaggData 3 5" xfId="8082"/>
    <cellStyle name="SAPBEXaggData 3 5 2" xfId="14146"/>
    <cellStyle name="SAPBEXaggData 3 5 3" xfId="17877"/>
    <cellStyle name="SAPBEXaggData 3 5 4" xfId="25003"/>
    <cellStyle name="SAPBEXaggData 3 5 5" xfId="28990"/>
    <cellStyle name="SAPBEXaggData 3 5 6" xfId="31668"/>
    <cellStyle name="SAPBEXaggData 3 5 7" xfId="33492"/>
    <cellStyle name="SAPBEXaggData 3 6" xfId="9017"/>
    <cellStyle name="SAPBEXaggData 3 7" xfId="12956"/>
    <cellStyle name="SAPBEXaggData 3 8" xfId="22200"/>
    <cellStyle name="SAPBEXaggData 3 9" xfId="24088"/>
    <cellStyle name="SAPBEXaggData 4" xfId="672"/>
    <cellStyle name="SAPBEXaggData 4 10" xfId="26735"/>
    <cellStyle name="SAPBEXaggData 4 2" xfId="5074"/>
    <cellStyle name="SAPBEXaggData 4 2 2" xfId="11284"/>
    <cellStyle name="SAPBEXaggData 4 2 3" xfId="15197"/>
    <cellStyle name="SAPBEXaggData 4 2 4" xfId="21527"/>
    <cellStyle name="SAPBEXaggData 4 2 5" xfId="26168"/>
    <cellStyle name="SAPBEXaggData 4 2 6" xfId="25629"/>
    <cellStyle name="SAPBEXaggData 4 3" xfId="5883"/>
    <cellStyle name="SAPBEXaggData 4 3 2" xfId="12026"/>
    <cellStyle name="SAPBEXaggData 4 3 3" xfId="15912"/>
    <cellStyle name="SAPBEXaggData 4 3 4" xfId="18781"/>
    <cellStyle name="SAPBEXaggData 4 3 5" xfId="26909"/>
    <cellStyle name="SAPBEXaggData 4 3 6" xfId="25643"/>
    <cellStyle name="SAPBEXaggData 4 4" xfId="7367"/>
    <cellStyle name="SAPBEXaggData 4 4 2" xfId="13444"/>
    <cellStyle name="SAPBEXaggData 4 4 3" xfId="17246"/>
    <cellStyle name="SAPBEXaggData 4 4 4" xfId="22314"/>
    <cellStyle name="SAPBEXaggData 4 4 5" xfId="28327"/>
    <cellStyle name="SAPBEXaggData 4 4 6" xfId="31006"/>
    <cellStyle name="SAPBEXaggData 4 4 7" xfId="32878"/>
    <cellStyle name="SAPBEXaggData 4 5" xfId="8099"/>
    <cellStyle name="SAPBEXaggData 4 5 2" xfId="14163"/>
    <cellStyle name="SAPBEXaggData 4 5 3" xfId="17891"/>
    <cellStyle name="SAPBEXaggData 4 5 4" xfId="25020"/>
    <cellStyle name="SAPBEXaggData 4 5 5" xfId="29004"/>
    <cellStyle name="SAPBEXaggData 4 5 6" xfId="31685"/>
    <cellStyle name="SAPBEXaggData 4 5 7" xfId="33506"/>
    <cellStyle name="SAPBEXaggData 4 6" xfId="9036"/>
    <cellStyle name="SAPBEXaggData 4 7" xfId="10679"/>
    <cellStyle name="SAPBEXaggData 4 8" xfId="22187"/>
    <cellStyle name="SAPBEXaggData 4 9" xfId="22984"/>
    <cellStyle name="SAPBEXaggData 5" xfId="620"/>
    <cellStyle name="SAPBEXaggData 5 10" xfId="21844"/>
    <cellStyle name="SAPBEXaggData 5 2" xfId="5023"/>
    <cellStyle name="SAPBEXaggData 5 2 2" xfId="11237"/>
    <cellStyle name="SAPBEXaggData 5 2 3" xfId="15153"/>
    <cellStyle name="SAPBEXaggData 5 2 4" xfId="21552"/>
    <cellStyle name="SAPBEXaggData 5 2 5" xfId="26121"/>
    <cellStyle name="SAPBEXaggData 5 2 6" xfId="24017"/>
    <cellStyle name="SAPBEXaggData 5 3" xfId="5837"/>
    <cellStyle name="SAPBEXaggData 5 3 2" xfId="11983"/>
    <cellStyle name="SAPBEXaggData 5 3 3" xfId="15868"/>
    <cellStyle name="SAPBEXaggData 5 3 4" xfId="22954"/>
    <cellStyle name="SAPBEXaggData 5 3 5" xfId="26864"/>
    <cellStyle name="SAPBEXaggData 5 3 6" xfId="23354"/>
    <cellStyle name="SAPBEXaggData 5 4" xfId="7322"/>
    <cellStyle name="SAPBEXaggData 5 4 2" xfId="13401"/>
    <cellStyle name="SAPBEXaggData 5 4 3" xfId="17205"/>
    <cellStyle name="SAPBEXaggData 5 4 4" xfId="19864"/>
    <cellStyle name="SAPBEXaggData 5 4 5" xfId="28284"/>
    <cellStyle name="SAPBEXaggData 5 4 6" xfId="30964"/>
    <cellStyle name="SAPBEXaggData 5 4 7" xfId="32840"/>
    <cellStyle name="SAPBEXaggData 5 5" xfId="8051"/>
    <cellStyle name="SAPBEXaggData 5 5 2" xfId="14116"/>
    <cellStyle name="SAPBEXaggData 5 5 3" xfId="17852"/>
    <cellStyle name="SAPBEXaggData 5 5 4" xfId="24973"/>
    <cellStyle name="SAPBEXaggData 5 5 5" xfId="28961"/>
    <cellStyle name="SAPBEXaggData 5 5 6" xfId="31641"/>
    <cellStyle name="SAPBEXaggData 5 5 7" xfId="33468"/>
    <cellStyle name="SAPBEXaggData 5 6" xfId="8988"/>
    <cellStyle name="SAPBEXaggData 5 7" xfId="8830"/>
    <cellStyle name="SAPBEXaggData 5 8" xfId="22226"/>
    <cellStyle name="SAPBEXaggData 5 9" xfId="24847"/>
    <cellStyle name="SAPBEXaggData 6" xfId="720"/>
    <cellStyle name="SAPBEXaggData 6 10" xfId="29679"/>
    <cellStyle name="SAPBEXaggData 6 2" xfId="5120"/>
    <cellStyle name="SAPBEXaggData 6 2 2" xfId="11325"/>
    <cellStyle name="SAPBEXaggData 6 2 3" xfId="15232"/>
    <cellStyle name="SAPBEXaggData 6 2 4" xfId="21506"/>
    <cellStyle name="SAPBEXaggData 6 2 5" xfId="26206"/>
    <cellStyle name="SAPBEXaggData 6 2 6" xfId="29682"/>
    <cellStyle name="SAPBEXaggData 6 3" xfId="5922"/>
    <cellStyle name="SAPBEXaggData 6 3 2" xfId="12062"/>
    <cellStyle name="SAPBEXaggData 6 3 3" xfId="15947"/>
    <cellStyle name="SAPBEXaggData 6 3 4" xfId="21228"/>
    <cellStyle name="SAPBEXaggData 6 3 5" xfId="26946"/>
    <cellStyle name="SAPBEXaggData 6 3 6" xfId="25809"/>
    <cellStyle name="SAPBEXaggData 6 4" xfId="7407"/>
    <cellStyle name="SAPBEXaggData 6 4 2" xfId="13483"/>
    <cellStyle name="SAPBEXaggData 6 4 3" xfId="17279"/>
    <cellStyle name="SAPBEXaggData 6 4 4" xfId="19797"/>
    <cellStyle name="SAPBEXaggData 6 4 5" xfId="28363"/>
    <cellStyle name="SAPBEXaggData 6 4 6" xfId="31038"/>
    <cellStyle name="SAPBEXaggData 6 4 7" xfId="32909"/>
    <cellStyle name="SAPBEXaggData 6 5" xfId="8140"/>
    <cellStyle name="SAPBEXaggData 6 5 2" xfId="14201"/>
    <cellStyle name="SAPBEXaggData 6 5 3" xfId="17922"/>
    <cellStyle name="SAPBEXaggData 6 5 4" xfId="25059"/>
    <cellStyle name="SAPBEXaggData 6 5 5" xfId="29041"/>
    <cellStyle name="SAPBEXaggData 6 5 6" xfId="31716"/>
    <cellStyle name="SAPBEXaggData 6 5 7" xfId="33536"/>
    <cellStyle name="SAPBEXaggData 6 6" xfId="9076"/>
    <cellStyle name="SAPBEXaggData 6 7" xfId="10652"/>
    <cellStyle name="SAPBEXaggData 6 8" xfId="22153"/>
    <cellStyle name="SAPBEXaggData 6 9" xfId="21900"/>
    <cellStyle name="SAPBEXaggData 7" xfId="754"/>
    <cellStyle name="SAPBEXaggData 7 10" xfId="30096"/>
    <cellStyle name="SAPBEXaggData 7 2" xfId="5154"/>
    <cellStyle name="SAPBEXaggData 7 2 2" xfId="11359"/>
    <cellStyle name="SAPBEXaggData 7 2 3" xfId="15264"/>
    <cellStyle name="SAPBEXaggData 7 2 4" xfId="21475"/>
    <cellStyle name="SAPBEXaggData 7 2 5" xfId="26238"/>
    <cellStyle name="SAPBEXaggData 7 2 6" xfId="23066"/>
    <cellStyle name="SAPBEXaggData 7 3" xfId="5954"/>
    <cellStyle name="SAPBEXaggData 7 3 2" xfId="12094"/>
    <cellStyle name="SAPBEXaggData 7 3 3" xfId="15979"/>
    <cellStyle name="SAPBEXaggData 7 3 4" xfId="21199"/>
    <cellStyle name="SAPBEXaggData 7 3 5" xfId="26978"/>
    <cellStyle name="SAPBEXaggData 7 3 6" xfId="25876"/>
    <cellStyle name="SAPBEXaggData 7 4" xfId="7439"/>
    <cellStyle name="SAPBEXaggData 7 4 2" xfId="13515"/>
    <cellStyle name="SAPBEXaggData 7 4 3" xfId="17310"/>
    <cellStyle name="SAPBEXaggData 7 4 4" xfId="19768"/>
    <cellStyle name="SAPBEXaggData 7 4 5" xfId="28395"/>
    <cellStyle name="SAPBEXaggData 7 4 6" xfId="31069"/>
    <cellStyle name="SAPBEXaggData 7 4 7" xfId="32938"/>
    <cellStyle name="SAPBEXaggData 7 5" xfId="8172"/>
    <cellStyle name="SAPBEXaggData 7 5 2" xfId="14232"/>
    <cellStyle name="SAPBEXaggData 7 5 3" xfId="17951"/>
    <cellStyle name="SAPBEXaggData 7 5 4" xfId="25091"/>
    <cellStyle name="SAPBEXaggData 7 5 5" xfId="29070"/>
    <cellStyle name="SAPBEXaggData 7 5 6" xfId="31747"/>
    <cellStyle name="SAPBEXaggData 7 5 7" xfId="33565"/>
    <cellStyle name="SAPBEXaggData 7 6" xfId="9110"/>
    <cellStyle name="SAPBEXaggData 7 7" xfId="14757"/>
    <cellStyle name="SAPBEXaggData 7 8" xfId="22142"/>
    <cellStyle name="SAPBEXaggData 7 9" xfId="22874"/>
    <cellStyle name="SAPBEXaggData 8" xfId="645"/>
    <cellStyle name="SAPBEXaggData 8 10" xfId="30206"/>
    <cellStyle name="SAPBEXaggData 8 2" xfId="5047"/>
    <cellStyle name="SAPBEXaggData 8 2 2" xfId="11259"/>
    <cellStyle name="SAPBEXaggData 8 2 3" xfId="15175"/>
    <cellStyle name="SAPBEXaggData 8 2 4" xfId="18794"/>
    <cellStyle name="SAPBEXaggData 8 2 5" xfId="26142"/>
    <cellStyle name="SAPBEXaggData 8 2 6" xfId="29887"/>
    <cellStyle name="SAPBEXaggData 8 3" xfId="5859"/>
    <cellStyle name="SAPBEXaggData 8 3 2" xfId="12004"/>
    <cellStyle name="SAPBEXaggData 8 3 3" xfId="15890"/>
    <cellStyle name="SAPBEXaggData 8 3 4" xfId="22541"/>
    <cellStyle name="SAPBEXaggData 8 3 5" xfId="26886"/>
    <cellStyle name="SAPBEXaggData 8 3 6" xfId="24394"/>
    <cellStyle name="SAPBEXaggData 8 4" xfId="7343"/>
    <cellStyle name="SAPBEXaggData 8 4 2" xfId="13422"/>
    <cellStyle name="SAPBEXaggData 8 4 3" xfId="17225"/>
    <cellStyle name="SAPBEXaggData 8 4 4" xfId="19847"/>
    <cellStyle name="SAPBEXaggData 8 4 5" xfId="28304"/>
    <cellStyle name="SAPBEXaggData 8 4 6" xfId="30985"/>
    <cellStyle name="SAPBEXaggData 8 4 7" xfId="32860"/>
    <cellStyle name="SAPBEXaggData 8 5" xfId="8074"/>
    <cellStyle name="SAPBEXaggData 8 5 2" xfId="14139"/>
    <cellStyle name="SAPBEXaggData 8 5 3" xfId="17873"/>
    <cellStyle name="SAPBEXaggData 8 5 4" xfId="24996"/>
    <cellStyle name="SAPBEXaggData 8 5 5" xfId="28983"/>
    <cellStyle name="SAPBEXaggData 8 5 6" xfId="31663"/>
    <cellStyle name="SAPBEXaggData 8 5 7" xfId="33488"/>
    <cellStyle name="SAPBEXaggData 8 6" xfId="9010"/>
    <cellStyle name="SAPBEXaggData 8 7" xfId="9584"/>
    <cellStyle name="SAPBEXaggData 8 8" xfId="22321"/>
    <cellStyle name="SAPBEXaggData 8 9" xfId="21688"/>
    <cellStyle name="SAPBEXaggData 9" xfId="4768"/>
    <cellStyle name="SAPBEXaggData 9 2" xfId="5730"/>
    <cellStyle name="SAPBEXaggData 9 2 2" xfId="11888"/>
    <cellStyle name="SAPBEXaggData 9 2 3" xfId="15772"/>
    <cellStyle name="SAPBEXaggData 9 2 4" xfId="21311"/>
    <cellStyle name="SAPBEXaggData 9 2 5" xfId="26763"/>
    <cellStyle name="SAPBEXaggData 9 2 6" xfId="23470"/>
    <cellStyle name="SAPBEXaggData 9 3" xfId="7170"/>
    <cellStyle name="SAPBEXaggData 9 3 2" xfId="13256"/>
    <cellStyle name="SAPBEXaggData 9 3 3" xfId="17076"/>
    <cellStyle name="SAPBEXaggData 9 3 4" xfId="19975"/>
    <cellStyle name="SAPBEXaggData 9 3 5" xfId="28144"/>
    <cellStyle name="SAPBEXaggData 9 3 6" xfId="30830"/>
    <cellStyle name="SAPBEXaggData 9 3 7" xfId="32714"/>
    <cellStyle name="SAPBEXaggData 9 4" xfId="7903"/>
    <cellStyle name="SAPBEXaggData 9 4 2" xfId="13977"/>
    <cellStyle name="SAPBEXaggData 9 4 3" xfId="17732"/>
    <cellStyle name="SAPBEXaggData 9 4 4" xfId="19434"/>
    <cellStyle name="SAPBEXaggData 9 4 5" xfId="28827"/>
    <cellStyle name="SAPBEXaggData 9 4 6" xfId="31517"/>
    <cellStyle name="SAPBEXaggData 9 4 7" xfId="33351"/>
    <cellStyle name="SAPBEXaggData 9 5" xfId="11051"/>
    <cellStyle name="SAPBEXaggData 9 6" xfId="15026"/>
    <cellStyle name="SAPBEXaggData 9 7" xfId="21724"/>
    <cellStyle name="SAPBEXaggData 9 8" xfId="25958"/>
    <cellStyle name="SAPBEXaggData 9 9" xfId="24456"/>
    <cellStyle name="SAPBEXaggDataEmph" xfId="382"/>
    <cellStyle name="SAPBEXaggDataEmph 10" xfId="6921"/>
    <cellStyle name="SAPBEXaggDataEmph 10 2" xfId="13015"/>
    <cellStyle name="SAPBEXaggDataEmph 10 3" xfId="16846"/>
    <cellStyle name="SAPBEXaggDataEmph 10 4" xfId="20169"/>
    <cellStyle name="SAPBEXaggDataEmph 10 5" xfId="27903"/>
    <cellStyle name="SAPBEXaggDataEmph 10 6" xfId="30606"/>
    <cellStyle name="SAPBEXaggDataEmph 10 7" xfId="32493"/>
    <cellStyle name="SAPBEXaggDataEmph 11" xfId="6537"/>
    <cellStyle name="SAPBEXaggDataEmph 11 2" xfId="12674"/>
    <cellStyle name="SAPBEXaggDataEmph 11 3" xfId="16546"/>
    <cellStyle name="SAPBEXaggDataEmph 11 4" xfId="23311"/>
    <cellStyle name="SAPBEXaggDataEmph 11 5" xfId="27554"/>
    <cellStyle name="SAPBEXaggDataEmph 11 6" xfId="30321"/>
    <cellStyle name="SAPBEXaggDataEmph 11 7" xfId="32210"/>
    <cellStyle name="SAPBEXaggDataEmph 12" xfId="8814"/>
    <cellStyle name="SAPBEXaggDataEmph 13" xfId="10841"/>
    <cellStyle name="SAPBEXaggDataEmph 14" xfId="24299"/>
    <cellStyle name="SAPBEXaggDataEmph 15" xfId="19372"/>
    <cellStyle name="SAPBEXaggDataEmph 16" xfId="22690"/>
    <cellStyle name="SAPBEXaggDataEmph 2" xfId="500"/>
    <cellStyle name="SAPBEXaggDataEmph 2 10" xfId="7967"/>
    <cellStyle name="SAPBEXaggDataEmph 2 10 2" xfId="14040"/>
    <cellStyle name="SAPBEXaggDataEmph 2 10 3" xfId="17786"/>
    <cellStyle name="SAPBEXaggDataEmph 2 10 4" xfId="19353"/>
    <cellStyle name="SAPBEXaggDataEmph 2 10 5" xfId="28887"/>
    <cellStyle name="SAPBEXaggDataEmph 2 10 6" xfId="31575"/>
    <cellStyle name="SAPBEXaggDataEmph 2 10 7" xfId="33404"/>
    <cellStyle name="SAPBEXaggDataEmph 2 11" xfId="8883"/>
    <cellStyle name="SAPBEXaggDataEmph 2 12" xfId="11073"/>
    <cellStyle name="SAPBEXaggDataEmph 2 13" xfId="22241"/>
    <cellStyle name="SAPBEXaggDataEmph 2 14" xfId="23814"/>
    <cellStyle name="SAPBEXaggDataEmph 2 15" xfId="26067"/>
    <cellStyle name="SAPBEXaggDataEmph 2 2" xfId="780"/>
    <cellStyle name="SAPBEXaggDataEmph 2 2 10" xfId="29948"/>
    <cellStyle name="SAPBEXaggDataEmph 2 2 2" xfId="5178"/>
    <cellStyle name="SAPBEXaggDataEmph 2 2 2 2" xfId="11383"/>
    <cellStyle name="SAPBEXaggDataEmph 2 2 2 3" xfId="15288"/>
    <cellStyle name="SAPBEXaggDataEmph 2 2 2 4" xfId="21453"/>
    <cellStyle name="SAPBEXaggDataEmph 2 2 2 5" xfId="26261"/>
    <cellStyle name="SAPBEXaggDataEmph 2 2 2 6" xfId="21916"/>
    <cellStyle name="SAPBEXaggDataEmph 2 2 3" xfId="5978"/>
    <cellStyle name="SAPBEXaggDataEmph 2 2 3 2" xfId="12118"/>
    <cellStyle name="SAPBEXaggDataEmph 2 2 3 3" xfId="16003"/>
    <cellStyle name="SAPBEXaggDataEmph 2 2 3 4" xfId="21175"/>
    <cellStyle name="SAPBEXaggDataEmph 2 2 3 5" xfId="27002"/>
    <cellStyle name="SAPBEXaggDataEmph 2 2 3 6" xfId="24897"/>
    <cellStyle name="SAPBEXaggDataEmph 2 2 4" xfId="7463"/>
    <cellStyle name="SAPBEXaggDataEmph 2 2 4 2" xfId="13539"/>
    <cellStyle name="SAPBEXaggDataEmph 2 2 4 3" xfId="17334"/>
    <cellStyle name="SAPBEXaggDataEmph 2 2 4 4" xfId="18662"/>
    <cellStyle name="SAPBEXaggDataEmph 2 2 4 5" xfId="28419"/>
    <cellStyle name="SAPBEXaggDataEmph 2 2 4 6" xfId="31092"/>
    <cellStyle name="SAPBEXaggDataEmph 2 2 4 7" xfId="32960"/>
    <cellStyle name="SAPBEXaggDataEmph 2 2 5" xfId="8196"/>
    <cellStyle name="SAPBEXaggDataEmph 2 2 5 2" xfId="14256"/>
    <cellStyle name="SAPBEXaggDataEmph 2 2 5 3" xfId="17973"/>
    <cellStyle name="SAPBEXaggDataEmph 2 2 5 4" xfId="25115"/>
    <cellStyle name="SAPBEXaggDataEmph 2 2 5 5" xfId="29092"/>
    <cellStyle name="SAPBEXaggDataEmph 2 2 5 6" xfId="31771"/>
    <cellStyle name="SAPBEXaggDataEmph 2 2 5 7" xfId="33587"/>
    <cellStyle name="SAPBEXaggDataEmph 2 2 6" xfId="9134"/>
    <cellStyle name="SAPBEXaggDataEmph 2 2 7" xfId="10613"/>
    <cellStyle name="SAPBEXaggDataEmph 2 2 8" xfId="22139"/>
    <cellStyle name="SAPBEXaggDataEmph 2 2 9" xfId="18752"/>
    <cellStyle name="SAPBEXaggDataEmph 2 3" xfId="872"/>
    <cellStyle name="SAPBEXaggDataEmph 2 3 10" xfId="19235"/>
    <cellStyle name="SAPBEXaggDataEmph 2 3 2" xfId="5270"/>
    <cellStyle name="SAPBEXaggDataEmph 2 3 2 2" xfId="11474"/>
    <cellStyle name="SAPBEXaggDataEmph 2 3 2 3" xfId="15379"/>
    <cellStyle name="SAPBEXaggDataEmph 2 3 2 4" xfId="23750"/>
    <cellStyle name="SAPBEXaggDataEmph 2 3 2 5" xfId="26350"/>
    <cellStyle name="SAPBEXaggDataEmph 2 3 2 6" xfId="22909"/>
    <cellStyle name="SAPBEXaggDataEmph 2 3 3" xfId="6067"/>
    <cellStyle name="SAPBEXaggDataEmph 2 3 3 2" xfId="12206"/>
    <cellStyle name="SAPBEXaggDataEmph 2 3 3 3" xfId="16092"/>
    <cellStyle name="SAPBEXaggDataEmph 2 3 3 4" xfId="21088"/>
    <cellStyle name="SAPBEXaggDataEmph 2 3 3 5" xfId="27091"/>
    <cellStyle name="SAPBEXaggDataEmph 2 3 3 6" xfId="23241"/>
    <cellStyle name="SAPBEXaggDataEmph 2 3 4" xfId="7551"/>
    <cellStyle name="SAPBEXaggDataEmph 2 3 4 2" xfId="13627"/>
    <cellStyle name="SAPBEXaggDataEmph 2 3 4 3" xfId="17416"/>
    <cellStyle name="SAPBEXaggDataEmph 2 3 4 4" xfId="19721"/>
    <cellStyle name="SAPBEXaggDataEmph 2 3 4 5" xfId="28502"/>
    <cellStyle name="SAPBEXaggDataEmph 2 3 4 6" xfId="31176"/>
    <cellStyle name="SAPBEXaggDataEmph 2 3 4 7" xfId="33036"/>
    <cellStyle name="SAPBEXaggDataEmph 2 3 5" xfId="8285"/>
    <cellStyle name="SAPBEXaggDataEmph 2 3 5 2" xfId="14345"/>
    <cellStyle name="SAPBEXaggDataEmph 2 3 5 3" xfId="18051"/>
    <cellStyle name="SAPBEXaggDataEmph 2 3 5 4" xfId="25204"/>
    <cellStyle name="SAPBEXaggDataEmph 2 3 5 5" xfId="29173"/>
    <cellStyle name="SAPBEXaggDataEmph 2 3 5 6" xfId="31853"/>
    <cellStyle name="SAPBEXaggDataEmph 2 3 5 7" xfId="33663"/>
    <cellStyle name="SAPBEXaggDataEmph 2 3 6" xfId="9225"/>
    <cellStyle name="SAPBEXaggDataEmph 2 3 7" xfId="10557"/>
    <cellStyle name="SAPBEXaggDataEmph 2 3 8" xfId="24568"/>
    <cellStyle name="SAPBEXaggDataEmph 2 3 9" xfId="21963"/>
    <cellStyle name="SAPBEXaggDataEmph 2 4" xfId="958"/>
    <cellStyle name="SAPBEXaggDataEmph 2 4 10" xfId="29875"/>
    <cellStyle name="SAPBEXaggDataEmph 2 4 2" xfId="5356"/>
    <cellStyle name="SAPBEXaggDataEmph 2 4 2 2" xfId="11560"/>
    <cellStyle name="SAPBEXaggDataEmph 2 4 2 3" xfId="15465"/>
    <cellStyle name="SAPBEXaggDataEmph 2 4 2 4" xfId="24554"/>
    <cellStyle name="SAPBEXaggDataEmph 2 4 2 5" xfId="26434"/>
    <cellStyle name="SAPBEXaggDataEmph 2 4 2 6" xfId="22094"/>
    <cellStyle name="SAPBEXaggDataEmph 2 4 3" xfId="6152"/>
    <cellStyle name="SAPBEXaggDataEmph 2 4 3 2" xfId="12291"/>
    <cellStyle name="SAPBEXaggDataEmph 2 4 3 3" xfId="16177"/>
    <cellStyle name="SAPBEXaggDataEmph 2 4 3 4" xfId="18613"/>
    <cellStyle name="SAPBEXaggDataEmph 2 4 3 5" xfId="27176"/>
    <cellStyle name="SAPBEXaggDataEmph 2 4 3 6" xfId="28840"/>
    <cellStyle name="SAPBEXaggDataEmph 2 4 4" xfId="7635"/>
    <cellStyle name="SAPBEXaggDataEmph 2 4 4 2" xfId="13711"/>
    <cellStyle name="SAPBEXaggDataEmph 2 4 4 3" xfId="17491"/>
    <cellStyle name="SAPBEXaggDataEmph 2 4 4 4" xfId="18536"/>
    <cellStyle name="SAPBEXaggDataEmph 2 4 4 5" xfId="28580"/>
    <cellStyle name="SAPBEXaggDataEmph 2 4 4 6" xfId="31256"/>
    <cellStyle name="SAPBEXaggDataEmph 2 4 4 7" xfId="33111"/>
    <cellStyle name="SAPBEXaggDataEmph 2 4 5" xfId="8370"/>
    <cellStyle name="SAPBEXaggDataEmph 2 4 5 2" xfId="14430"/>
    <cellStyle name="SAPBEXaggDataEmph 2 4 5 3" xfId="18127"/>
    <cellStyle name="SAPBEXaggDataEmph 2 4 5 4" xfId="25289"/>
    <cellStyle name="SAPBEXaggDataEmph 2 4 5 5" xfId="29252"/>
    <cellStyle name="SAPBEXaggDataEmph 2 4 5 6" xfId="31933"/>
    <cellStyle name="SAPBEXaggDataEmph 2 4 5 7" xfId="33738"/>
    <cellStyle name="SAPBEXaggDataEmph 2 4 6" xfId="9311"/>
    <cellStyle name="SAPBEXaggDataEmph 2 4 7" xfId="8941"/>
    <cellStyle name="SAPBEXaggDataEmph 2 4 8" xfId="24726"/>
    <cellStyle name="SAPBEXaggDataEmph 2 4 9" xfId="22014"/>
    <cellStyle name="SAPBEXaggDataEmph 2 5" xfId="1039"/>
    <cellStyle name="SAPBEXaggDataEmph 2 5 10" xfId="29873"/>
    <cellStyle name="SAPBEXaggDataEmph 2 5 2" xfId="5436"/>
    <cellStyle name="SAPBEXaggDataEmph 2 5 2 2" xfId="11640"/>
    <cellStyle name="SAPBEXaggDataEmph 2 5 2 3" xfId="15544"/>
    <cellStyle name="SAPBEXaggDataEmph 2 5 2 4" xfId="23625"/>
    <cellStyle name="SAPBEXaggDataEmph 2 5 2 5" xfId="26511"/>
    <cellStyle name="SAPBEXaggDataEmph 2 5 2 6" xfId="27466"/>
    <cellStyle name="SAPBEXaggDataEmph 2 5 3" xfId="6231"/>
    <cellStyle name="SAPBEXaggDataEmph 2 5 3 2" xfId="12369"/>
    <cellStyle name="SAPBEXaggDataEmph 2 5 3 3" xfId="16255"/>
    <cellStyle name="SAPBEXaggDataEmph 2 5 3 4" xfId="20954"/>
    <cellStyle name="SAPBEXaggDataEmph 2 5 3 5" xfId="27254"/>
    <cellStyle name="SAPBEXaggDataEmph 2 5 3 6" xfId="18953"/>
    <cellStyle name="SAPBEXaggDataEmph 2 5 4" xfId="7714"/>
    <cellStyle name="SAPBEXaggDataEmph 2 5 4 2" xfId="13789"/>
    <cellStyle name="SAPBEXaggDataEmph 2 5 4 3" xfId="17562"/>
    <cellStyle name="SAPBEXaggDataEmph 2 5 4 4" xfId="18518"/>
    <cellStyle name="SAPBEXaggDataEmph 2 5 4 5" xfId="28652"/>
    <cellStyle name="SAPBEXaggDataEmph 2 5 4 6" xfId="31332"/>
    <cellStyle name="SAPBEXaggDataEmph 2 5 4 7" xfId="33181"/>
    <cellStyle name="SAPBEXaggDataEmph 2 5 5" xfId="8450"/>
    <cellStyle name="SAPBEXaggDataEmph 2 5 5 2" xfId="14509"/>
    <cellStyle name="SAPBEXaggDataEmph 2 5 5 3" xfId="18198"/>
    <cellStyle name="SAPBEXaggDataEmph 2 5 5 4" xfId="25369"/>
    <cellStyle name="SAPBEXaggDataEmph 2 5 5 5" xfId="29326"/>
    <cellStyle name="SAPBEXaggDataEmph 2 5 5 6" xfId="32009"/>
    <cellStyle name="SAPBEXaggDataEmph 2 5 5 7" xfId="33808"/>
    <cellStyle name="SAPBEXaggDataEmph 2 5 6" xfId="9391"/>
    <cellStyle name="SAPBEXaggDataEmph 2 5 7" xfId="10440"/>
    <cellStyle name="SAPBEXaggDataEmph 2 5 8" xfId="23194"/>
    <cellStyle name="SAPBEXaggDataEmph 2 5 9" xfId="22036"/>
    <cellStyle name="SAPBEXaggDataEmph 2 6" xfId="1117"/>
    <cellStyle name="SAPBEXaggDataEmph 2 6 10" xfId="31109"/>
    <cellStyle name="SAPBEXaggDataEmph 2 6 2" xfId="5514"/>
    <cellStyle name="SAPBEXaggDataEmph 2 6 2 2" xfId="11718"/>
    <cellStyle name="SAPBEXaggDataEmph 2 6 2 3" xfId="15620"/>
    <cellStyle name="SAPBEXaggDataEmph 2 6 2 4" xfId="23638"/>
    <cellStyle name="SAPBEXaggDataEmph 2 6 2 5" xfId="26588"/>
    <cellStyle name="SAPBEXaggDataEmph 2 6 2 6" xfId="29566"/>
    <cellStyle name="SAPBEXaggDataEmph 2 6 3" xfId="6307"/>
    <cellStyle name="SAPBEXaggDataEmph 2 6 3 2" xfId="12445"/>
    <cellStyle name="SAPBEXaggDataEmph 2 6 3 3" xfId="16331"/>
    <cellStyle name="SAPBEXaggDataEmph 2 6 3 4" xfId="20437"/>
    <cellStyle name="SAPBEXaggDataEmph 2 6 3 5" xfId="27330"/>
    <cellStyle name="SAPBEXaggDataEmph 2 6 3 6" xfId="25932"/>
    <cellStyle name="SAPBEXaggDataEmph 2 6 4" xfId="7789"/>
    <cellStyle name="SAPBEXaggDataEmph 2 6 4 2" xfId="13864"/>
    <cellStyle name="SAPBEXaggDataEmph 2 6 4 3" xfId="17630"/>
    <cellStyle name="SAPBEXaggDataEmph 2 6 4 4" xfId="19556"/>
    <cellStyle name="SAPBEXaggDataEmph 2 6 4 5" xfId="28722"/>
    <cellStyle name="SAPBEXaggDataEmph 2 6 4 6" xfId="31406"/>
    <cellStyle name="SAPBEXaggDataEmph 2 6 4 7" xfId="33249"/>
    <cellStyle name="SAPBEXaggDataEmph 2 6 5" xfId="8528"/>
    <cellStyle name="SAPBEXaggDataEmph 2 6 5 2" xfId="14587"/>
    <cellStyle name="SAPBEXaggDataEmph 2 6 5 3" xfId="18268"/>
    <cellStyle name="SAPBEXaggDataEmph 2 6 5 4" xfId="25446"/>
    <cellStyle name="SAPBEXaggDataEmph 2 6 5 5" xfId="29399"/>
    <cellStyle name="SAPBEXaggDataEmph 2 6 5 6" xfId="32083"/>
    <cellStyle name="SAPBEXaggDataEmph 2 6 5 7" xfId="33876"/>
    <cellStyle name="SAPBEXaggDataEmph 2 6 6" xfId="9469"/>
    <cellStyle name="SAPBEXaggDataEmph 2 6 7" xfId="11167"/>
    <cellStyle name="SAPBEXaggDataEmph 2 6 8" xfId="24471"/>
    <cellStyle name="SAPBEXaggDataEmph 2 6 9" xfId="24788"/>
    <cellStyle name="SAPBEXaggDataEmph 2 7" xfId="1197"/>
    <cellStyle name="SAPBEXaggDataEmph 2 7 10" xfId="30032"/>
    <cellStyle name="SAPBEXaggDataEmph 2 7 2" xfId="5593"/>
    <cellStyle name="SAPBEXaggDataEmph 2 7 2 2" xfId="11797"/>
    <cellStyle name="SAPBEXaggDataEmph 2 7 2 3" xfId="15698"/>
    <cellStyle name="SAPBEXaggDataEmph 2 7 2 4" xfId="23699"/>
    <cellStyle name="SAPBEXaggDataEmph 2 7 2 5" xfId="26666"/>
    <cellStyle name="SAPBEXaggDataEmph 2 7 2 6" xfId="27740"/>
    <cellStyle name="SAPBEXaggDataEmph 2 7 3" xfId="6384"/>
    <cellStyle name="SAPBEXaggDataEmph 2 7 3 2" xfId="12522"/>
    <cellStyle name="SAPBEXaggDataEmph 2 7 3 3" xfId="16408"/>
    <cellStyle name="SAPBEXaggDataEmph 2 7 3 4" xfId="23947"/>
    <cellStyle name="SAPBEXaggDataEmph 2 7 3 5" xfId="27407"/>
    <cellStyle name="SAPBEXaggDataEmph 2 7 3 6" xfId="23234"/>
    <cellStyle name="SAPBEXaggDataEmph 2 7 4" xfId="7864"/>
    <cellStyle name="SAPBEXaggDataEmph 2 7 4 2" xfId="13939"/>
    <cellStyle name="SAPBEXaggDataEmph 2 7 4 3" xfId="17698"/>
    <cellStyle name="SAPBEXaggDataEmph 2 7 4 4" xfId="19488"/>
    <cellStyle name="SAPBEXaggDataEmph 2 7 4 5" xfId="28792"/>
    <cellStyle name="SAPBEXaggDataEmph 2 7 4 6" xfId="31480"/>
    <cellStyle name="SAPBEXaggDataEmph 2 7 4 7" xfId="33317"/>
    <cellStyle name="SAPBEXaggDataEmph 2 7 5" xfId="8607"/>
    <cellStyle name="SAPBEXaggDataEmph 2 7 5 2" xfId="14666"/>
    <cellStyle name="SAPBEXaggDataEmph 2 7 5 3" xfId="18338"/>
    <cellStyle name="SAPBEXaggDataEmph 2 7 5 4" xfId="25524"/>
    <cellStyle name="SAPBEXaggDataEmph 2 7 5 5" xfId="29471"/>
    <cellStyle name="SAPBEXaggDataEmph 2 7 5 6" xfId="32157"/>
    <cellStyle name="SAPBEXaggDataEmph 2 7 5 7" xfId="33944"/>
    <cellStyle name="SAPBEXaggDataEmph 2 7 6" xfId="9549"/>
    <cellStyle name="SAPBEXaggDataEmph 2 7 7" xfId="10315"/>
    <cellStyle name="SAPBEXaggDataEmph 2 7 8" xfId="24018"/>
    <cellStyle name="SAPBEXaggDataEmph 2 7 9" xfId="22468"/>
    <cellStyle name="SAPBEXaggDataEmph 2 8" xfId="4909"/>
    <cellStyle name="SAPBEXaggDataEmph 2 8 2" xfId="11137"/>
    <cellStyle name="SAPBEXaggDataEmph 2 8 3" xfId="15083"/>
    <cellStyle name="SAPBEXaggDataEmph 2 8 4" xfId="21640"/>
    <cellStyle name="SAPBEXaggDataEmph 2 8 5" xfId="26034"/>
    <cellStyle name="SAPBEXaggDataEmph 2 8 6" xfId="24697"/>
    <cellStyle name="SAPBEXaggDataEmph 2 9" xfId="7240"/>
    <cellStyle name="SAPBEXaggDataEmph 2 9 2" xfId="13325"/>
    <cellStyle name="SAPBEXaggDataEmph 2 9 3" xfId="17137"/>
    <cellStyle name="SAPBEXaggDataEmph 2 9 4" xfId="19918"/>
    <cellStyle name="SAPBEXaggDataEmph 2 9 5" xfId="28207"/>
    <cellStyle name="SAPBEXaggDataEmph 2 9 6" xfId="30895"/>
    <cellStyle name="SAPBEXaggDataEmph 2 9 7" xfId="32774"/>
    <cellStyle name="SAPBEXaggDataEmph 3" xfId="697"/>
    <cellStyle name="SAPBEXaggDataEmph 3 10" xfId="24240"/>
    <cellStyle name="SAPBEXaggDataEmph 3 2" xfId="5098"/>
    <cellStyle name="SAPBEXaggDataEmph 3 2 2" xfId="11307"/>
    <cellStyle name="SAPBEXaggDataEmph 3 2 3" xfId="15221"/>
    <cellStyle name="SAPBEXaggDataEmph 3 2 4" xfId="19301"/>
    <cellStyle name="SAPBEXaggDataEmph 3 2 5" xfId="26189"/>
    <cellStyle name="SAPBEXaggDataEmph 3 2 6" xfId="31398"/>
    <cellStyle name="SAPBEXaggDataEmph 3 3" xfId="5906"/>
    <cellStyle name="SAPBEXaggDataEmph 3 3 2" xfId="12049"/>
    <cellStyle name="SAPBEXaggDataEmph 3 3 3" xfId="15935"/>
    <cellStyle name="SAPBEXaggDataEmph 3 3 4" xfId="21237"/>
    <cellStyle name="SAPBEXaggDataEmph 3 3 5" xfId="26932"/>
    <cellStyle name="SAPBEXaggDataEmph 3 3 6" xfId="21722"/>
    <cellStyle name="SAPBEXaggDataEmph 3 4" xfId="7390"/>
    <cellStyle name="SAPBEXaggDataEmph 3 4 2" xfId="13467"/>
    <cellStyle name="SAPBEXaggDataEmph 3 4 3" xfId="17269"/>
    <cellStyle name="SAPBEXaggDataEmph 3 4 4" xfId="18550"/>
    <cellStyle name="SAPBEXaggDataEmph 3 4 5" xfId="28349"/>
    <cellStyle name="SAPBEXaggDataEmph 3 4 6" xfId="31028"/>
    <cellStyle name="SAPBEXaggDataEmph 3 4 7" xfId="32900"/>
    <cellStyle name="SAPBEXaggDataEmph 3 5" xfId="8122"/>
    <cellStyle name="SAPBEXaggDataEmph 3 5 2" xfId="14186"/>
    <cellStyle name="SAPBEXaggDataEmph 3 5 3" xfId="17913"/>
    <cellStyle name="SAPBEXaggDataEmph 3 5 4" xfId="25043"/>
    <cellStyle name="SAPBEXaggDataEmph 3 5 5" xfId="29026"/>
    <cellStyle name="SAPBEXaggDataEmph 3 5 6" xfId="31707"/>
    <cellStyle name="SAPBEXaggDataEmph 3 5 7" xfId="33528"/>
    <cellStyle name="SAPBEXaggDataEmph 3 6" xfId="9059"/>
    <cellStyle name="SAPBEXaggDataEmph 3 7" xfId="10659"/>
    <cellStyle name="SAPBEXaggDataEmph 3 8" xfId="22169"/>
    <cellStyle name="SAPBEXaggDataEmph 3 9" xfId="18807"/>
    <cellStyle name="SAPBEXaggDataEmph 4" xfId="622"/>
    <cellStyle name="SAPBEXaggDataEmph 4 10" xfId="31302"/>
    <cellStyle name="SAPBEXaggDataEmph 4 2" xfId="5025"/>
    <cellStyle name="SAPBEXaggDataEmph 4 2 2" xfId="11239"/>
    <cellStyle name="SAPBEXaggDataEmph 4 2 3" xfId="15155"/>
    <cellStyle name="SAPBEXaggDataEmph 4 2 4" xfId="18490"/>
    <cellStyle name="SAPBEXaggDataEmph 4 2 5" xfId="26123"/>
    <cellStyle name="SAPBEXaggDataEmph 4 2 6" xfId="24452"/>
    <cellStyle name="SAPBEXaggDataEmph 4 3" xfId="5839"/>
    <cellStyle name="SAPBEXaggDataEmph 4 3 2" xfId="11985"/>
    <cellStyle name="SAPBEXaggDataEmph 4 3 3" xfId="15870"/>
    <cellStyle name="SAPBEXaggDataEmph 4 3 4" xfId="24495"/>
    <cellStyle name="SAPBEXaggDataEmph 4 3 5" xfId="26866"/>
    <cellStyle name="SAPBEXaggDataEmph 4 3 6" xfId="22988"/>
    <cellStyle name="SAPBEXaggDataEmph 4 4" xfId="7324"/>
    <cellStyle name="SAPBEXaggDataEmph 4 4 2" xfId="13403"/>
    <cellStyle name="SAPBEXaggDataEmph 4 4 3" xfId="17207"/>
    <cellStyle name="SAPBEXaggDataEmph 4 4 4" xfId="18505"/>
    <cellStyle name="SAPBEXaggDataEmph 4 4 5" xfId="28286"/>
    <cellStyle name="SAPBEXaggDataEmph 4 4 6" xfId="30966"/>
    <cellStyle name="SAPBEXaggDataEmph 4 4 7" xfId="32842"/>
    <cellStyle name="SAPBEXaggDataEmph 4 5" xfId="8053"/>
    <cellStyle name="SAPBEXaggDataEmph 4 5 2" xfId="14118"/>
    <cellStyle name="SAPBEXaggDataEmph 4 5 3" xfId="17854"/>
    <cellStyle name="SAPBEXaggDataEmph 4 5 4" xfId="24975"/>
    <cellStyle name="SAPBEXaggDataEmph 4 5 5" xfId="28963"/>
    <cellStyle name="SAPBEXaggDataEmph 4 5 6" xfId="31643"/>
    <cellStyle name="SAPBEXaggDataEmph 4 5 7" xfId="33470"/>
    <cellStyle name="SAPBEXaggDataEmph 4 6" xfId="8990"/>
    <cellStyle name="SAPBEXaggDataEmph 4 7" xfId="10709"/>
    <cellStyle name="SAPBEXaggDataEmph 4 8" xfId="22225"/>
    <cellStyle name="SAPBEXaggDataEmph 4 9" xfId="23409"/>
    <cellStyle name="SAPBEXaggDataEmph 5" xfId="597"/>
    <cellStyle name="SAPBEXaggDataEmph 5 10" xfId="23244"/>
    <cellStyle name="SAPBEXaggDataEmph 5 2" xfId="5000"/>
    <cellStyle name="SAPBEXaggDataEmph 5 2 2" xfId="11220"/>
    <cellStyle name="SAPBEXaggDataEmph 5 2 3" xfId="15139"/>
    <cellStyle name="SAPBEXaggDataEmph 5 2 4" xfId="21573"/>
    <cellStyle name="SAPBEXaggDataEmph 5 2 5" xfId="26100"/>
    <cellStyle name="SAPBEXaggDataEmph 5 2 6" xfId="31244"/>
    <cellStyle name="SAPBEXaggDataEmph 5 3" xfId="5819"/>
    <cellStyle name="SAPBEXaggDataEmph 5 3 2" xfId="11968"/>
    <cellStyle name="SAPBEXaggDataEmph 5 3 3" xfId="15853"/>
    <cellStyle name="SAPBEXaggDataEmph 5 3 4" xfId="24542"/>
    <cellStyle name="SAPBEXaggDataEmph 5 3 5" xfId="26848"/>
    <cellStyle name="SAPBEXaggDataEmph 5 3 6" xfId="24190"/>
    <cellStyle name="SAPBEXaggDataEmph 5 4" xfId="7302"/>
    <cellStyle name="SAPBEXaggDataEmph 5 4 2" xfId="13383"/>
    <cellStyle name="SAPBEXaggDataEmph 5 4 3" xfId="17191"/>
    <cellStyle name="SAPBEXaggDataEmph 5 4 4" xfId="18530"/>
    <cellStyle name="SAPBEXaggDataEmph 5 4 5" xfId="28266"/>
    <cellStyle name="SAPBEXaggDataEmph 5 4 6" xfId="30951"/>
    <cellStyle name="SAPBEXaggDataEmph 5 4 7" xfId="32828"/>
    <cellStyle name="SAPBEXaggDataEmph 5 5" xfId="8031"/>
    <cellStyle name="SAPBEXaggDataEmph 5 5 2" xfId="14100"/>
    <cellStyle name="SAPBEXaggDataEmph 5 5 3" xfId="17841"/>
    <cellStyle name="SAPBEXaggDataEmph 5 5 4" xfId="24954"/>
    <cellStyle name="SAPBEXaggDataEmph 5 5 5" xfId="28946"/>
    <cellStyle name="SAPBEXaggDataEmph 5 5 6" xfId="31629"/>
    <cellStyle name="SAPBEXaggDataEmph 5 5 7" xfId="33457"/>
    <cellStyle name="SAPBEXaggDataEmph 5 6" xfId="8970"/>
    <cellStyle name="SAPBEXaggDataEmph 5 7" xfId="10749"/>
    <cellStyle name="SAPBEXaggDataEmph 5 8" xfId="23232"/>
    <cellStyle name="SAPBEXaggDataEmph 5 9" xfId="19202"/>
    <cellStyle name="SAPBEXaggDataEmph 6" xfId="654"/>
    <cellStyle name="SAPBEXaggDataEmph 6 10" xfId="31354"/>
    <cellStyle name="SAPBEXaggDataEmph 6 2" xfId="5056"/>
    <cellStyle name="SAPBEXaggDataEmph 6 2 2" xfId="11266"/>
    <cellStyle name="SAPBEXaggDataEmph 6 2 3" xfId="15181"/>
    <cellStyle name="SAPBEXaggDataEmph 6 2 4" xfId="21543"/>
    <cellStyle name="SAPBEXaggDataEmph 6 2 5" xfId="26150"/>
    <cellStyle name="SAPBEXaggDataEmph 6 2 6" xfId="29577"/>
    <cellStyle name="SAPBEXaggDataEmph 6 3" xfId="5867"/>
    <cellStyle name="SAPBEXaggDataEmph 6 3 2" xfId="12010"/>
    <cellStyle name="SAPBEXaggDataEmph 6 3 3" xfId="15896"/>
    <cellStyle name="SAPBEXaggDataEmph 6 3 4" xfId="21254"/>
    <cellStyle name="SAPBEXaggDataEmph 6 3 5" xfId="26893"/>
    <cellStyle name="SAPBEXaggDataEmph 6 3 6" xfId="22611"/>
    <cellStyle name="SAPBEXaggDataEmph 6 4" xfId="7351"/>
    <cellStyle name="SAPBEXaggDataEmph 6 4 2" xfId="13428"/>
    <cellStyle name="SAPBEXaggDataEmph 6 4 3" xfId="17231"/>
    <cellStyle name="SAPBEXaggDataEmph 6 4 4" xfId="19842"/>
    <cellStyle name="SAPBEXaggDataEmph 6 4 5" xfId="28312"/>
    <cellStyle name="SAPBEXaggDataEmph 6 4 6" xfId="30991"/>
    <cellStyle name="SAPBEXaggDataEmph 6 4 7" xfId="32865"/>
    <cellStyle name="SAPBEXaggDataEmph 6 5" xfId="8083"/>
    <cellStyle name="SAPBEXaggDataEmph 6 5 2" xfId="14147"/>
    <cellStyle name="SAPBEXaggDataEmph 6 5 3" xfId="17878"/>
    <cellStyle name="SAPBEXaggDataEmph 6 5 4" xfId="25004"/>
    <cellStyle name="SAPBEXaggDataEmph 6 5 5" xfId="28991"/>
    <cellStyle name="SAPBEXaggDataEmph 6 5 6" xfId="31669"/>
    <cellStyle name="SAPBEXaggDataEmph 6 5 7" xfId="33493"/>
    <cellStyle name="SAPBEXaggDataEmph 6 6" xfId="9018"/>
    <cellStyle name="SAPBEXaggDataEmph 6 7" xfId="11860"/>
    <cellStyle name="SAPBEXaggDataEmph 6 8" xfId="22199"/>
    <cellStyle name="SAPBEXaggDataEmph 6 9" xfId="24527"/>
    <cellStyle name="SAPBEXaggDataEmph 7" xfId="591"/>
    <cellStyle name="SAPBEXaggDataEmph 7 10" xfId="24195"/>
    <cellStyle name="SAPBEXaggDataEmph 7 2" xfId="4994"/>
    <cellStyle name="SAPBEXaggDataEmph 7 2 2" xfId="11216"/>
    <cellStyle name="SAPBEXaggDataEmph 7 2 3" xfId="15135"/>
    <cellStyle name="SAPBEXaggDataEmph 7 2 4" xfId="21576"/>
    <cellStyle name="SAPBEXaggDataEmph 7 2 5" xfId="26096"/>
    <cellStyle name="SAPBEXaggDataEmph 7 2 6" xfId="31997"/>
    <cellStyle name="SAPBEXaggDataEmph 7 3" xfId="5813"/>
    <cellStyle name="SAPBEXaggDataEmph 7 3 2" xfId="11964"/>
    <cellStyle name="SAPBEXaggDataEmph 7 3 3" xfId="15849"/>
    <cellStyle name="SAPBEXaggDataEmph 7 3 4" xfId="18783"/>
    <cellStyle name="SAPBEXaggDataEmph 7 3 5" xfId="26843"/>
    <cellStyle name="SAPBEXaggDataEmph 7 3 6" xfId="29559"/>
    <cellStyle name="SAPBEXaggDataEmph 7 4" xfId="7296"/>
    <cellStyle name="SAPBEXaggDataEmph 7 4 2" xfId="13379"/>
    <cellStyle name="SAPBEXaggDataEmph 7 4 3" xfId="17188"/>
    <cellStyle name="SAPBEXaggDataEmph 7 4 4" xfId="19884"/>
    <cellStyle name="SAPBEXaggDataEmph 7 4 5" xfId="28262"/>
    <cellStyle name="SAPBEXaggDataEmph 7 4 6" xfId="30948"/>
    <cellStyle name="SAPBEXaggDataEmph 7 4 7" xfId="32825"/>
    <cellStyle name="SAPBEXaggDataEmph 7 5" xfId="8025"/>
    <cellStyle name="SAPBEXaggDataEmph 7 5 2" xfId="14096"/>
    <cellStyle name="SAPBEXaggDataEmph 7 5 3" xfId="17838"/>
    <cellStyle name="SAPBEXaggDataEmph 7 5 4" xfId="24950"/>
    <cellStyle name="SAPBEXaggDataEmph 7 5 5" xfId="28941"/>
    <cellStyle name="SAPBEXaggDataEmph 7 5 6" xfId="31626"/>
    <cellStyle name="SAPBEXaggDataEmph 7 5 7" xfId="33454"/>
    <cellStyle name="SAPBEXaggDataEmph 7 6" xfId="8966"/>
    <cellStyle name="SAPBEXaggDataEmph 7 7" xfId="8832"/>
    <cellStyle name="SAPBEXaggDataEmph 7 8" xfId="19165"/>
    <cellStyle name="SAPBEXaggDataEmph 7 9" xfId="24654"/>
    <cellStyle name="SAPBEXaggDataEmph 8" xfId="577"/>
    <cellStyle name="SAPBEXaggDataEmph 8 10" xfId="29785"/>
    <cellStyle name="SAPBEXaggDataEmph 8 2" xfId="4980"/>
    <cellStyle name="SAPBEXaggDataEmph 8 2 2" xfId="11202"/>
    <cellStyle name="SAPBEXaggDataEmph 8 2 3" xfId="15122"/>
    <cellStyle name="SAPBEXaggDataEmph 8 2 4" xfId="21589"/>
    <cellStyle name="SAPBEXaggDataEmph 8 2 5" xfId="26083"/>
    <cellStyle name="SAPBEXaggDataEmph 8 2 6" xfId="29630"/>
    <cellStyle name="SAPBEXaggDataEmph 8 3" xfId="5800"/>
    <cellStyle name="SAPBEXaggDataEmph 8 3 2" xfId="11951"/>
    <cellStyle name="SAPBEXaggDataEmph 8 3 3" xfId="15836"/>
    <cellStyle name="SAPBEXaggDataEmph 8 3 4" xfId="21271"/>
    <cellStyle name="SAPBEXaggDataEmph 8 3 5" xfId="26830"/>
    <cellStyle name="SAPBEXaggDataEmph 8 3 6" xfId="29560"/>
    <cellStyle name="SAPBEXaggDataEmph 8 4" xfId="7283"/>
    <cellStyle name="SAPBEXaggDataEmph 8 4 2" xfId="13366"/>
    <cellStyle name="SAPBEXaggDataEmph 8 4 3" xfId="17175"/>
    <cellStyle name="SAPBEXaggDataEmph 8 4 4" xfId="19895"/>
    <cellStyle name="SAPBEXaggDataEmph 8 4 5" xfId="28249"/>
    <cellStyle name="SAPBEXaggDataEmph 8 4 6" xfId="30935"/>
    <cellStyle name="SAPBEXaggDataEmph 8 4 7" xfId="32812"/>
    <cellStyle name="SAPBEXaggDataEmph 8 5" xfId="8011"/>
    <cellStyle name="SAPBEXaggDataEmph 8 5 2" xfId="14082"/>
    <cellStyle name="SAPBEXaggDataEmph 8 5 3" xfId="17825"/>
    <cellStyle name="SAPBEXaggDataEmph 8 5 4" xfId="24936"/>
    <cellStyle name="SAPBEXaggDataEmph 8 5 5" xfId="28928"/>
    <cellStyle name="SAPBEXaggDataEmph 8 5 6" xfId="31613"/>
    <cellStyle name="SAPBEXaggDataEmph 8 5 7" xfId="33441"/>
    <cellStyle name="SAPBEXaggDataEmph 8 6" xfId="8952"/>
    <cellStyle name="SAPBEXaggDataEmph 8 7" xfId="8833"/>
    <cellStyle name="SAPBEXaggDataEmph 8 8" xfId="23919"/>
    <cellStyle name="SAPBEXaggDataEmph 8 9" xfId="23966"/>
    <cellStyle name="SAPBEXaggDataEmph 9" xfId="4834"/>
    <cellStyle name="SAPBEXaggDataEmph 9 2" xfId="5738"/>
    <cellStyle name="SAPBEXaggDataEmph 9 2 2" xfId="11895"/>
    <cellStyle name="SAPBEXaggDataEmph 9 2 3" xfId="15779"/>
    <cellStyle name="SAPBEXaggDataEmph 9 2 4" xfId="22956"/>
    <cellStyle name="SAPBEXaggDataEmph 9 2 5" xfId="26770"/>
    <cellStyle name="SAPBEXaggDataEmph 9 2 6" xfId="21732"/>
    <cellStyle name="SAPBEXaggDataEmph 9 3" xfId="7185"/>
    <cellStyle name="SAPBEXaggDataEmph 9 3 2" xfId="13271"/>
    <cellStyle name="SAPBEXaggDataEmph 9 3 3" xfId="17090"/>
    <cellStyle name="SAPBEXaggDataEmph 9 3 4" xfId="19962"/>
    <cellStyle name="SAPBEXaggDataEmph 9 3 5" xfId="28158"/>
    <cellStyle name="SAPBEXaggDataEmph 9 3 6" xfId="30845"/>
    <cellStyle name="SAPBEXaggDataEmph 9 3 7" xfId="32728"/>
    <cellStyle name="SAPBEXaggDataEmph 9 4" xfId="7912"/>
    <cellStyle name="SAPBEXaggDataEmph 9 4 2" xfId="13986"/>
    <cellStyle name="SAPBEXaggDataEmph 9 4 3" xfId="17741"/>
    <cellStyle name="SAPBEXaggDataEmph 9 4 4" xfId="19423"/>
    <cellStyle name="SAPBEXaggDataEmph 9 4 5" xfId="28835"/>
    <cellStyle name="SAPBEXaggDataEmph 9 4 6" xfId="31526"/>
    <cellStyle name="SAPBEXaggDataEmph 9 4 7" xfId="33359"/>
    <cellStyle name="SAPBEXaggDataEmph 9 5" xfId="11075"/>
    <cellStyle name="SAPBEXaggDataEmph 9 6" xfId="15035"/>
    <cellStyle name="SAPBEXaggDataEmph 9 7" xfId="21697"/>
    <cellStyle name="SAPBEXaggDataEmph 9 8" xfId="25975"/>
    <cellStyle name="SAPBEXaggDataEmph 9 9" xfId="19086"/>
    <cellStyle name="SAPBEXaggItem" xfId="432"/>
    <cellStyle name="SAPBEXaggItem 10" xfId="6922"/>
    <cellStyle name="SAPBEXaggItem 10 2" xfId="13016"/>
    <cellStyle name="SAPBEXaggItem 10 3" xfId="16847"/>
    <cellStyle name="SAPBEXaggItem 10 4" xfId="20168"/>
    <cellStyle name="SAPBEXaggItem 10 5" xfId="27904"/>
    <cellStyle name="SAPBEXaggItem 10 6" xfId="30607"/>
    <cellStyle name="SAPBEXaggItem 10 7" xfId="32494"/>
    <cellStyle name="SAPBEXaggItem 11" xfId="6536"/>
    <cellStyle name="SAPBEXaggItem 11 2" xfId="12673"/>
    <cellStyle name="SAPBEXaggItem 11 3" xfId="16545"/>
    <cellStyle name="SAPBEXaggItem 11 4" xfId="24289"/>
    <cellStyle name="SAPBEXaggItem 11 5" xfId="27553"/>
    <cellStyle name="SAPBEXaggItem 11 6" xfId="30320"/>
    <cellStyle name="SAPBEXaggItem 11 7" xfId="32209"/>
    <cellStyle name="SAPBEXaggItem 12" xfId="8837"/>
    <cellStyle name="SAPBEXaggItem 13" xfId="10829"/>
    <cellStyle name="SAPBEXaggItem 14" xfId="22277"/>
    <cellStyle name="SAPBEXaggItem 15" xfId="18938"/>
    <cellStyle name="SAPBEXaggItem 16" xfId="22064"/>
    <cellStyle name="SAPBEXaggItem 2" xfId="509"/>
    <cellStyle name="SAPBEXaggItem 2 10" xfId="6923"/>
    <cellStyle name="SAPBEXaggItem 2 10 2" xfId="13017"/>
    <cellStyle name="SAPBEXaggItem 2 10 3" xfId="16848"/>
    <cellStyle name="SAPBEXaggItem 2 10 4" xfId="20167"/>
    <cellStyle name="SAPBEXaggItem 2 10 5" xfId="27905"/>
    <cellStyle name="SAPBEXaggItem 2 10 6" xfId="30608"/>
    <cellStyle name="SAPBEXaggItem 2 10 7" xfId="32495"/>
    <cellStyle name="SAPBEXaggItem 2 11" xfId="7163"/>
    <cellStyle name="SAPBEXaggItem 2 11 2" xfId="13249"/>
    <cellStyle name="SAPBEXaggItem 2 11 3" xfId="17072"/>
    <cellStyle name="SAPBEXaggItem 2 11 4" xfId="19979"/>
    <cellStyle name="SAPBEXaggItem 2 11 5" xfId="28138"/>
    <cellStyle name="SAPBEXaggItem 2 11 6" xfId="30826"/>
    <cellStyle name="SAPBEXaggItem 2 11 7" xfId="32710"/>
    <cellStyle name="SAPBEXaggItem 2 12" xfId="8892"/>
    <cellStyle name="SAPBEXaggItem 2 13" xfId="10802"/>
    <cellStyle name="SAPBEXaggItem 2 14" xfId="22238"/>
    <cellStyle name="SAPBEXaggItem 2 15" xfId="23817"/>
    <cellStyle name="SAPBEXaggItem 2 16" xfId="23153"/>
    <cellStyle name="SAPBEXaggItem 2 2" xfId="788"/>
    <cellStyle name="SAPBEXaggItem 2 2 10" xfId="29866"/>
    <cellStyle name="SAPBEXaggItem 2 2 2" xfId="5186"/>
    <cellStyle name="SAPBEXaggItem 2 2 2 2" xfId="11391"/>
    <cellStyle name="SAPBEXaggItem 2 2 2 3" xfId="15296"/>
    <cellStyle name="SAPBEXaggItem 2 2 2 4" xfId="21445"/>
    <cellStyle name="SAPBEXaggItem 2 2 2 5" xfId="26269"/>
    <cellStyle name="SAPBEXaggItem 2 2 2 6" xfId="26231"/>
    <cellStyle name="SAPBEXaggItem 2 2 3" xfId="5986"/>
    <cellStyle name="SAPBEXaggItem 2 2 3 2" xfId="12126"/>
    <cellStyle name="SAPBEXaggItem 2 2 3 3" xfId="16011"/>
    <cellStyle name="SAPBEXaggItem 2 2 3 4" xfId="21167"/>
    <cellStyle name="SAPBEXaggItem 2 2 3 5" xfId="27010"/>
    <cellStyle name="SAPBEXaggItem 2 2 3 6" xfId="25834"/>
    <cellStyle name="SAPBEXaggItem 2 2 4" xfId="7470"/>
    <cellStyle name="SAPBEXaggItem 2 2 4 2" xfId="13546"/>
    <cellStyle name="SAPBEXaggItem 2 2 4 3" xfId="17341"/>
    <cellStyle name="SAPBEXaggItem 2 2 4 4" xfId="18502"/>
    <cellStyle name="SAPBEXaggItem 2 2 4 5" xfId="28426"/>
    <cellStyle name="SAPBEXaggItem 2 2 4 6" xfId="31098"/>
    <cellStyle name="SAPBEXaggItem 2 2 4 7" xfId="32966"/>
    <cellStyle name="SAPBEXaggItem 2 2 5" xfId="8203"/>
    <cellStyle name="SAPBEXaggItem 2 2 5 2" xfId="14263"/>
    <cellStyle name="SAPBEXaggItem 2 2 5 3" xfId="17979"/>
    <cellStyle name="SAPBEXaggItem 2 2 5 4" xfId="25122"/>
    <cellStyle name="SAPBEXaggItem 2 2 5 5" xfId="29099"/>
    <cellStyle name="SAPBEXaggItem 2 2 5 6" xfId="31777"/>
    <cellStyle name="SAPBEXaggItem 2 2 5 7" xfId="33593"/>
    <cellStyle name="SAPBEXaggItem 2 2 6" xfId="9142"/>
    <cellStyle name="SAPBEXaggItem 2 2 7" xfId="8826"/>
    <cellStyle name="SAPBEXaggItem 2 2 8" xfId="24183"/>
    <cellStyle name="SAPBEXaggItem 2 2 9" xfId="21933"/>
    <cellStyle name="SAPBEXaggItem 2 3" xfId="881"/>
    <cellStyle name="SAPBEXaggItem 2 3 10" xfId="30134"/>
    <cellStyle name="SAPBEXaggItem 2 3 2" xfId="5279"/>
    <cellStyle name="SAPBEXaggItem 2 3 2 2" xfId="11483"/>
    <cellStyle name="SAPBEXaggItem 2 3 2 3" xfId="15388"/>
    <cellStyle name="SAPBEXaggItem 2 3 2 4" xfId="23747"/>
    <cellStyle name="SAPBEXaggItem 2 3 2 5" xfId="26359"/>
    <cellStyle name="SAPBEXaggItem 2 3 2 6" xfId="19003"/>
    <cellStyle name="SAPBEXaggItem 2 3 3" xfId="6075"/>
    <cellStyle name="SAPBEXaggItem 2 3 3 2" xfId="12214"/>
    <cellStyle name="SAPBEXaggItem 2 3 3 3" xfId="16100"/>
    <cellStyle name="SAPBEXaggItem 2 3 3 4" xfId="21080"/>
    <cellStyle name="SAPBEXaggItem 2 3 3 5" xfId="27099"/>
    <cellStyle name="SAPBEXaggItem 2 3 3 6" xfId="18741"/>
    <cellStyle name="SAPBEXaggItem 2 3 4" xfId="7559"/>
    <cellStyle name="SAPBEXaggItem 2 3 4 2" xfId="13635"/>
    <cellStyle name="SAPBEXaggItem 2 3 4 3" xfId="17422"/>
    <cellStyle name="SAPBEXaggItem 2 3 4 4" xfId="19713"/>
    <cellStyle name="SAPBEXaggItem 2 3 4 5" xfId="28510"/>
    <cellStyle name="SAPBEXaggItem 2 3 4 6" xfId="31182"/>
    <cellStyle name="SAPBEXaggItem 2 3 4 7" xfId="33042"/>
    <cellStyle name="SAPBEXaggItem 2 3 5" xfId="8293"/>
    <cellStyle name="SAPBEXaggItem 2 3 5 2" xfId="14353"/>
    <cellStyle name="SAPBEXaggItem 2 3 5 3" xfId="18057"/>
    <cellStyle name="SAPBEXaggItem 2 3 5 4" xfId="25212"/>
    <cellStyle name="SAPBEXaggItem 2 3 5 5" xfId="29181"/>
    <cellStyle name="SAPBEXaggItem 2 3 5 6" xfId="31859"/>
    <cellStyle name="SAPBEXaggItem 2 3 5 7" xfId="33669"/>
    <cellStyle name="SAPBEXaggItem 2 3 6" xfId="9234"/>
    <cellStyle name="SAPBEXaggItem 2 3 7" xfId="10551"/>
    <cellStyle name="SAPBEXaggItem 2 3 8" xfId="22480"/>
    <cellStyle name="SAPBEXaggItem 2 3 9" xfId="23920"/>
    <cellStyle name="SAPBEXaggItem 2 4" xfId="966"/>
    <cellStyle name="SAPBEXaggItem 2 4 10" xfId="30102"/>
    <cellStyle name="SAPBEXaggItem 2 4 2" xfId="5364"/>
    <cellStyle name="SAPBEXaggItem 2 4 2 2" xfId="11568"/>
    <cellStyle name="SAPBEXaggItem 2 4 2 3" xfId="15473"/>
    <cellStyle name="SAPBEXaggItem 2 4 2 4" xfId="24520"/>
    <cellStyle name="SAPBEXaggItem 2 4 2 5" xfId="26442"/>
    <cellStyle name="SAPBEXaggItem 2 4 2 6" xfId="23882"/>
    <cellStyle name="SAPBEXaggItem 2 4 3" xfId="6160"/>
    <cellStyle name="SAPBEXaggItem 2 4 3 2" xfId="12299"/>
    <cellStyle name="SAPBEXaggItem 2 4 3 3" xfId="16185"/>
    <cellStyle name="SAPBEXaggItem 2 4 3 4" xfId="21017"/>
    <cellStyle name="SAPBEXaggItem 2 4 3 5" xfId="27184"/>
    <cellStyle name="SAPBEXaggItem 2 4 3 6" xfId="24405"/>
    <cellStyle name="SAPBEXaggItem 2 4 4" xfId="7642"/>
    <cellStyle name="SAPBEXaggItem 2 4 4 2" xfId="13718"/>
    <cellStyle name="SAPBEXaggItem 2 4 4 3" xfId="17497"/>
    <cellStyle name="SAPBEXaggItem 2 4 4 4" xfId="18528"/>
    <cellStyle name="SAPBEXaggItem 2 4 4 5" xfId="28586"/>
    <cellStyle name="SAPBEXaggItem 2 4 4 6" xfId="31262"/>
    <cellStyle name="SAPBEXaggItem 2 4 4 7" xfId="33117"/>
    <cellStyle name="SAPBEXaggItem 2 4 5" xfId="8377"/>
    <cellStyle name="SAPBEXaggItem 2 4 5 2" xfId="14437"/>
    <cellStyle name="SAPBEXaggItem 2 4 5 3" xfId="18133"/>
    <cellStyle name="SAPBEXaggItem 2 4 5 4" xfId="25296"/>
    <cellStyle name="SAPBEXaggItem 2 4 5 5" xfId="29259"/>
    <cellStyle name="SAPBEXaggItem 2 4 5 6" xfId="31939"/>
    <cellStyle name="SAPBEXaggItem 2 4 5 7" xfId="33744"/>
    <cellStyle name="SAPBEXaggItem 2 4 6" xfId="9319"/>
    <cellStyle name="SAPBEXaggItem 2 4 7" xfId="10497"/>
    <cellStyle name="SAPBEXaggItem 2 4 8" xfId="22733"/>
    <cellStyle name="SAPBEXaggItem 2 4 9" xfId="25570"/>
    <cellStyle name="SAPBEXaggItem 2 5" xfId="1047"/>
    <cellStyle name="SAPBEXaggItem 2 5 10" xfId="30100"/>
    <cellStyle name="SAPBEXaggItem 2 5 2" xfId="5444"/>
    <cellStyle name="SAPBEXaggItem 2 5 2 2" xfId="11648"/>
    <cellStyle name="SAPBEXaggItem 2 5 2 3" xfId="15551"/>
    <cellStyle name="SAPBEXaggItem 2 5 2 4" xfId="23009"/>
    <cellStyle name="SAPBEXaggItem 2 5 2 5" xfId="26519"/>
    <cellStyle name="SAPBEXaggItem 2 5 2 6" xfId="28836"/>
    <cellStyle name="SAPBEXaggItem 2 5 3" xfId="6238"/>
    <cellStyle name="SAPBEXaggItem 2 5 3 2" xfId="12376"/>
    <cellStyle name="SAPBEXaggItem 2 5 3 3" xfId="16262"/>
    <cellStyle name="SAPBEXaggItem 2 5 3 4" xfId="20947"/>
    <cellStyle name="SAPBEXaggItem 2 5 3 5" xfId="27261"/>
    <cellStyle name="SAPBEXaggItem 2 5 3 6" xfId="18611"/>
    <cellStyle name="SAPBEXaggItem 2 5 4" xfId="7721"/>
    <cellStyle name="SAPBEXaggItem 2 5 4 2" xfId="13796"/>
    <cellStyle name="SAPBEXaggItem 2 5 4 3" xfId="17568"/>
    <cellStyle name="SAPBEXaggItem 2 5 4 4" xfId="19620"/>
    <cellStyle name="SAPBEXaggItem 2 5 4 5" xfId="28659"/>
    <cellStyle name="SAPBEXaggItem 2 5 4 6" xfId="31338"/>
    <cellStyle name="SAPBEXaggItem 2 5 4 7" xfId="33187"/>
    <cellStyle name="SAPBEXaggItem 2 5 5" xfId="8458"/>
    <cellStyle name="SAPBEXaggItem 2 5 5 2" xfId="14517"/>
    <cellStyle name="SAPBEXaggItem 2 5 5 3" xfId="18204"/>
    <cellStyle name="SAPBEXaggItem 2 5 5 4" xfId="25376"/>
    <cellStyle name="SAPBEXaggItem 2 5 5 5" xfId="29334"/>
    <cellStyle name="SAPBEXaggItem 2 5 5 6" xfId="32015"/>
    <cellStyle name="SAPBEXaggItem 2 5 5 7" xfId="33814"/>
    <cellStyle name="SAPBEXaggItem 2 5 6" xfId="9399"/>
    <cellStyle name="SAPBEXaggItem 2 5 7" xfId="10435"/>
    <cellStyle name="SAPBEXaggItem 2 5 8" xfId="24461"/>
    <cellStyle name="SAPBEXaggItem 2 5 9" xfId="22044"/>
    <cellStyle name="SAPBEXaggItem 2 6" xfId="1126"/>
    <cellStyle name="SAPBEXaggItem 2 6 10" xfId="24331"/>
    <cellStyle name="SAPBEXaggItem 2 6 2" xfId="5523"/>
    <cellStyle name="SAPBEXaggItem 2 6 2 2" xfId="11727"/>
    <cellStyle name="SAPBEXaggItem 2 6 2 3" xfId="15628"/>
    <cellStyle name="SAPBEXaggItem 2 6 2 4" xfId="23701"/>
    <cellStyle name="SAPBEXaggItem 2 6 2 5" xfId="26597"/>
    <cellStyle name="SAPBEXaggItem 2 6 2 6" xfId="24121"/>
    <cellStyle name="SAPBEXaggItem 2 6 3" xfId="6314"/>
    <cellStyle name="SAPBEXaggItem 2 6 3 2" xfId="12452"/>
    <cellStyle name="SAPBEXaggItem 2 6 3 3" xfId="16338"/>
    <cellStyle name="SAPBEXaggItem 2 6 3 4" xfId="20432"/>
    <cellStyle name="SAPBEXaggItem 2 6 3 5" xfId="27337"/>
    <cellStyle name="SAPBEXaggItem 2 6 3 6" xfId="22872"/>
    <cellStyle name="SAPBEXaggItem 2 6 4" xfId="7796"/>
    <cellStyle name="SAPBEXaggItem 2 6 4 2" xfId="13871"/>
    <cellStyle name="SAPBEXaggItem 2 6 4 3" xfId="17636"/>
    <cellStyle name="SAPBEXaggItem 2 6 4 4" xfId="19549"/>
    <cellStyle name="SAPBEXaggItem 2 6 4 5" xfId="28729"/>
    <cellStyle name="SAPBEXaggItem 2 6 4 6" xfId="31412"/>
    <cellStyle name="SAPBEXaggItem 2 6 4 7" xfId="33255"/>
    <cellStyle name="SAPBEXaggItem 2 6 5" xfId="8536"/>
    <cellStyle name="SAPBEXaggItem 2 6 5 2" xfId="14595"/>
    <cellStyle name="SAPBEXaggItem 2 6 5 3" xfId="18274"/>
    <cellStyle name="SAPBEXaggItem 2 6 5 4" xfId="25453"/>
    <cellStyle name="SAPBEXaggItem 2 6 5 5" xfId="29407"/>
    <cellStyle name="SAPBEXaggItem 2 6 5 6" xfId="32089"/>
    <cellStyle name="SAPBEXaggItem 2 6 5 7" xfId="33882"/>
    <cellStyle name="SAPBEXaggItem 2 6 6" xfId="9478"/>
    <cellStyle name="SAPBEXaggItem 2 6 7" xfId="10371"/>
    <cellStyle name="SAPBEXaggItem 2 6 8" xfId="22458"/>
    <cellStyle name="SAPBEXaggItem 2 6 9" xfId="22560"/>
    <cellStyle name="SAPBEXaggItem 2 7" xfId="1206"/>
    <cellStyle name="SAPBEXaggItem 2 7 10" xfId="30199"/>
    <cellStyle name="SAPBEXaggItem 2 7 2" xfId="5601"/>
    <cellStyle name="SAPBEXaggItem 2 7 2 2" xfId="11805"/>
    <cellStyle name="SAPBEXaggItem 2 7 2 3" xfId="15706"/>
    <cellStyle name="SAPBEXaggItem 2 7 2 4" xfId="23697"/>
    <cellStyle name="SAPBEXaggItem 2 7 2 5" xfId="26674"/>
    <cellStyle name="SAPBEXaggItem 2 7 2 6" xfId="25791"/>
    <cellStyle name="SAPBEXaggItem 2 7 3" xfId="6391"/>
    <cellStyle name="SAPBEXaggItem 2 7 3 2" xfId="12529"/>
    <cellStyle name="SAPBEXaggItem 2 7 3 3" xfId="16415"/>
    <cellStyle name="SAPBEXaggItem 2 7 3 4" xfId="24184"/>
    <cellStyle name="SAPBEXaggItem 2 7 3 5" xfId="27414"/>
    <cellStyle name="SAPBEXaggItem 2 7 3 6" xfId="22624"/>
    <cellStyle name="SAPBEXaggItem 2 7 4" xfId="7871"/>
    <cellStyle name="SAPBEXaggItem 2 7 4 2" xfId="13946"/>
    <cellStyle name="SAPBEXaggItem 2 7 4 3" xfId="17704"/>
    <cellStyle name="SAPBEXaggItem 2 7 4 4" xfId="19479"/>
    <cellStyle name="SAPBEXaggItem 2 7 4 5" xfId="28799"/>
    <cellStyle name="SAPBEXaggItem 2 7 4 6" xfId="31486"/>
    <cellStyle name="SAPBEXaggItem 2 7 4 7" xfId="33323"/>
    <cellStyle name="SAPBEXaggItem 2 7 5" xfId="8615"/>
    <cellStyle name="SAPBEXaggItem 2 7 5 2" xfId="14674"/>
    <cellStyle name="SAPBEXaggItem 2 7 5 3" xfId="18344"/>
    <cellStyle name="SAPBEXaggItem 2 7 5 4" xfId="25531"/>
    <cellStyle name="SAPBEXaggItem 2 7 5 5" xfId="29479"/>
    <cellStyle name="SAPBEXaggItem 2 7 5 6" xfId="32163"/>
    <cellStyle name="SAPBEXaggItem 2 7 5 7" xfId="33950"/>
    <cellStyle name="SAPBEXaggItem 2 7 6" xfId="9558"/>
    <cellStyle name="SAPBEXaggItem 2 7 7" xfId="10308"/>
    <cellStyle name="SAPBEXaggItem 2 7 8" xfId="23368"/>
    <cellStyle name="SAPBEXaggItem 2 7 9" xfId="22586"/>
    <cellStyle name="SAPBEXaggItem 2 8" xfId="4917"/>
    <cellStyle name="SAPBEXaggItem 2 8 2" xfId="5775"/>
    <cellStyle name="SAPBEXaggItem 2 8 2 2" xfId="11930"/>
    <cellStyle name="SAPBEXaggItem 2 8 2 3" xfId="15814"/>
    <cellStyle name="SAPBEXaggItem 2 8 2 4" xfId="18784"/>
    <cellStyle name="SAPBEXaggItem 2 8 2 5" xfId="26807"/>
    <cellStyle name="SAPBEXaggItem 2 8 2 6" xfId="28653"/>
    <cellStyle name="SAPBEXaggItem 2 8 3" xfId="7247"/>
    <cellStyle name="SAPBEXaggItem 2 8 3 2" xfId="13332"/>
    <cellStyle name="SAPBEXaggItem 2 8 3 3" xfId="17143"/>
    <cellStyle name="SAPBEXaggItem 2 8 3 4" xfId="19913"/>
    <cellStyle name="SAPBEXaggItem 2 8 3 5" xfId="28214"/>
    <cellStyle name="SAPBEXaggItem 2 8 3 6" xfId="30901"/>
    <cellStyle name="SAPBEXaggItem 2 8 3 7" xfId="32780"/>
    <cellStyle name="SAPBEXaggItem 2 8 4" xfId="7975"/>
    <cellStyle name="SAPBEXaggItem 2 8 4 2" xfId="14048"/>
    <cellStyle name="SAPBEXaggItem 2 8 4 3" xfId="17792"/>
    <cellStyle name="SAPBEXaggItem 2 8 4 4" xfId="19349"/>
    <cellStyle name="SAPBEXaggItem 2 8 4 5" xfId="28894"/>
    <cellStyle name="SAPBEXaggItem 2 8 4 6" xfId="31581"/>
    <cellStyle name="SAPBEXaggItem 2 8 4 7" xfId="33410"/>
    <cellStyle name="SAPBEXaggItem 2 8 5" xfId="11145"/>
    <cellStyle name="SAPBEXaggItem 2 8 6" xfId="15090"/>
    <cellStyle name="SAPBEXaggItem 2 8 7" xfId="21633"/>
    <cellStyle name="SAPBEXaggItem 2 8 8" xfId="26042"/>
    <cellStyle name="SAPBEXaggItem 2 8 9" xfId="19977"/>
    <cellStyle name="SAPBEXaggItem 2 9" xfId="4329"/>
    <cellStyle name="SAPBEXaggItem 2 9 2" xfId="10864"/>
    <cellStyle name="SAPBEXaggItem 2 9 3" xfId="14883"/>
    <cellStyle name="SAPBEXaggItem 2 9 4" xfId="24502"/>
    <cellStyle name="SAPBEXaggItem 2 9 5" xfId="25658"/>
    <cellStyle name="SAPBEXaggItem 2 9 6" xfId="23413"/>
    <cellStyle name="SAPBEXaggItem 3" xfId="723"/>
    <cellStyle name="SAPBEXaggItem 3 2" xfId="5123"/>
    <cellStyle name="SAPBEXaggItem 3 2 2" xfId="5925"/>
    <cellStyle name="SAPBEXaggItem 3 2 2 2" xfId="12065"/>
    <cellStyle name="SAPBEXaggItem 3 2 2 3" xfId="15950"/>
    <cellStyle name="SAPBEXaggItem 3 2 2 4" xfId="21225"/>
    <cellStyle name="SAPBEXaggItem 3 2 2 5" xfId="26949"/>
    <cellStyle name="SAPBEXaggItem 3 2 2 6" xfId="25812"/>
    <cellStyle name="SAPBEXaggItem 3 2 3" xfId="7410"/>
    <cellStyle name="SAPBEXaggItem 3 2 3 2" xfId="13486"/>
    <cellStyle name="SAPBEXaggItem 3 2 3 3" xfId="17282"/>
    <cellStyle name="SAPBEXaggItem 3 2 3 4" xfId="19794"/>
    <cellStyle name="SAPBEXaggItem 3 2 3 5" xfId="28366"/>
    <cellStyle name="SAPBEXaggItem 3 2 3 6" xfId="31041"/>
    <cellStyle name="SAPBEXaggItem 3 2 3 7" xfId="32912"/>
    <cellStyle name="SAPBEXaggItem 3 2 4" xfId="8143"/>
    <cellStyle name="SAPBEXaggItem 3 2 4 2" xfId="14204"/>
    <cellStyle name="SAPBEXaggItem 3 2 4 3" xfId="17925"/>
    <cellStyle name="SAPBEXaggItem 3 2 4 4" xfId="25062"/>
    <cellStyle name="SAPBEXaggItem 3 2 4 5" xfId="29044"/>
    <cellStyle name="SAPBEXaggItem 3 2 4 6" xfId="31719"/>
    <cellStyle name="SAPBEXaggItem 3 2 4 7" xfId="33539"/>
    <cellStyle name="SAPBEXaggItem 3 2 5" xfId="11328"/>
    <cellStyle name="SAPBEXaggItem 3 2 6" xfId="15235"/>
    <cellStyle name="SAPBEXaggItem 3 2 7" xfId="21503"/>
    <cellStyle name="SAPBEXaggItem 3 2 8" xfId="26209"/>
    <cellStyle name="SAPBEXaggItem 3 2 9" xfId="28857"/>
    <cellStyle name="SAPBEXaggItem 3 3" xfId="6924"/>
    <cellStyle name="SAPBEXaggItem 3 3 2" xfId="13018"/>
    <cellStyle name="SAPBEXaggItem 3 3 3" xfId="16849"/>
    <cellStyle name="SAPBEXaggItem 3 3 4" xfId="20166"/>
    <cellStyle name="SAPBEXaggItem 3 3 5" xfId="27906"/>
    <cellStyle name="SAPBEXaggItem 3 3 6" xfId="30609"/>
    <cellStyle name="SAPBEXaggItem 3 3 7" xfId="32496"/>
    <cellStyle name="SAPBEXaggItem 3 4" xfId="6535"/>
    <cellStyle name="SAPBEXaggItem 3 4 2" xfId="12672"/>
    <cellStyle name="SAPBEXaggItem 3 4 3" xfId="16544"/>
    <cellStyle name="SAPBEXaggItem 3 4 4" xfId="24740"/>
    <cellStyle name="SAPBEXaggItem 3 4 5" xfId="27552"/>
    <cellStyle name="SAPBEXaggItem 3 4 6" xfId="30319"/>
    <cellStyle name="SAPBEXaggItem 3 4 7" xfId="32208"/>
    <cellStyle name="SAPBEXaggItem 3 5" xfId="9079"/>
    <cellStyle name="SAPBEXaggItem 3 6" xfId="14706"/>
    <cellStyle name="SAPBEXaggItem 3 7" xfId="22452"/>
    <cellStyle name="SAPBEXaggItem 3 8" xfId="23502"/>
    <cellStyle name="SAPBEXaggItem 3 9" xfId="22290"/>
    <cellStyle name="SAPBEXaggItem 4" xfId="816"/>
    <cellStyle name="SAPBEXaggItem 4 10" xfId="29970"/>
    <cellStyle name="SAPBEXaggItem 4 2" xfId="5214"/>
    <cellStyle name="SAPBEXaggItem 4 2 2" xfId="11419"/>
    <cellStyle name="SAPBEXaggItem 4 2 3" xfId="15323"/>
    <cellStyle name="SAPBEXaggItem 4 2 4" xfId="21436"/>
    <cellStyle name="SAPBEXaggItem 4 2 5" xfId="26297"/>
    <cellStyle name="SAPBEXaggItem 4 2 6" xfId="23487"/>
    <cellStyle name="SAPBEXaggItem 4 3" xfId="6013"/>
    <cellStyle name="SAPBEXaggItem 4 3 2" xfId="12153"/>
    <cellStyle name="SAPBEXaggItem 4 3 3" xfId="16038"/>
    <cellStyle name="SAPBEXaggItem 4 3 4" xfId="21142"/>
    <cellStyle name="SAPBEXaggItem 4 3 5" xfId="27037"/>
    <cellStyle name="SAPBEXaggItem 4 3 6" xfId="28052"/>
    <cellStyle name="SAPBEXaggItem 4 4" xfId="7497"/>
    <cellStyle name="SAPBEXaggItem 4 4 2" xfId="13573"/>
    <cellStyle name="SAPBEXaggItem 4 4 3" xfId="17367"/>
    <cellStyle name="SAPBEXaggItem 4 4 4" xfId="18603"/>
    <cellStyle name="SAPBEXaggItem 4 4 5" xfId="28453"/>
    <cellStyle name="SAPBEXaggItem 4 4 6" xfId="31124"/>
    <cellStyle name="SAPBEXaggItem 4 4 7" xfId="32990"/>
    <cellStyle name="SAPBEXaggItem 4 5" xfId="8230"/>
    <cellStyle name="SAPBEXaggItem 4 5 2" xfId="14290"/>
    <cellStyle name="SAPBEXaggItem 4 5 3" xfId="18003"/>
    <cellStyle name="SAPBEXaggItem 4 5 4" xfId="25149"/>
    <cellStyle name="SAPBEXaggItem 4 5 5" xfId="29125"/>
    <cellStyle name="SAPBEXaggItem 4 5 6" xfId="31803"/>
    <cellStyle name="SAPBEXaggItem 4 5 7" xfId="33617"/>
    <cellStyle name="SAPBEXaggItem 4 6" xfId="9170"/>
    <cellStyle name="SAPBEXaggItem 4 7" xfId="10587"/>
    <cellStyle name="SAPBEXaggItem 4 8" xfId="22819"/>
    <cellStyle name="SAPBEXaggItem 4 9" xfId="18557"/>
    <cellStyle name="SAPBEXaggItem 5" xfId="906"/>
    <cellStyle name="SAPBEXaggItem 5 10" xfId="29985"/>
    <cellStyle name="SAPBEXaggItem 5 2" xfId="5304"/>
    <cellStyle name="SAPBEXaggItem 5 2 2" xfId="11508"/>
    <cellStyle name="SAPBEXaggItem 5 2 3" xfId="15413"/>
    <cellStyle name="SAPBEXaggItem 5 2 4" xfId="21406"/>
    <cellStyle name="SAPBEXaggItem 5 2 5" xfId="26384"/>
    <cellStyle name="SAPBEXaggItem 5 2 6" xfId="21711"/>
    <cellStyle name="SAPBEXaggItem 5 3" xfId="6100"/>
    <cellStyle name="SAPBEXaggItem 5 3 2" xfId="12239"/>
    <cellStyle name="SAPBEXaggItem 5 3 3" xfId="16125"/>
    <cellStyle name="SAPBEXaggItem 5 3 4" xfId="18778"/>
    <cellStyle name="SAPBEXaggItem 5 3 5" xfId="27124"/>
    <cellStyle name="SAPBEXaggItem 5 3 6" xfId="25895"/>
    <cellStyle name="SAPBEXaggItem 5 4" xfId="7583"/>
    <cellStyle name="SAPBEXaggItem 5 4 2" xfId="13659"/>
    <cellStyle name="SAPBEXaggItem 5 4 3" xfId="17444"/>
    <cellStyle name="SAPBEXaggItem 5 4 4" xfId="19702"/>
    <cellStyle name="SAPBEXaggItem 5 4 5" xfId="28532"/>
    <cellStyle name="SAPBEXaggItem 5 4 6" xfId="31206"/>
    <cellStyle name="SAPBEXaggItem 5 4 7" xfId="33064"/>
    <cellStyle name="SAPBEXaggItem 5 5" xfId="8318"/>
    <cellStyle name="SAPBEXaggItem 5 5 2" xfId="14378"/>
    <cellStyle name="SAPBEXaggItem 5 5 3" xfId="18080"/>
    <cellStyle name="SAPBEXaggItem 5 5 4" xfId="25237"/>
    <cellStyle name="SAPBEXaggItem 5 5 5" xfId="29205"/>
    <cellStyle name="SAPBEXaggItem 5 5 6" xfId="31883"/>
    <cellStyle name="SAPBEXaggItem 5 5 7" xfId="33691"/>
    <cellStyle name="SAPBEXaggItem 5 6" xfId="9259"/>
    <cellStyle name="SAPBEXaggItem 5 7" xfId="10532"/>
    <cellStyle name="SAPBEXaggItem 5 8" xfId="19108"/>
    <cellStyle name="SAPBEXaggItem 5 9" xfId="21981"/>
    <cellStyle name="SAPBEXaggItem 6" xfId="757"/>
    <cellStyle name="SAPBEXaggItem 6 10" xfId="30055"/>
    <cellStyle name="SAPBEXaggItem 6 2" xfId="5156"/>
    <cellStyle name="SAPBEXaggItem 6 2 2" xfId="11361"/>
    <cellStyle name="SAPBEXaggItem 6 2 3" xfId="15266"/>
    <cellStyle name="SAPBEXaggItem 6 2 4" xfId="21473"/>
    <cellStyle name="SAPBEXaggItem 6 2 5" xfId="26240"/>
    <cellStyle name="SAPBEXaggItem 6 2 6" xfId="22104"/>
    <cellStyle name="SAPBEXaggItem 6 3" xfId="5956"/>
    <cellStyle name="SAPBEXaggItem 6 3 2" xfId="12096"/>
    <cellStyle name="SAPBEXaggItem 6 3 3" xfId="15981"/>
    <cellStyle name="SAPBEXaggItem 6 3 4" xfId="21197"/>
    <cellStyle name="SAPBEXaggItem 6 3 5" xfId="26980"/>
    <cellStyle name="SAPBEXaggItem 6 3 6" xfId="25822"/>
    <cellStyle name="SAPBEXaggItem 6 4" xfId="7441"/>
    <cellStyle name="SAPBEXaggItem 6 4 2" xfId="13517"/>
    <cellStyle name="SAPBEXaggItem 6 4 3" xfId="17312"/>
    <cellStyle name="SAPBEXaggItem 6 4 4" xfId="18674"/>
    <cellStyle name="SAPBEXaggItem 6 4 5" xfId="28397"/>
    <cellStyle name="SAPBEXaggItem 6 4 6" xfId="31071"/>
    <cellStyle name="SAPBEXaggItem 6 4 7" xfId="32940"/>
    <cellStyle name="SAPBEXaggItem 6 5" xfId="8174"/>
    <cellStyle name="SAPBEXaggItem 6 5 2" xfId="14234"/>
    <cellStyle name="SAPBEXaggItem 6 5 3" xfId="17953"/>
    <cellStyle name="SAPBEXaggItem 6 5 4" xfId="25093"/>
    <cellStyle name="SAPBEXaggItem 6 5 5" xfId="29072"/>
    <cellStyle name="SAPBEXaggItem 6 5 6" xfId="31749"/>
    <cellStyle name="SAPBEXaggItem 6 5 7" xfId="33567"/>
    <cellStyle name="SAPBEXaggItem 6 6" xfId="9112"/>
    <cellStyle name="SAPBEXaggItem 6 7" xfId="8731"/>
    <cellStyle name="SAPBEXaggItem 6 8" xfId="22993"/>
    <cellStyle name="SAPBEXaggItem 6 9" xfId="21690"/>
    <cellStyle name="SAPBEXaggItem 7" xfId="664"/>
    <cellStyle name="SAPBEXaggItem 7 10" xfId="31198"/>
    <cellStyle name="SAPBEXaggItem 7 2" xfId="5066"/>
    <cellStyle name="SAPBEXaggItem 7 2 2" xfId="11276"/>
    <cellStyle name="SAPBEXaggItem 7 2 3" xfId="15189"/>
    <cellStyle name="SAPBEXaggItem 7 2 4" xfId="21533"/>
    <cellStyle name="SAPBEXaggItem 7 2 5" xfId="26160"/>
    <cellStyle name="SAPBEXaggItem 7 2 6" xfId="31130"/>
    <cellStyle name="SAPBEXaggItem 7 3" xfId="5875"/>
    <cellStyle name="SAPBEXaggItem 7 3 2" xfId="12018"/>
    <cellStyle name="SAPBEXaggItem 7 3 3" xfId="15904"/>
    <cellStyle name="SAPBEXaggItem 7 3 4" xfId="22755"/>
    <cellStyle name="SAPBEXaggItem 7 3 5" xfId="26901"/>
    <cellStyle name="SAPBEXaggItem 7 3 6" xfId="24313"/>
    <cellStyle name="SAPBEXaggItem 7 4" xfId="7359"/>
    <cellStyle name="SAPBEXaggItem 7 4 2" xfId="13436"/>
    <cellStyle name="SAPBEXaggItem 7 4 3" xfId="17239"/>
    <cellStyle name="SAPBEXaggItem 7 4 4" xfId="19836"/>
    <cellStyle name="SAPBEXaggItem 7 4 5" xfId="28320"/>
    <cellStyle name="SAPBEXaggItem 7 4 6" xfId="30999"/>
    <cellStyle name="SAPBEXaggItem 7 4 7" xfId="32872"/>
    <cellStyle name="SAPBEXaggItem 7 5" xfId="8091"/>
    <cellStyle name="SAPBEXaggItem 7 5 2" xfId="14155"/>
    <cellStyle name="SAPBEXaggItem 7 5 3" xfId="17885"/>
    <cellStyle name="SAPBEXaggItem 7 5 4" xfId="25012"/>
    <cellStyle name="SAPBEXaggItem 7 5 5" xfId="28998"/>
    <cellStyle name="SAPBEXaggItem 7 5 6" xfId="31677"/>
    <cellStyle name="SAPBEXaggItem 7 5 7" xfId="33500"/>
    <cellStyle name="SAPBEXaggItem 7 6" xfId="9028"/>
    <cellStyle name="SAPBEXaggItem 7 7" xfId="12735"/>
    <cellStyle name="SAPBEXaggItem 7 8" xfId="22189"/>
    <cellStyle name="SAPBEXaggItem 7 9" xfId="23831"/>
    <cellStyle name="SAPBEXaggItem 8" xfId="1152"/>
    <cellStyle name="SAPBEXaggItem 8 10" xfId="30200"/>
    <cellStyle name="SAPBEXaggItem 8 2" xfId="5549"/>
    <cellStyle name="SAPBEXaggItem 8 2 2" xfId="11753"/>
    <cellStyle name="SAPBEXaggItem 8 2 3" xfId="15654"/>
    <cellStyle name="SAPBEXaggItem 8 2 4" xfId="24202"/>
    <cellStyle name="SAPBEXaggItem 8 2 5" xfId="26623"/>
    <cellStyle name="SAPBEXaggItem 8 2 6" xfId="27734"/>
    <cellStyle name="SAPBEXaggItem 8 3" xfId="6340"/>
    <cellStyle name="SAPBEXaggItem 8 3 2" xfId="12478"/>
    <cellStyle name="SAPBEXaggItem 8 3 3" xfId="16364"/>
    <cellStyle name="SAPBEXaggItem 8 3 4" xfId="20410"/>
    <cellStyle name="SAPBEXaggItem 8 3 5" xfId="27363"/>
    <cellStyle name="SAPBEXaggItem 8 3 6" xfId="19221"/>
    <cellStyle name="SAPBEXaggItem 8 4" xfId="7821"/>
    <cellStyle name="SAPBEXaggItem 8 4 2" xfId="13896"/>
    <cellStyle name="SAPBEXaggItem 8 4 3" xfId="17659"/>
    <cellStyle name="SAPBEXaggItem 8 4 4" xfId="18511"/>
    <cellStyle name="SAPBEXaggItem 8 4 5" xfId="28752"/>
    <cellStyle name="SAPBEXaggItem 8 4 6" xfId="31437"/>
    <cellStyle name="SAPBEXaggItem 8 4 7" xfId="33278"/>
    <cellStyle name="SAPBEXaggItem 8 5" xfId="8562"/>
    <cellStyle name="SAPBEXaggItem 8 5 2" xfId="14621"/>
    <cellStyle name="SAPBEXaggItem 8 5 3" xfId="18298"/>
    <cellStyle name="SAPBEXaggItem 8 5 4" xfId="25479"/>
    <cellStyle name="SAPBEXaggItem 8 5 5" xfId="29431"/>
    <cellStyle name="SAPBEXaggItem 8 5 6" xfId="32114"/>
    <cellStyle name="SAPBEXaggItem 8 5 7" xfId="33905"/>
    <cellStyle name="SAPBEXaggItem 8 6" xfId="9504"/>
    <cellStyle name="SAPBEXaggItem 8 7" xfId="10351"/>
    <cellStyle name="SAPBEXaggItem 8 8" xfId="24578"/>
    <cellStyle name="SAPBEXaggItem 8 9" xfId="22642"/>
    <cellStyle name="SAPBEXaggItem 9" xfId="4861"/>
    <cellStyle name="SAPBEXaggItem 9 2" xfId="5746"/>
    <cellStyle name="SAPBEXaggItem 9 2 2" xfId="11901"/>
    <cellStyle name="SAPBEXaggItem 9 2 3" xfId="15785"/>
    <cellStyle name="SAPBEXaggItem 9 2 4" xfId="23978"/>
    <cellStyle name="SAPBEXaggItem 9 2 5" xfId="26778"/>
    <cellStyle name="SAPBEXaggItem 9 2 6" xfId="21846"/>
    <cellStyle name="SAPBEXaggItem 9 3" xfId="7195"/>
    <cellStyle name="SAPBEXaggItem 9 3 2" xfId="13280"/>
    <cellStyle name="SAPBEXaggItem 9 3 3" xfId="17097"/>
    <cellStyle name="SAPBEXaggItem 9 3 4" xfId="19955"/>
    <cellStyle name="SAPBEXaggItem 9 3 5" xfId="28167"/>
    <cellStyle name="SAPBEXaggItem 9 3 6" xfId="30852"/>
    <cellStyle name="SAPBEXaggItem 9 3 7" xfId="32735"/>
    <cellStyle name="SAPBEXaggItem 9 4" xfId="7923"/>
    <cellStyle name="SAPBEXaggItem 9 4 2" xfId="13996"/>
    <cellStyle name="SAPBEXaggItem 9 4 3" xfId="17747"/>
    <cellStyle name="SAPBEXaggItem 9 4 4" xfId="19410"/>
    <cellStyle name="SAPBEXaggItem 9 4 5" xfId="28846"/>
    <cellStyle name="SAPBEXaggItem 9 4 6" xfId="31532"/>
    <cellStyle name="SAPBEXaggItem 9 4 7" xfId="33365"/>
    <cellStyle name="SAPBEXaggItem 9 5" xfId="11093"/>
    <cellStyle name="SAPBEXaggItem 9 6" xfId="15042"/>
    <cellStyle name="SAPBEXaggItem 9 7" xfId="21681"/>
    <cellStyle name="SAPBEXaggItem 9 8" xfId="25993"/>
    <cellStyle name="SAPBEXaggItem 9 9" xfId="23493"/>
    <cellStyle name="SAPBEXaggItem_DBMN Final RBU Income Tax Computation_013109_T+11" xfId="4330"/>
    <cellStyle name="SAPBEXaggItemX" xfId="33"/>
    <cellStyle name="SAPBEXaggItemX 10" xfId="6925"/>
    <cellStyle name="SAPBEXaggItemX 10 2" xfId="13019"/>
    <cellStyle name="SAPBEXaggItemX 10 3" xfId="16850"/>
    <cellStyle name="SAPBEXaggItemX 10 4" xfId="20165"/>
    <cellStyle name="SAPBEXaggItemX 10 5" xfId="27907"/>
    <cellStyle name="SAPBEXaggItemX 10 6" xfId="30610"/>
    <cellStyle name="SAPBEXaggItemX 10 7" xfId="32497"/>
    <cellStyle name="SAPBEXaggItemX 11" xfId="6534"/>
    <cellStyle name="SAPBEXaggItemX 11 2" xfId="12671"/>
    <cellStyle name="SAPBEXaggItemX 11 3" xfId="16543"/>
    <cellStyle name="SAPBEXaggItemX 11 4" xfId="19238"/>
    <cellStyle name="SAPBEXaggItemX 11 5" xfId="27551"/>
    <cellStyle name="SAPBEXaggItemX 11 6" xfId="30318"/>
    <cellStyle name="SAPBEXaggItemX 11 7" xfId="32207"/>
    <cellStyle name="SAPBEXaggItemX 12" xfId="8752"/>
    <cellStyle name="SAPBEXaggItemX 13" xfId="14143"/>
    <cellStyle name="SAPBEXaggItemX 14" xfId="22630"/>
    <cellStyle name="SAPBEXaggItemX 15" xfId="25000"/>
    <cellStyle name="SAPBEXaggItemX 16" xfId="30110"/>
    <cellStyle name="SAPBEXaggItemX 2" xfId="481"/>
    <cellStyle name="SAPBEXaggItemX 2 10" xfId="6926"/>
    <cellStyle name="SAPBEXaggItemX 2 10 2" xfId="13020"/>
    <cellStyle name="SAPBEXaggItemX 2 10 3" xfId="16851"/>
    <cellStyle name="SAPBEXaggItemX 2 10 4" xfId="20164"/>
    <cellStyle name="SAPBEXaggItemX 2 10 5" xfId="27908"/>
    <cellStyle name="SAPBEXaggItemX 2 10 6" xfId="30611"/>
    <cellStyle name="SAPBEXaggItemX 2 10 7" xfId="32498"/>
    <cellStyle name="SAPBEXaggItemX 2 11" xfId="6533"/>
    <cellStyle name="SAPBEXaggItemX 2 11 2" xfId="12670"/>
    <cellStyle name="SAPBEXaggItemX 2 11 3" xfId="16542"/>
    <cellStyle name="SAPBEXaggItemX 2 11 4" xfId="22845"/>
    <cellStyle name="SAPBEXaggItemX 2 11 5" xfId="27550"/>
    <cellStyle name="SAPBEXaggItemX 2 11 6" xfId="30317"/>
    <cellStyle name="SAPBEXaggItemX 2 11 7" xfId="32206"/>
    <cellStyle name="SAPBEXaggItemX 2 12" xfId="8864"/>
    <cellStyle name="SAPBEXaggItemX 2 13" xfId="10814"/>
    <cellStyle name="SAPBEXaggItemX 2 14" xfId="23002"/>
    <cellStyle name="SAPBEXaggItemX 2 15" xfId="21851"/>
    <cellStyle name="SAPBEXaggItemX 2 16" xfId="18976"/>
    <cellStyle name="SAPBEXaggItemX 2 2" xfId="762"/>
    <cellStyle name="SAPBEXaggItemX 2 2 10" xfId="25612"/>
    <cellStyle name="SAPBEXaggItemX 2 2 2" xfId="5160"/>
    <cellStyle name="SAPBEXaggItemX 2 2 2 2" xfId="11365"/>
    <cellStyle name="SAPBEXaggItemX 2 2 2 3" xfId="15270"/>
    <cellStyle name="SAPBEXaggItemX 2 2 2 4" xfId="21469"/>
    <cellStyle name="SAPBEXaggItemX 2 2 2 5" xfId="26244"/>
    <cellStyle name="SAPBEXaggItemX 2 2 2 6" xfId="25997"/>
    <cellStyle name="SAPBEXaggItemX 2 2 3" xfId="5960"/>
    <cellStyle name="SAPBEXaggItemX 2 2 3 2" xfId="12100"/>
    <cellStyle name="SAPBEXaggItemX 2 2 3 3" xfId="15985"/>
    <cellStyle name="SAPBEXaggItemX 2 2 3 4" xfId="21193"/>
    <cellStyle name="SAPBEXaggItemX 2 2 3 5" xfId="26984"/>
    <cellStyle name="SAPBEXaggItemX 2 2 3 6" xfId="19104"/>
    <cellStyle name="SAPBEXaggItemX 2 2 4" xfId="7445"/>
    <cellStyle name="SAPBEXaggItemX 2 2 4 2" xfId="13521"/>
    <cellStyle name="SAPBEXaggItemX 2 2 4 3" xfId="17316"/>
    <cellStyle name="SAPBEXaggItemX 2 2 4 4" xfId="18669"/>
    <cellStyle name="SAPBEXaggItemX 2 2 4 5" xfId="28401"/>
    <cellStyle name="SAPBEXaggItemX 2 2 4 6" xfId="31075"/>
    <cellStyle name="SAPBEXaggItemX 2 2 4 7" xfId="32944"/>
    <cellStyle name="SAPBEXaggItemX 2 2 5" xfId="8178"/>
    <cellStyle name="SAPBEXaggItemX 2 2 5 2" xfId="14238"/>
    <cellStyle name="SAPBEXaggItemX 2 2 5 3" xfId="17957"/>
    <cellStyle name="SAPBEXaggItemX 2 2 5 4" xfId="25097"/>
    <cellStyle name="SAPBEXaggItemX 2 2 5 5" xfId="29076"/>
    <cellStyle name="SAPBEXaggItemX 2 2 5 6" xfId="31753"/>
    <cellStyle name="SAPBEXaggItemX 2 2 5 7" xfId="33571"/>
    <cellStyle name="SAPBEXaggItemX 2 2 6" xfId="9116"/>
    <cellStyle name="SAPBEXaggItemX 2 2 7" xfId="10626"/>
    <cellStyle name="SAPBEXaggItemX 2 2 8" xfId="23997"/>
    <cellStyle name="SAPBEXaggItemX 2 2 9" xfId="21924"/>
    <cellStyle name="SAPBEXaggItemX 2 3" xfId="854"/>
    <cellStyle name="SAPBEXaggItemX 2 3 10" xfId="29852"/>
    <cellStyle name="SAPBEXaggItemX 2 3 2" xfId="5252"/>
    <cellStyle name="SAPBEXaggItemX 2 3 2 2" xfId="11456"/>
    <cellStyle name="SAPBEXaggItemX 2 3 2 3" xfId="15361"/>
    <cellStyle name="SAPBEXaggItemX 2 3 2 4" xfId="23756"/>
    <cellStyle name="SAPBEXaggItemX 2 3 2 5" xfId="26333"/>
    <cellStyle name="SAPBEXaggItemX 2 3 2 6" xfId="29884"/>
    <cellStyle name="SAPBEXaggItemX 2 3 3" xfId="6049"/>
    <cellStyle name="SAPBEXaggItemX 2 3 3 2" xfId="12188"/>
    <cellStyle name="SAPBEXaggItemX 2 3 3 3" xfId="16074"/>
    <cellStyle name="SAPBEXaggItemX 2 3 3 4" xfId="21106"/>
    <cellStyle name="SAPBEXaggItemX 2 3 3 5" xfId="27073"/>
    <cellStyle name="SAPBEXaggItemX 2 3 3 6" xfId="19063"/>
    <cellStyle name="SAPBEXaggItemX 2 3 4" xfId="7533"/>
    <cellStyle name="SAPBEXaggItemX 2 3 4 2" xfId="13609"/>
    <cellStyle name="SAPBEXaggItemX 2 3 4 3" xfId="17400"/>
    <cellStyle name="SAPBEXaggItemX 2 3 4 4" xfId="18617"/>
    <cellStyle name="SAPBEXaggItemX 2 3 4 5" xfId="28486"/>
    <cellStyle name="SAPBEXaggItemX 2 3 4 6" xfId="31158"/>
    <cellStyle name="SAPBEXaggItemX 2 3 4 7" xfId="33020"/>
    <cellStyle name="SAPBEXaggItemX 2 3 5" xfId="8267"/>
    <cellStyle name="SAPBEXaggItemX 2 3 5 2" xfId="14327"/>
    <cellStyle name="SAPBEXaggItemX 2 3 5 3" xfId="18035"/>
    <cellStyle name="SAPBEXaggItemX 2 3 5 4" xfId="25186"/>
    <cellStyle name="SAPBEXaggItemX 2 3 5 5" xfId="29157"/>
    <cellStyle name="SAPBEXaggItemX 2 3 5 6" xfId="31837"/>
    <cellStyle name="SAPBEXaggItemX 2 3 5 7" xfId="33647"/>
    <cellStyle name="SAPBEXaggItemX 2 3 6" xfId="9207"/>
    <cellStyle name="SAPBEXaggItemX 2 3 7" xfId="8930"/>
    <cellStyle name="SAPBEXaggItemX 2 3 8" xfId="24727"/>
    <cellStyle name="SAPBEXaggItemX 2 3 9" xfId="22320"/>
    <cellStyle name="SAPBEXaggItemX 2 4" xfId="939"/>
    <cellStyle name="SAPBEXaggItemX 2 4 10" xfId="29851"/>
    <cellStyle name="SAPBEXaggItemX 2 4 2" xfId="5337"/>
    <cellStyle name="SAPBEXaggItemX 2 4 2 2" xfId="11541"/>
    <cellStyle name="SAPBEXaggItemX 2 4 2 3" xfId="15446"/>
    <cellStyle name="SAPBEXaggItemX 2 4 2 4" xfId="21395"/>
    <cellStyle name="SAPBEXaggItemX 2 4 2 5" xfId="26416"/>
    <cellStyle name="SAPBEXaggItemX 2 4 2 6" xfId="21804"/>
    <cellStyle name="SAPBEXaggItemX 2 4 3" xfId="6133"/>
    <cellStyle name="SAPBEXaggItemX 2 4 3 2" xfId="12272"/>
    <cellStyle name="SAPBEXaggItemX 2 4 3 3" xfId="16158"/>
    <cellStyle name="SAPBEXaggItemX 2 4 3 4" xfId="21027"/>
    <cellStyle name="SAPBEXaggItemX 2 4 3 5" xfId="27157"/>
    <cellStyle name="SAPBEXaggItemX 2 4 3 6" xfId="22779"/>
    <cellStyle name="SAPBEXaggItemX 2 4 4" xfId="7616"/>
    <cellStyle name="SAPBEXaggItemX 2 4 4 2" xfId="13692"/>
    <cellStyle name="SAPBEXaggItemX 2 4 4 3" xfId="17474"/>
    <cellStyle name="SAPBEXaggItemX 2 4 4 4" xfId="18568"/>
    <cellStyle name="SAPBEXaggItemX 2 4 4 5" xfId="28563"/>
    <cellStyle name="SAPBEXaggItemX 2 4 4 6" xfId="31238"/>
    <cellStyle name="SAPBEXaggItemX 2 4 4 7" xfId="33094"/>
    <cellStyle name="SAPBEXaggItemX 2 4 5" xfId="8351"/>
    <cellStyle name="SAPBEXaggItemX 2 4 5 2" xfId="14411"/>
    <cellStyle name="SAPBEXaggItemX 2 4 5 3" xfId="18110"/>
    <cellStyle name="SAPBEXaggItemX 2 4 5 4" xfId="25270"/>
    <cellStyle name="SAPBEXaggItemX 2 4 5 5" xfId="29235"/>
    <cellStyle name="SAPBEXaggItemX 2 4 5 6" xfId="31915"/>
    <cellStyle name="SAPBEXaggItemX 2 4 5 7" xfId="33721"/>
    <cellStyle name="SAPBEXaggItemX 2 4 6" xfId="9292"/>
    <cellStyle name="SAPBEXaggItemX 2 4 7" xfId="10509"/>
    <cellStyle name="SAPBEXaggItemX 2 4 8" xfId="22110"/>
    <cellStyle name="SAPBEXaggItemX 2 4 9" xfId="25582"/>
    <cellStyle name="SAPBEXaggItemX 2 5" xfId="1020"/>
    <cellStyle name="SAPBEXaggItemX 2 5 10" xfId="29849"/>
    <cellStyle name="SAPBEXaggItemX 2 5 2" xfId="5417"/>
    <cellStyle name="SAPBEXaggItemX 2 5 2 2" xfId="11621"/>
    <cellStyle name="SAPBEXaggItemX 2 5 2 3" xfId="15526"/>
    <cellStyle name="SAPBEXaggItemX 2 5 2 4" xfId="24290"/>
    <cellStyle name="SAPBEXaggItemX 2 5 2 5" xfId="26494"/>
    <cellStyle name="SAPBEXaggItemX 2 5 2 6" xfId="23475"/>
    <cellStyle name="SAPBEXaggItemX 2 5 3" xfId="6213"/>
    <cellStyle name="SAPBEXaggItemX 2 5 3 2" xfId="12351"/>
    <cellStyle name="SAPBEXaggItemX 2 5 3 3" xfId="16237"/>
    <cellStyle name="SAPBEXaggItemX 2 5 3 4" xfId="20969"/>
    <cellStyle name="SAPBEXaggItemX 2 5 3 5" xfId="27236"/>
    <cellStyle name="SAPBEXaggItemX 2 5 3 6" xfId="26098"/>
    <cellStyle name="SAPBEXaggItemX 2 5 4" xfId="7696"/>
    <cellStyle name="SAPBEXaggItemX 2 5 4 2" xfId="13771"/>
    <cellStyle name="SAPBEXaggItemX 2 5 4 3" xfId="17546"/>
    <cellStyle name="SAPBEXaggItemX 2 5 4 4" xfId="19642"/>
    <cellStyle name="SAPBEXaggItemX 2 5 4 5" xfId="28636"/>
    <cellStyle name="SAPBEXaggItemX 2 5 4 6" xfId="31315"/>
    <cellStyle name="SAPBEXaggItemX 2 5 4 7" xfId="33165"/>
    <cellStyle name="SAPBEXaggItemX 2 5 5" xfId="8431"/>
    <cellStyle name="SAPBEXaggItemX 2 5 5 2" xfId="14490"/>
    <cellStyle name="SAPBEXaggItemX 2 5 5 3" xfId="18182"/>
    <cellStyle name="SAPBEXaggItemX 2 5 5 4" xfId="25350"/>
    <cellStyle name="SAPBEXaggItemX 2 5 5 5" xfId="29309"/>
    <cellStyle name="SAPBEXaggItemX 2 5 5 6" xfId="31992"/>
    <cellStyle name="SAPBEXaggItemX 2 5 5 7" xfId="33792"/>
    <cellStyle name="SAPBEXaggItemX 2 5 6" xfId="9372"/>
    <cellStyle name="SAPBEXaggItemX 2 5 7" xfId="10450"/>
    <cellStyle name="SAPBEXaggItemX 2 5 8" xfId="22881"/>
    <cellStyle name="SAPBEXaggItemX 2 5 9" xfId="23433"/>
    <cellStyle name="SAPBEXaggItemX 2 6" xfId="1098"/>
    <cellStyle name="SAPBEXaggItemX 2 6 10" xfId="30166"/>
    <cellStyle name="SAPBEXaggItemX 2 6 2" xfId="5495"/>
    <cellStyle name="SAPBEXaggItemX 2 6 2 2" xfId="11699"/>
    <cellStyle name="SAPBEXaggItemX 2 6 2 3" xfId="15602"/>
    <cellStyle name="SAPBEXaggItemX 2 6 2 4" xfId="19094"/>
    <cellStyle name="SAPBEXaggItemX 2 6 2 5" xfId="26570"/>
    <cellStyle name="SAPBEXaggItemX 2 6 2 6" xfId="21954"/>
    <cellStyle name="SAPBEXaggItemX 2 6 3" xfId="6289"/>
    <cellStyle name="SAPBEXaggItemX 2 6 3 2" xfId="12427"/>
    <cellStyle name="SAPBEXaggItemX 2 6 3 3" xfId="16313"/>
    <cellStyle name="SAPBEXaggItemX 2 6 3 4" xfId="20453"/>
    <cellStyle name="SAPBEXaggItemX 2 6 3 5" xfId="27312"/>
    <cellStyle name="SAPBEXaggItemX 2 6 3 6" xfId="23417"/>
    <cellStyle name="SAPBEXaggItemX 2 6 4" xfId="7771"/>
    <cellStyle name="SAPBEXaggItemX 2 6 4 2" xfId="13846"/>
    <cellStyle name="SAPBEXaggItemX 2 6 4 3" xfId="17614"/>
    <cellStyle name="SAPBEXaggItemX 2 6 4 4" xfId="19573"/>
    <cellStyle name="SAPBEXaggItemX 2 6 4 5" xfId="28706"/>
    <cellStyle name="SAPBEXaggItemX 2 6 4 6" xfId="31388"/>
    <cellStyle name="SAPBEXaggItemX 2 6 4 7" xfId="33233"/>
    <cellStyle name="SAPBEXaggItemX 2 6 5" xfId="8509"/>
    <cellStyle name="SAPBEXaggItemX 2 6 5 2" xfId="14568"/>
    <cellStyle name="SAPBEXaggItemX 2 6 5 3" xfId="18251"/>
    <cellStyle name="SAPBEXaggItemX 2 6 5 4" xfId="25427"/>
    <cellStyle name="SAPBEXaggItemX 2 6 5 5" xfId="29383"/>
    <cellStyle name="SAPBEXaggItemX 2 6 5 6" xfId="32065"/>
    <cellStyle name="SAPBEXaggItemX 2 6 5 7" xfId="33860"/>
    <cellStyle name="SAPBEXaggItemX 2 6 6" xfId="9450"/>
    <cellStyle name="SAPBEXaggItemX 2 6 7" xfId="10391"/>
    <cellStyle name="SAPBEXaggItemX 2 6 8" xfId="19181"/>
    <cellStyle name="SAPBEXaggItemX 2 6 9" xfId="23209"/>
    <cellStyle name="SAPBEXaggItemX 2 7" xfId="1178"/>
    <cellStyle name="SAPBEXaggItemX 2 7 10" xfId="20321"/>
    <cellStyle name="SAPBEXaggItemX 2 7 2" xfId="5575"/>
    <cellStyle name="SAPBEXaggItemX 2 7 2 2" xfId="11779"/>
    <cellStyle name="SAPBEXaggItemX 2 7 2 3" xfId="15680"/>
    <cellStyle name="SAPBEXaggItemX 2 7 2 4" xfId="21360"/>
    <cellStyle name="SAPBEXaggItemX 2 7 2 5" xfId="26648"/>
    <cellStyle name="SAPBEXaggItemX 2 7 2 6" xfId="25787"/>
    <cellStyle name="SAPBEXaggItemX 2 7 3" xfId="6366"/>
    <cellStyle name="SAPBEXaggItemX 2 7 3 2" xfId="12504"/>
    <cellStyle name="SAPBEXaggItemX 2 7 3 3" xfId="16390"/>
    <cellStyle name="SAPBEXaggItemX 2 7 3 4" xfId="20388"/>
    <cellStyle name="SAPBEXaggItemX 2 7 3 5" xfId="27389"/>
    <cellStyle name="SAPBEXaggItemX 2 7 3 6" xfId="19014"/>
    <cellStyle name="SAPBEXaggItemX 2 7 4" xfId="7846"/>
    <cellStyle name="SAPBEXaggItemX 2 7 4 2" xfId="13921"/>
    <cellStyle name="SAPBEXaggItemX 2 7 4 3" xfId="17682"/>
    <cellStyle name="SAPBEXaggItemX 2 7 4 4" xfId="19504"/>
    <cellStyle name="SAPBEXaggItemX 2 7 4 5" xfId="28776"/>
    <cellStyle name="SAPBEXaggItemX 2 7 4 6" xfId="31462"/>
    <cellStyle name="SAPBEXaggItemX 2 7 4 7" xfId="33301"/>
    <cellStyle name="SAPBEXaggItemX 2 7 5" xfId="8588"/>
    <cellStyle name="SAPBEXaggItemX 2 7 5 2" xfId="14647"/>
    <cellStyle name="SAPBEXaggItemX 2 7 5 3" xfId="18322"/>
    <cellStyle name="SAPBEXaggItemX 2 7 5 4" xfId="25505"/>
    <cellStyle name="SAPBEXaggItemX 2 7 5 5" xfId="29455"/>
    <cellStyle name="SAPBEXaggItemX 2 7 5 6" xfId="32139"/>
    <cellStyle name="SAPBEXaggItemX 2 7 5 7" xfId="33928"/>
    <cellStyle name="SAPBEXaggItemX 2 7 6" xfId="9530"/>
    <cellStyle name="SAPBEXaggItemX 2 7 7" xfId="10329"/>
    <cellStyle name="SAPBEXaggItemX 2 7 8" xfId="24036"/>
    <cellStyle name="SAPBEXaggItemX 2 7 9" xfId="24649"/>
    <cellStyle name="SAPBEXaggItemX 2 8" xfId="4891"/>
    <cellStyle name="SAPBEXaggItemX 2 8 2" xfId="5766"/>
    <cellStyle name="SAPBEXaggItemX 2 8 2 2" xfId="11921"/>
    <cellStyle name="SAPBEXaggItemX 2 8 2 3" xfId="15805"/>
    <cellStyle name="SAPBEXaggItemX 2 8 2 4" xfId="21294"/>
    <cellStyle name="SAPBEXaggItemX 2 8 2 5" xfId="26798"/>
    <cellStyle name="SAPBEXaggItemX 2 8 2 6" xfId="23144"/>
    <cellStyle name="SAPBEXaggItemX 2 8 3" xfId="7222"/>
    <cellStyle name="SAPBEXaggItemX 2 8 3 2" xfId="13307"/>
    <cellStyle name="SAPBEXaggItemX 2 8 3 3" xfId="17121"/>
    <cellStyle name="SAPBEXaggItemX 2 8 3 4" xfId="19934"/>
    <cellStyle name="SAPBEXaggItemX 2 8 3 5" xfId="28191"/>
    <cellStyle name="SAPBEXaggItemX 2 8 3 6" xfId="30878"/>
    <cellStyle name="SAPBEXaggItemX 2 8 3 7" xfId="32758"/>
    <cellStyle name="SAPBEXaggItemX 2 8 4" xfId="7948"/>
    <cellStyle name="SAPBEXaggItemX 2 8 4 2" xfId="14021"/>
    <cellStyle name="SAPBEXaggItemX 2 8 4 3" xfId="17770"/>
    <cellStyle name="SAPBEXaggItemX 2 8 4 4" xfId="19374"/>
    <cellStyle name="SAPBEXaggItemX 2 8 4 5" xfId="28871"/>
    <cellStyle name="SAPBEXaggItemX 2 8 4 6" xfId="31557"/>
    <cellStyle name="SAPBEXaggItemX 2 8 4 7" xfId="33388"/>
    <cellStyle name="SAPBEXaggItemX 2 8 5" xfId="11119"/>
    <cellStyle name="SAPBEXaggItemX 2 8 6" xfId="15066"/>
    <cellStyle name="SAPBEXaggItemX 2 8 7" xfId="21658"/>
    <cellStyle name="SAPBEXaggItemX 2 8 8" xfId="26020"/>
    <cellStyle name="SAPBEXaggItemX 2 8 9" xfId="22705"/>
    <cellStyle name="SAPBEXaggItemX 2 9" xfId="4331"/>
    <cellStyle name="SAPBEXaggItemX 2 9 2" xfId="10865"/>
    <cellStyle name="SAPBEXaggItemX 2 9 3" xfId="14884"/>
    <cellStyle name="SAPBEXaggItemX 2 9 4" xfId="23079"/>
    <cellStyle name="SAPBEXaggItemX 2 9 5" xfId="25659"/>
    <cellStyle name="SAPBEXaggItemX 2 9 6" xfId="22074"/>
    <cellStyle name="SAPBEXaggItemX 3" xfId="573"/>
    <cellStyle name="SAPBEXaggItemX 3 10" xfId="30146"/>
    <cellStyle name="SAPBEXaggItemX 3 2" xfId="4976"/>
    <cellStyle name="SAPBEXaggItemX 3 2 2" xfId="5796"/>
    <cellStyle name="SAPBEXaggItemX 3 2 2 2" xfId="11948"/>
    <cellStyle name="SAPBEXaggItemX 3 2 2 3" xfId="15833"/>
    <cellStyle name="SAPBEXaggItemX 3 2 2 4" xfId="21275"/>
    <cellStyle name="SAPBEXaggItemX 3 2 2 5" xfId="26827"/>
    <cellStyle name="SAPBEXaggItemX 3 2 2 6" xfId="28955"/>
    <cellStyle name="SAPBEXaggItemX 3 2 3" xfId="7280"/>
    <cellStyle name="SAPBEXaggItemX 3 2 3 2" xfId="13363"/>
    <cellStyle name="SAPBEXaggItemX 3 2 3 3" xfId="17172"/>
    <cellStyle name="SAPBEXaggItemX 3 2 3 4" xfId="18508"/>
    <cellStyle name="SAPBEXaggItemX 3 2 3 5" xfId="28246"/>
    <cellStyle name="SAPBEXaggItemX 3 2 3 6" xfId="30932"/>
    <cellStyle name="SAPBEXaggItemX 3 2 3 7" xfId="32809"/>
    <cellStyle name="SAPBEXaggItemX 3 2 4" xfId="8008"/>
    <cellStyle name="SAPBEXaggItemX 3 2 4 2" xfId="14079"/>
    <cellStyle name="SAPBEXaggItemX 3 2 4 3" xfId="17822"/>
    <cellStyle name="SAPBEXaggItemX 3 2 4 4" xfId="24933"/>
    <cellStyle name="SAPBEXaggItemX 3 2 4 5" xfId="28925"/>
    <cellStyle name="SAPBEXaggItemX 3 2 4 6" xfId="31610"/>
    <cellStyle name="SAPBEXaggItemX 3 2 4 7" xfId="33438"/>
    <cellStyle name="SAPBEXaggItemX 3 2 5" xfId="11199"/>
    <cellStyle name="SAPBEXaggItemX 3 2 6" xfId="15119"/>
    <cellStyle name="SAPBEXaggItemX 3 2 7" xfId="21593"/>
    <cellStyle name="SAPBEXaggItemX 3 2 8" xfId="26080"/>
    <cellStyle name="SAPBEXaggItemX 3 2 9" xfId="25641"/>
    <cellStyle name="SAPBEXaggItemX 3 3" xfId="4332"/>
    <cellStyle name="SAPBEXaggItemX 3 3 2" xfId="10866"/>
    <cellStyle name="SAPBEXaggItemX 3 3 3" xfId="14885"/>
    <cellStyle name="SAPBEXaggItemX 3 3 4" xfId="22548"/>
    <cellStyle name="SAPBEXaggItemX 3 3 5" xfId="25660"/>
    <cellStyle name="SAPBEXaggItemX 3 3 6" xfId="29587"/>
    <cellStyle name="SAPBEXaggItemX 3 4" xfId="6927"/>
    <cellStyle name="SAPBEXaggItemX 3 4 2" xfId="13021"/>
    <cellStyle name="SAPBEXaggItemX 3 4 3" xfId="16852"/>
    <cellStyle name="SAPBEXaggItemX 3 4 4" xfId="20163"/>
    <cellStyle name="SAPBEXaggItemX 3 4 5" xfId="27909"/>
    <cellStyle name="SAPBEXaggItemX 3 4 6" xfId="30612"/>
    <cellStyle name="SAPBEXaggItemX 3 4 7" xfId="32499"/>
    <cellStyle name="SAPBEXaggItemX 3 5" xfId="6532"/>
    <cellStyle name="SAPBEXaggItemX 3 5 2" xfId="12669"/>
    <cellStyle name="SAPBEXaggItemX 3 5 3" xfId="16541"/>
    <cellStyle name="SAPBEXaggItemX 3 5 4" xfId="23360"/>
    <cellStyle name="SAPBEXaggItemX 3 5 5" xfId="27549"/>
    <cellStyle name="SAPBEXaggItemX 3 5 6" xfId="30316"/>
    <cellStyle name="SAPBEXaggItemX 3 5 7" xfId="32205"/>
    <cellStyle name="SAPBEXaggItemX 3 6" xfId="8949"/>
    <cellStyle name="SAPBEXaggItemX 3 7" xfId="10774"/>
    <cellStyle name="SAPBEXaggItemX 3 8" xfId="23379"/>
    <cellStyle name="SAPBEXaggItemX 3 9" xfId="23982"/>
    <cellStyle name="SAPBEXaggItemX 4" xfId="751"/>
    <cellStyle name="SAPBEXaggItemX 4 10" xfId="30127"/>
    <cellStyle name="SAPBEXaggItemX 4 2" xfId="5151"/>
    <cellStyle name="SAPBEXaggItemX 4 2 2" xfId="11356"/>
    <cellStyle name="SAPBEXaggItemX 4 2 3" xfId="15261"/>
    <cellStyle name="SAPBEXaggItemX 4 2 4" xfId="21478"/>
    <cellStyle name="SAPBEXaggItemX 4 2 5" xfId="26235"/>
    <cellStyle name="SAPBEXaggItemX 4 2 6" xfId="29650"/>
    <cellStyle name="SAPBEXaggItemX 4 3" xfId="5951"/>
    <cellStyle name="SAPBEXaggItemX 4 3 2" xfId="12091"/>
    <cellStyle name="SAPBEXaggItemX 4 3 3" xfId="15976"/>
    <cellStyle name="SAPBEXaggItemX 4 3 4" xfId="21202"/>
    <cellStyle name="SAPBEXaggItemX 4 3 5" xfId="26975"/>
    <cellStyle name="SAPBEXaggItemX 4 3 6" xfId="25891"/>
    <cellStyle name="SAPBEXaggItemX 4 4" xfId="7436"/>
    <cellStyle name="SAPBEXaggItemX 4 4 2" xfId="13512"/>
    <cellStyle name="SAPBEXaggItemX 4 4 3" xfId="17307"/>
    <cellStyle name="SAPBEXaggItemX 4 4 4" xfId="19771"/>
    <cellStyle name="SAPBEXaggItemX 4 4 5" xfId="28392"/>
    <cellStyle name="SAPBEXaggItemX 4 4 6" xfId="31066"/>
    <cellStyle name="SAPBEXaggItemX 4 4 7" xfId="32935"/>
    <cellStyle name="SAPBEXaggItemX 4 5" xfId="8169"/>
    <cellStyle name="SAPBEXaggItemX 4 5 2" xfId="14229"/>
    <cellStyle name="SAPBEXaggItemX 4 5 3" xfId="17948"/>
    <cellStyle name="SAPBEXaggItemX 4 5 4" xfId="25088"/>
    <cellStyle name="SAPBEXaggItemX 4 5 5" xfId="29067"/>
    <cellStyle name="SAPBEXaggItemX 4 5 6" xfId="31744"/>
    <cellStyle name="SAPBEXaggItemX 4 5 7" xfId="33562"/>
    <cellStyle name="SAPBEXaggItemX 4 6" xfId="9107"/>
    <cellStyle name="SAPBEXaggItemX 4 7" xfId="14770"/>
    <cellStyle name="SAPBEXaggItemX 4 8" xfId="23457"/>
    <cellStyle name="SAPBEXaggItemX 4 9" xfId="21921"/>
    <cellStyle name="SAPBEXaggItemX 5" xfId="845"/>
    <cellStyle name="SAPBEXaggItemX 5 10" xfId="29681"/>
    <cellStyle name="SAPBEXaggItemX 5 2" xfId="5243"/>
    <cellStyle name="SAPBEXaggItemX 5 2 2" xfId="11447"/>
    <cellStyle name="SAPBEXaggItemX 5 2 3" xfId="15352"/>
    <cellStyle name="SAPBEXaggItemX 5 2 4" xfId="23759"/>
    <cellStyle name="SAPBEXaggItemX 5 2 5" xfId="26324"/>
    <cellStyle name="SAPBEXaggItemX 5 2 6" xfId="24597"/>
    <cellStyle name="SAPBEXaggItemX 5 3" xfId="6041"/>
    <cellStyle name="SAPBEXaggItemX 5 3 2" xfId="12180"/>
    <cellStyle name="SAPBEXaggItemX 5 3 3" xfId="16066"/>
    <cellStyle name="SAPBEXaggItemX 5 3 4" xfId="21114"/>
    <cellStyle name="SAPBEXaggItemX 5 3 5" xfId="27065"/>
    <cellStyle name="SAPBEXaggItemX 5 3 6" xfId="19005"/>
    <cellStyle name="SAPBEXaggItemX 5 4" xfId="7525"/>
    <cellStyle name="SAPBEXaggItemX 5 4 2" xfId="13601"/>
    <cellStyle name="SAPBEXaggItemX 5 4 3" xfId="17393"/>
    <cellStyle name="SAPBEXaggItemX 5 4 4" xfId="19734"/>
    <cellStyle name="SAPBEXaggItemX 5 4 5" xfId="28479"/>
    <cellStyle name="SAPBEXaggItemX 5 4 6" xfId="31151"/>
    <cellStyle name="SAPBEXaggItemX 5 4 7" xfId="33013"/>
    <cellStyle name="SAPBEXaggItemX 5 5" xfId="8259"/>
    <cellStyle name="SAPBEXaggItemX 5 5 2" xfId="14319"/>
    <cellStyle name="SAPBEXaggItemX 5 5 3" xfId="18028"/>
    <cellStyle name="SAPBEXaggItemX 5 5 4" xfId="25178"/>
    <cellStyle name="SAPBEXaggItemX 5 5 5" xfId="29150"/>
    <cellStyle name="SAPBEXaggItemX 5 5 6" xfId="31830"/>
    <cellStyle name="SAPBEXaggItemX 5 5 7" xfId="33640"/>
    <cellStyle name="SAPBEXaggItemX 5 6" xfId="9198"/>
    <cellStyle name="SAPBEXaggItemX 5 7" xfId="8936"/>
    <cellStyle name="SAPBEXaggItemX 5 8" xfId="22883"/>
    <cellStyle name="SAPBEXaggItemX 5 9" xfId="24466"/>
    <cellStyle name="SAPBEXaggItemX 6" xfId="928"/>
    <cellStyle name="SAPBEXaggItemX 6 10" xfId="30047"/>
    <cellStyle name="SAPBEXaggItemX 6 2" xfId="5326"/>
    <cellStyle name="SAPBEXaggItemX 6 2 2" xfId="11530"/>
    <cellStyle name="SAPBEXaggItemX 6 2 3" xfId="15435"/>
    <cellStyle name="SAPBEXaggItemX 6 2 4" xfId="23613"/>
    <cellStyle name="SAPBEXaggItemX 6 2 5" xfId="26405"/>
    <cellStyle name="SAPBEXaggItemX 6 2 6" xfId="23879"/>
    <cellStyle name="SAPBEXaggItemX 6 3" xfId="6122"/>
    <cellStyle name="SAPBEXaggItemX 6 3 2" xfId="12261"/>
    <cellStyle name="SAPBEXaggItemX 6 3 3" xfId="16147"/>
    <cellStyle name="SAPBEXaggItemX 6 3 4" xfId="21040"/>
    <cellStyle name="SAPBEXaggItemX 6 3 5" xfId="27146"/>
    <cellStyle name="SAPBEXaggItemX 6 3 6" xfId="25916"/>
    <cellStyle name="SAPBEXaggItemX 6 4" xfId="7605"/>
    <cellStyle name="SAPBEXaggItemX 6 4 2" xfId="13681"/>
    <cellStyle name="SAPBEXaggItemX 6 4 3" xfId="17464"/>
    <cellStyle name="SAPBEXaggItemX 6 4 4" xfId="18581"/>
    <cellStyle name="SAPBEXaggItemX 6 4 5" xfId="28552"/>
    <cellStyle name="SAPBEXaggItemX 6 4 6" xfId="31228"/>
    <cellStyle name="SAPBEXaggItemX 6 4 7" xfId="33084"/>
    <cellStyle name="SAPBEXaggItemX 6 5" xfId="8340"/>
    <cellStyle name="SAPBEXaggItemX 6 5 2" xfId="14400"/>
    <cellStyle name="SAPBEXaggItemX 6 5 3" xfId="18100"/>
    <cellStyle name="SAPBEXaggItemX 6 5 4" xfId="25259"/>
    <cellStyle name="SAPBEXaggItemX 6 5 5" xfId="29225"/>
    <cellStyle name="SAPBEXaggItemX 6 5 6" xfId="31905"/>
    <cellStyle name="SAPBEXaggItemX 6 5 7" xfId="33711"/>
    <cellStyle name="SAPBEXaggItemX 6 6" xfId="9281"/>
    <cellStyle name="SAPBEXaggItemX 6 7" xfId="14743"/>
    <cellStyle name="SAPBEXaggItemX 6 8" xfId="22117"/>
    <cellStyle name="SAPBEXaggItemX 6 9" xfId="18591"/>
    <cellStyle name="SAPBEXaggItemX 7" xfId="1011"/>
    <cellStyle name="SAPBEXaggItemX 7 10" xfId="29734"/>
    <cellStyle name="SAPBEXaggItemX 7 2" xfId="5409"/>
    <cellStyle name="SAPBEXaggItemX 7 2 2" xfId="11613"/>
    <cellStyle name="SAPBEXaggItemX 7 2 3" xfId="15518"/>
    <cellStyle name="SAPBEXaggItemX 7 2 4" xfId="22895"/>
    <cellStyle name="SAPBEXaggItemX 7 2 5" xfId="26486"/>
    <cellStyle name="SAPBEXaggItemX 7 2 6" xfId="26117"/>
    <cellStyle name="SAPBEXaggItemX 7 3" xfId="6204"/>
    <cellStyle name="SAPBEXaggItemX 7 3 2" xfId="12343"/>
    <cellStyle name="SAPBEXaggItemX 7 3 3" xfId="16229"/>
    <cellStyle name="SAPBEXaggItemX 7 3 4" xfId="23670"/>
    <cellStyle name="SAPBEXaggItemX 7 3 5" xfId="27228"/>
    <cellStyle name="SAPBEXaggItemX 7 3 6" xfId="19184"/>
    <cellStyle name="SAPBEXaggItemX 7 4" xfId="7687"/>
    <cellStyle name="SAPBEXaggItemX 7 4 2" xfId="13763"/>
    <cellStyle name="SAPBEXaggItemX 7 4 3" xfId="17538"/>
    <cellStyle name="SAPBEXaggItemX 7 4 4" xfId="19650"/>
    <cellStyle name="SAPBEXaggItemX 7 4 5" xfId="28627"/>
    <cellStyle name="SAPBEXaggItemX 7 4 6" xfId="31307"/>
    <cellStyle name="SAPBEXaggItemX 7 4 7" xfId="33157"/>
    <cellStyle name="SAPBEXaggItemX 7 5" xfId="8422"/>
    <cellStyle name="SAPBEXaggItemX 7 5 2" xfId="14482"/>
    <cellStyle name="SAPBEXaggItemX 7 5 3" xfId="18174"/>
    <cellStyle name="SAPBEXaggItemX 7 5 4" xfId="25341"/>
    <cellStyle name="SAPBEXaggItemX 7 5 5" xfId="29300"/>
    <cellStyle name="SAPBEXaggItemX 7 5 6" xfId="31984"/>
    <cellStyle name="SAPBEXaggItemX 7 5 7" xfId="33784"/>
    <cellStyle name="SAPBEXaggItemX 7 6" xfId="9364"/>
    <cellStyle name="SAPBEXaggItemX 7 7" xfId="10461"/>
    <cellStyle name="SAPBEXaggItemX 7 8" xfId="18874"/>
    <cellStyle name="SAPBEXaggItemX 7 9" xfId="22518"/>
    <cellStyle name="SAPBEXaggItemX 8" xfId="1092"/>
    <cellStyle name="SAPBEXaggItemX 8 10" xfId="31497"/>
    <cellStyle name="SAPBEXaggItemX 8 2" xfId="5489"/>
    <cellStyle name="SAPBEXaggItemX 8 2 2" xfId="11693"/>
    <cellStyle name="SAPBEXaggItemX 8 2 3" xfId="15596"/>
    <cellStyle name="SAPBEXaggItemX 8 2 4" xfId="22527"/>
    <cellStyle name="SAPBEXaggItemX 8 2 5" xfId="26564"/>
    <cellStyle name="SAPBEXaggItemX 8 2 6" xfId="24085"/>
    <cellStyle name="SAPBEXaggItemX 8 3" xfId="6283"/>
    <cellStyle name="SAPBEXaggItemX 8 3 2" xfId="12421"/>
    <cellStyle name="SAPBEXaggItemX 8 3 3" xfId="16307"/>
    <cellStyle name="SAPBEXaggItemX 8 3 4" xfId="20459"/>
    <cellStyle name="SAPBEXaggItemX 8 3 5" xfId="27306"/>
    <cellStyle name="SAPBEXaggItemX 8 3 6" xfId="22863"/>
    <cellStyle name="SAPBEXaggItemX 8 4" xfId="7765"/>
    <cellStyle name="SAPBEXaggItemX 8 4 2" xfId="13840"/>
    <cellStyle name="SAPBEXaggItemX 8 4 3" xfId="17608"/>
    <cellStyle name="SAPBEXaggItemX 8 4 4" xfId="19579"/>
    <cellStyle name="SAPBEXaggItemX 8 4 5" xfId="28700"/>
    <cellStyle name="SAPBEXaggItemX 8 4 6" xfId="31382"/>
    <cellStyle name="SAPBEXaggItemX 8 4 7" xfId="33227"/>
    <cellStyle name="SAPBEXaggItemX 8 5" xfId="8503"/>
    <cellStyle name="SAPBEXaggItemX 8 5 2" xfId="14562"/>
    <cellStyle name="SAPBEXaggItemX 8 5 3" xfId="18245"/>
    <cellStyle name="SAPBEXaggItemX 8 5 4" xfId="25421"/>
    <cellStyle name="SAPBEXaggItemX 8 5 5" xfId="29377"/>
    <cellStyle name="SAPBEXaggItemX 8 5 6" xfId="32059"/>
    <cellStyle name="SAPBEXaggItemX 8 5 7" xfId="33854"/>
    <cellStyle name="SAPBEXaggItemX 8 6" xfId="9444"/>
    <cellStyle name="SAPBEXaggItemX 8 7" xfId="10397"/>
    <cellStyle name="SAPBEXaggItemX 8 8" xfId="22836"/>
    <cellStyle name="SAPBEXaggItemX 8 9" xfId="22635"/>
    <cellStyle name="SAPBEXaggItemX 9" xfId="4712"/>
    <cellStyle name="SAPBEXaggItemX 9 2" xfId="5719"/>
    <cellStyle name="SAPBEXaggItemX 9 2 2" xfId="11880"/>
    <cellStyle name="SAPBEXaggItemX 9 2 3" xfId="15764"/>
    <cellStyle name="SAPBEXaggItemX 9 2 4" xfId="22959"/>
    <cellStyle name="SAPBEXaggItemX 9 2 5" xfId="26753"/>
    <cellStyle name="SAPBEXaggItemX 9 2 6" xfId="29562"/>
    <cellStyle name="SAPBEXaggItemX 9 3" xfId="7098"/>
    <cellStyle name="SAPBEXaggItemX 9 3 2" xfId="13184"/>
    <cellStyle name="SAPBEXaggItemX 9 3 3" xfId="17012"/>
    <cellStyle name="SAPBEXaggItemX 9 3 4" xfId="18712"/>
    <cellStyle name="SAPBEXaggItemX 9 3 5" xfId="28076"/>
    <cellStyle name="SAPBEXaggItemX 9 3 6" xfId="30765"/>
    <cellStyle name="SAPBEXaggItemX 9 3 7" xfId="32650"/>
    <cellStyle name="SAPBEXaggItemX 9 4" xfId="6424"/>
    <cellStyle name="SAPBEXaggItemX 9 4 2" xfId="12562"/>
    <cellStyle name="SAPBEXaggItemX 9 4 3" xfId="16442"/>
    <cellStyle name="SAPBEXaggItemX 9 4 4" xfId="23359"/>
    <cellStyle name="SAPBEXaggItemX 9 4 5" xfId="27444"/>
    <cellStyle name="SAPBEXaggItemX 9 4 6" xfId="30217"/>
    <cellStyle name="SAPBEXaggItemX 9 4 7" xfId="25592"/>
    <cellStyle name="SAPBEXaggItemX 9 5" xfId="11026"/>
    <cellStyle name="SAPBEXaggItemX 9 6" xfId="15018"/>
    <cellStyle name="SAPBEXaggItemX 9 7" xfId="21747"/>
    <cellStyle name="SAPBEXaggItemX 9 8" xfId="25934"/>
    <cellStyle name="SAPBEXaggItemX 9 9" xfId="23860"/>
    <cellStyle name="SAPBEXaggItemX_Mapping (2)" xfId="4333"/>
    <cellStyle name="SAPBEXchaText" xfId="272"/>
    <cellStyle name="SAPBEXexcBad7" xfId="76"/>
    <cellStyle name="SAPBEXexcBad7 10" xfId="4334"/>
    <cellStyle name="SAPBEXexcBad7 10 2" xfId="10867"/>
    <cellStyle name="SAPBEXexcBad7 10 3" xfId="14886"/>
    <cellStyle name="SAPBEXexcBad7 10 4" xfId="23536"/>
    <cellStyle name="SAPBEXexcBad7 10 5" xfId="25661"/>
    <cellStyle name="SAPBEXexcBad7 10 6" xfId="24588"/>
    <cellStyle name="SAPBEXexcBad7 11" xfId="6928"/>
    <cellStyle name="SAPBEXexcBad7 11 2" xfId="13022"/>
    <cellStyle name="SAPBEXexcBad7 11 3" xfId="16853"/>
    <cellStyle name="SAPBEXexcBad7 11 4" xfId="20162"/>
    <cellStyle name="SAPBEXexcBad7 11 5" xfId="27910"/>
    <cellStyle name="SAPBEXexcBad7 11 6" xfId="30613"/>
    <cellStyle name="SAPBEXexcBad7 11 7" xfId="32500"/>
    <cellStyle name="SAPBEXexcBad7 12" xfId="6531"/>
    <cellStyle name="SAPBEXexcBad7 12 2" xfId="12668"/>
    <cellStyle name="SAPBEXexcBad7 12 3" xfId="16540"/>
    <cellStyle name="SAPBEXexcBad7 12 4" xfId="24335"/>
    <cellStyle name="SAPBEXexcBad7 12 5" xfId="27548"/>
    <cellStyle name="SAPBEXexcBad7 12 6" xfId="30315"/>
    <cellStyle name="SAPBEXexcBad7 12 7" xfId="32204"/>
    <cellStyle name="SAPBEXexcBad7 13" xfId="8765"/>
    <cellStyle name="SAPBEXexcBad7 14" xfId="11012"/>
    <cellStyle name="SAPBEXexcBad7 15" xfId="22888"/>
    <cellStyle name="SAPBEXexcBad7 16" xfId="21757"/>
    <cellStyle name="SAPBEXexcBad7 17" xfId="24140"/>
    <cellStyle name="SAPBEXexcBad7 2" xfId="484"/>
    <cellStyle name="SAPBEXexcBad7 2 10" xfId="7951"/>
    <cellStyle name="SAPBEXexcBad7 2 10 2" xfId="14024"/>
    <cellStyle name="SAPBEXexcBad7 2 10 3" xfId="17772"/>
    <cellStyle name="SAPBEXexcBad7 2 10 4" xfId="19370"/>
    <cellStyle name="SAPBEXexcBad7 2 10 5" xfId="28873"/>
    <cellStyle name="SAPBEXexcBad7 2 10 6" xfId="31559"/>
    <cellStyle name="SAPBEXexcBad7 2 10 7" xfId="33390"/>
    <cellStyle name="SAPBEXexcBad7 2 11" xfId="8867"/>
    <cellStyle name="SAPBEXexcBad7 2 12" xfId="10812"/>
    <cellStyle name="SAPBEXexcBad7 2 13" xfId="22248"/>
    <cellStyle name="SAPBEXexcBad7 2 14" xfId="21852"/>
    <cellStyle name="SAPBEXexcBad7 2 15" xfId="29597"/>
    <cellStyle name="SAPBEXexcBad7 2 2" xfId="764"/>
    <cellStyle name="SAPBEXexcBad7 2 2 10" xfId="19188"/>
    <cellStyle name="SAPBEXexcBad7 2 2 2" xfId="5162"/>
    <cellStyle name="SAPBEXexcBad7 2 2 2 2" xfId="11367"/>
    <cellStyle name="SAPBEXexcBad7 2 2 2 3" xfId="15272"/>
    <cellStyle name="SAPBEXexcBad7 2 2 2 4" xfId="21467"/>
    <cellStyle name="SAPBEXexcBad7 2 2 2 5" xfId="26246"/>
    <cellStyle name="SAPBEXexcBad7 2 2 2 6" xfId="18915"/>
    <cellStyle name="SAPBEXexcBad7 2 2 3" xfId="5962"/>
    <cellStyle name="SAPBEXexcBad7 2 2 3 2" xfId="12102"/>
    <cellStyle name="SAPBEXexcBad7 2 2 3 3" xfId="15987"/>
    <cellStyle name="SAPBEXexcBad7 2 2 3 4" xfId="21191"/>
    <cellStyle name="SAPBEXexcBad7 2 2 3 5" xfId="26986"/>
    <cellStyle name="SAPBEXexcBad7 2 2 3 6" xfId="23052"/>
    <cellStyle name="SAPBEXexcBad7 2 2 4" xfId="7447"/>
    <cellStyle name="SAPBEXexcBad7 2 2 4 2" xfId="13523"/>
    <cellStyle name="SAPBEXexcBad7 2 2 4 3" xfId="17318"/>
    <cellStyle name="SAPBEXexcBad7 2 2 4 4" xfId="18486"/>
    <cellStyle name="SAPBEXexcBad7 2 2 4 5" xfId="28403"/>
    <cellStyle name="SAPBEXexcBad7 2 2 4 6" xfId="31077"/>
    <cellStyle name="SAPBEXexcBad7 2 2 4 7" xfId="32946"/>
    <cellStyle name="SAPBEXexcBad7 2 2 5" xfId="8180"/>
    <cellStyle name="SAPBEXexcBad7 2 2 5 2" xfId="14240"/>
    <cellStyle name="SAPBEXexcBad7 2 2 5 3" xfId="17959"/>
    <cellStyle name="SAPBEXexcBad7 2 2 5 4" xfId="25099"/>
    <cellStyle name="SAPBEXexcBad7 2 2 5 5" xfId="29078"/>
    <cellStyle name="SAPBEXexcBad7 2 2 5 6" xfId="31755"/>
    <cellStyle name="SAPBEXexcBad7 2 2 5 7" xfId="33573"/>
    <cellStyle name="SAPBEXexcBad7 2 2 6" xfId="9118"/>
    <cellStyle name="SAPBEXexcBad7 2 2 7" xfId="10624"/>
    <cellStyle name="SAPBEXexcBad7 2 2 8" xfId="22451"/>
    <cellStyle name="SAPBEXexcBad7 2 2 9" xfId="21925"/>
    <cellStyle name="SAPBEXexcBad7 2 3" xfId="856"/>
    <cellStyle name="SAPBEXexcBad7 2 3 10" xfId="30145"/>
    <cellStyle name="SAPBEXexcBad7 2 3 2" xfId="5254"/>
    <cellStyle name="SAPBEXexcBad7 2 3 2 2" xfId="11458"/>
    <cellStyle name="SAPBEXexcBad7 2 3 2 3" xfId="15363"/>
    <cellStyle name="SAPBEXexcBad7 2 3 2 4" xfId="23590"/>
    <cellStyle name="SAPBEXexcBad7 2 3 2 5" xfId="26335"/>
    <cellStyle name="SAPBEXexcBad7 2 3 2 6" xfId="24704"/>
    <cellStyle name="SAPBEXexcBad7 2 3 3" xfId="6051"/>
    <cellStyle name="SAPBEXexcBad7 2 3 3 2" xfId="12190"/>
    <cellStyle name="SAPBEXexcBad7 2 3 3 3" xfId="16076"/>
    <cellStyle name="SAPBEXexcBad7 2 3 3 4" xfId="21104"/>
    <cellStyle name="SAPBEXexcBad7 2 3 3 5" xfId="27075"/>
    <cellStyle name="SAPBEXexcBad7 2 3 3 6" xfId="25865"/>
    <cellStyle name="SAPBEXexcBad7 2 3 4" xfId="7535"/>
    <cellStyle name="SAPBEXexcBad7 2 3 4 2" xfId="13611"/>
    <cellStyle name="SAPBEXexcBad7 2 3 4 3" xfId="17402"/>
    <cellStyle name="SAPBEXexcBad7 2 3 4 4" xfId="18615"/>
    <cellStyle name="SAPBEXexcBad7 2 3 4 5" xfId="28488"/>
    <cellStyle name="SAPBEXexcBad7 2 3 4 6" xfId="31160"/>
    <cellStyle name="SAPBEXexcBad7 2 3 4 7" xfId="33022"/>
    <cellStyle name="SAPBEXexcBad7 2 3 5" xfId="8269"/>
    <cellStyle name="SAPBEXexcBad7 2 3 5 2" xfId="14329"/>
    <cellStyle name="SAPBEXexcBad7 2 3 5 3" xfId="18037"/>
    <cellStyle name="SAPBEXexcBad7 2 3 5 4" xfId="25188"/>
    <cellStyle name="SAPBEXexcBad7 2 3 5 5" xfId="29159"/>
    <cellStyle name="SAPBEXexcBad7 2 3 5 6" xfId="31839"/>
    <cellStyle name="SAPBEXexcBad7 2 3 5 7" xfId="33649"/>
    <cellStyle name="SAPBEXexcBad7 2 3 6" xfId="9209"/>
    <cellStyle name="SAPBEXexcBad7 2 3 7" xfId="10571"/>
    <cellStyle name="SAPBEXexcBad7 2 3 8" xfId="23299"/>
    <cellStyle name="SAPBEXexcBad7 2 3 9" xfId="24860"/>
    <cellStyle name="SAPBEXexcBad7 2 4" xfId="942"/>
    <cellStyle name="SAPBEXexcBad7 2 4 10" xfId="29815"/>
    <cellStyle name="SAPBEXexcBad7 2 4 2" xfId="5340"/>
    <cellStyle name="SAPBEXexcBad7 2 4 2 2" xfId="11544"/>
    <cellStyle name="SAPBEXexcBad7 2 4 2 3" xfId="15449"/>
    <cellStyle name="SAPBEXexcBad7 2 4 2 4" xfId="21394"/>
    <cellStyle name="SAPBEXexcBad7 2 4 2 5" xfId="26419"/>
    <cellStyle name="SAPBEXexcBad7 2 4 2 6" xfId="23478"/>
    <cellStyle name="SAPBEXexcBad7 2 4 3" xfId="6136"/>
    <cellStyle name="SAPBEXexcBad7 2 4 3 2" xfId="12275"/>
    <cellStyle name="SAPBEXexcBad7 2 4 3 3" xfId="16161"/>
    <cellStyle name="SAPBEXexcBad7 2 4 3 4" xfId="21030"/>
    <cellStyle name="SAPBEXexcBad7 2 4 3 5" xfId="27160"/>
    <cellStyle name="SAPBEXexcBad7 2 4 3 6" xfId="24340"/>
    <cellStyle name="SAPBEXexcBad7 2 4 4" xfId="7619"/>
    <cellStyle name="SAPBEXexcBad7 2 4 4 2" xfId="13695"/>
    <cellStyle name="SAPBEXexcBad7 2 4 4 3" xfId="17477"/>
    <cellStyle name="SAPBEXexcBad7 2 4 4 4" xfId="18564"/>
    <cellStyle name="SAPBEXexcBad7 2 4 4 5" xfId="28566"/>
    <cellStyle name="SAPBEXexcBad7 2 4 4 6" xfId="31241"/>
    <cellStyle name="SAPBEXexcBad7 2 4 4 7" xfId="33097"/>
    <cellStyle name="SAPBEXexcBad7 2 4 5" xfId="8354"/>
    <cellStyle name="SAPBEXexcBad7 2 4 5 2" xfId="14414"/>
    <cellStyle name="SAPBEXexcBad7 2 4 5 3" xfId="18113"/>
    <cellStyle name="SAPBEXexcBad7 2 4 5 4" xfId="25273"/>
    <cellStyle name="SAPBEXexcBad7 2 4 5 5" xfId="29238"/>
    <cellStyle name="SAPBEXexcBad7 2 4 5 6" xfId="31918"/>
    <cellStyle name="SAPBEXexcBad7 2 4 5 7" xfId="33724"/>
    <cellStyle name="SAPBEXexcBad7 2 4 6" xfId="9295"/>
    <cellStyle name="SAPBEXexcBad7 2 4 7" xfId="10506"/>
    <cellStyle name="SAPBEXexcBad7 2 4 8" xfId="22989"/>
    <cellStyle name="SAPBEXexcBad7 2 4 9" xfId="22005"/>
    <cellStyle name="SAPBEXexcBad7 2 5" xfId="1023"/>
    <cellStyle name="SAPBEXexcBad7 2 5 10" xfId="29813"/>
    <cellStyle name="SAPBEXexcBad7 2 5 2" xfId="5420"/>
    <cellStyle name="SAPBEXexcBad7 2 5 2 2" xfId="11624"/>
    <cellStyle name="SAPBEXexcBad7 2 5 2 3" xfId="15528"/>
    <cellStyle name="SAPBEXexcBad7 2 5 2 4" xfId="19193"/>
    <cellStyle name="SAPBEXexcBad7 2 5 2 5" xfId="26496"/>
    <cellStyle name="SAPBEXexcBad7 2 5 2 6" xfId="27717"/>
    <cellStyle name="SAPBEXexcBad7 2 5 3" xfId="6215"/>
    <cellStyle name="SAPBEXexcBad7 2 5 3 2" xfId="12353"/>
    <cellStyle name="SAPBEXexcBad7 2 5 3 3" xfId="16239"/>
    <cellStyle name="SAPBEXexcBad7 2 5 3 4" xfId="24871"/>
    <cellStyle name="SAPBEXexcBad7 2 5 3 5" xfId="27238"/>
    <cellStyle name="SAPBEXexcBad7 2 5 3 6" xfId="28985"/>
    <cellStyle name="SAPBEXexcBad7 2 5 4" xfId="7698"/>
    <cellStyle name="SAPBEXexcBad7 2 5 4 2" xfId="13773"/>
    <cellStyle name="SAPBEXexcBad7 2 5 4 3" xfId="17548"/>
    <cellStyle name="SAPBEXexcBad7 2 5 4 4" xfId="19640"/>
    <cellStyle name="SAPBEXexcBad7 2 5 4 5" xfId="28638"/>
    <cellStyle name="SAPBEXexcBad7 2 5 4 6" xfId="31317"/>
    <cellStyle name="SAPBEXexcBad7 2 5 4 7" xfId="33167"/>
    <cellStyle name="SAPBEXexcBad7 2 5 5" xfId="8434"/>
    <cellStyle name="SAPBEXexcBad7 2 5 5 2" xfId="14493"/>
    <cellStyle name="SAPBEXexcBad7 2 5 5 3" xfId="18184"/>
    <cellStyle name="SAPBEXexcBad7 2 5 5 4" xfId="25353"/>
    <cellStyle name="SAPBEXexcBad7 2 5 5 5" xfId="29312"/>
    <cellStyle name="SAPBEXexcBad7 2 5 5 6" xfId="31994"/>
    <cellStyle name="SAPBEXexcBad7 2 5 5 7" xfId="33794"/>
    <cellStyle name="SAPBEXexcBad7 2 5 6" xfId="9375"/>
    <cellStyle name="SAPBEXexcBad7 2 5 7" xfId="10453"/>
    <cellStyle name="SAPBEXexcBad7 2 5 8" xfId="24319"/>
    <cellStyle name="SAPBEXexcBad7 2 5 9" xfId="21752"/>
    <cellStyle name="SAPBEXexcBad7 2 6" xfId="1101"/>
    <cellStyle name="SAPBEXexcBad7 2 6 10" xfId="32026"/>
    <cellStyle name="SAPBEXexcBad7 2 6 2" xfId="5498"/>
    <cellStyle name="SAPBEXexcBad7 2 6 2 2" xfId="11702"/>
    <cellStyle name="SAPBEXexcBad7 2 6 2 3" xfId="15604"/>
    <cellStyle name="SAPBEXexcBad7 2 6 2 4" xfId="22979"/>
    <cellStyle name="SAPBEXexcBad7 2 6 2 5" xfId="26572"/>
    <cellStyle name="SAPBEXexcBad7 2 6 2 6" xfId="22250"/>
    <cellStyle name="SAPBEXexcBad7 2 6 3" xfId="6291"/>
    <cellStyle name="SAPBEXexcBad7 2 6 3 2" xfId="12429"/>
    <cellStyle name="SAPBEXexcBad7 2 6 3 3" xfId="16315"/>
    <cellStyle name="SAPBEXexcBad7 2 6 3 4" xfId="20451"/>
    <cellStyle name="SAPBEXexcBad7 2 6 3 5" xfId="27314"/>
    <cellStyle name="SAPBEXexcBad7 2 6 3 6" xfId="24851"/>
    <cellStyle name="SAPBEXexcBad7 2 6 4" xfId="7773"/>
    <cellStyle name="SAPBEXexcBad7 2 6 4 2" xfId="13848"/>
    <cellStyle name="SAPBEXexcBad7 2 6 4 3" xfId="17616"/>
    <cellStyle name="SAPBEXexcBad7 2 6 4 4" xfId="19571"/>
    <cellStyle name="SAPBEXexcBad7 2 6 4 5" xfId="28708"/>
    <cellStyle name="SAPBEXexcBad7 2 6 4 6" xfId="31390"/>
    <cellStyle name="SAPBEXexcBad7 2 6 4 7" xfId="33235"/>
    <cellStyle name="SAPBEXexcBad7 2 6 5" xfId="8512"/>
    <cellStyle name="SAPBEXexcBad7 2 6 5 2" xfId="14571"/>
    <cellStyle name="SAPBEXexcBad7 2 6 5 3" xfId="18253"/>
    <cellStyle name="SAPBEXexcBad7 2 6 5 4" xfId="25430"/>
    <cellStyle name="SAPBEXexcBad7 2 6 5 5" xfId="29385"/>
    <cellStyle name="SAPBEXexcBad7 2 6 5 6" xfId="32067"/>
    <cellStyle name="SAPBEXexcBad7 2 6 5 7" xfId="33862"/>
    <cellStyle name="SAPBEXexcBad7 2 6 6" xfId="9453"/>
    <cellStyle name="SAPBEXexcBad7 2 6 7" xfId="10389"/>
    <cellStyle name="SAPBEXexcBad7 2 6 8" xfId="23250"/>
    <cellStyle name="SAPBEXexcBad7 2 6 9" xfId="19138"/>
    <cellStyle name="SAPBEXexcBad7 2 7" xfId="1181"/>
    <cellStyle name="SAPBEXexcBad7 2 7 10" xfId="30176"/>
    <cellStyle name="SAPBEXexcBad7 2 7 2" xfId="5577"/>
    <cellStyle name="SAPBEXexcBad7 2 7 2 2" xfId="11781"/>
    <cellStyle name="SAPBEXexcBad7 2 7 2 3" xfId="15682"/>
    <cellStyle name="SAPBEXexcBad7 2 7 2 4" xfId="21358"/>
    <cellStyle name="SAPBEXexcBad7 2 7 2 5" xfId="26650"/>
    <cellStyle name="SAPBEXexcBad7 2 7 2 6" xfId="27710"/>
    <cellStyle name="SAPBEXexcBad7 2 7 3" xfId="6368"/>
    <cellStyle name="SAPBEXexcBad7 2 7 3 2" xfId="12506"/>
    <cellStyle name="SAPBEXexcBad7 2 7 3 3" xfId="16392"/>
    <cellStyle name="SAPBEXexcBad7 2 7 3 4" xfId="20386"/>
    <cellStyle name="SAPBEXexcBad7 2 7 3 5" xfId="27391"/>
    <cellStyle name="SAPBEXexcBad7 2 7 3 6" xfId="18839"/>
    <cellStyle name="SAPBEXexcBad7 2 7 4" xfId="7848"/>
    <cellStyle name="SAPBEXexcBad7 2 7 4 2" xfId="13923"/>
    <cellStyle name="SAPBEXexcBad7 2 7 4 3" xfId="17684"/>
    <cellStyle name="SAPBEXexcBad7 2 7 4 4" xfId="19502"/>
    <cellStyle name="SAPBEXexcBad7 2 7 4 5" xfId="28778"/>
    <cellStyle name="SAPBEXexcBad7 2 7 4 6" xfId="31464"/>
    <cellStyle name="SAPBEXexcBad7 2 7 4 7" xfId="33303"/>
    <cellStyle name="SAPBEXexcBad7 2 7 5" xfId="8591"/>
    <cellStyle name="SAPBEXexcBad7 2 7 5 2" xfId="14650"/>
    <cellStyle name="SAPBEXexcBad7 2 7 5 3" xfId="18324"/>
    <cellStyle name="SAPBEXexcBad7 2 7 5 4" xfId="25508"/>
    <cellStyle name="SAPBEXexcBad7 2 7 5 5" xfId="29457"/>
    <cellStyle name="SAPBEXexcBad7 2 7 5 6" xfId="32141"/>
    <cellStyle name="SAPBEXexcBad7 2 7 5 7" xfId="33930"/>
    <cellStyle name="SAPBEXexcBad7 2 7 6" xfId="9533"/>
    <cellStyle name="SAPBEXexcBad7 2 7 7" xfId="10327"/>
    <cellStyle name="SAPBEXexcBad7 2 7 8" xfId="18904"/>
    <cellStyle name="SAPBEXexcBad7 2 7 9" xfId="23267"/>
    <cellStyle name="SAPBEXexcBad7 2 8" xfId="4894"/>
    <cellStyle name="SAPBEXexcBad7 2 8 2" xfId="11122"/>
    <cellStyle name="SAPBEXexcBad7 2 8 3" xfId="15068"/>
    <cellStyle name="SAPBEXexcBad7 2 8 4" xfId="21655"/>
    <cellStyle name="SAPBEXexcBad7 2 8 5" xfId="26022"/>
    <cellStyle name="SAPBEXexcBad7 2 8 6" xfId="24205"/>
    <cellStyle name="SAPBEXexcBad7 2 9" xfId="7224"/>
    <cellStyle name="SAPBEXexcBad7 2 9 2" xfId="13309"/>
    <cellStyle name="SAPBEXexcBad7 2 9 3" xfId="17123"/>
    <cellStyle name="SAPBEXexcBad7 2 9 4" xfId="19932"/>
    <cellStyle name="SAPBEXexcBad7 2 9 5" xfId="28193"/>
    <cellStyle name="SAPBEXexcBad7 2 9 6" xfId="30880"/>
    <cellStyle name="SAPBEXexcBad7 2 9 7" xfId="32760"/>
    <cellStyle name="SAPBEXexcBad7 3" xfId="589"/>
    <cellStyle name="SAPBEXexcBad7 3 10" xfId="30207"/>
    <cellStyle name="SAPBEXexcBad7 3 2" xfId="4992"/>
    <cellStyle name="SAPBEXexcBad7 3 2 2" xfId="11214"/>
    <cellStyle name="SAPBEXexcBad7 3 2 3" xfId="15133"/>
    <cellStyle name="SAPBEXexcBad7 3 2 4" xfId="21578"/>
    <cellStyle name="SAPBEXexcBad7 3 2 5" xfId="26094"/>
    <cellStyle name="SAPBEXexcBad7 3 2 6" xfId="29825"/>
    <cellStyle name="SAPBEXexcBad7 3 3" xfId="5811"/>
    <cellStyle name="SAPBEXexcBad7 3 3 2" xfId="11962"/>
    <cellStyle name="SAPBEXexcBad7 3 3 3" xfId="15847"/>
    <cellStyle name="SAPBEXexcBad7 3 3 4" xfId="21260"/>
    <cellStyle name="SAPBEXexcBad7 3 3 5" xfId="26841"/>
    <cellStyle name="SAPBEXexcBad7 3 3 6" xfId="21997"/>
    <cellStyle name="SAPBEXexcBad7 3 4" xfId="7294"/>
    <cellStyle name="SAPBEXexcBad7 3 4 2" xfId="13377"/>
    <cellStyle name="SAPBEXexcBad7 3 4 3" xfId="17186"/>
    <cellStyle name="SAPBEXexcBad7 3 4 4" xfId="19886"/>
    <cellStyle name="SAPBEXexcBad7 3 4 5" xfId="28260"/>
    <cellStyle name="SAPBEXexcBad7 3 4 6" xfId="30946"/>
    <cellStyle name="SAPBEXexcBad7 3 4 7" xfId="32823"/>
    <cellStyle name="SAPBEXexcBad7 3 5" xfId="8023"/>
    <cellStyle name="SAPBEXexcBad7 3 5 2" xfId="14094"/>
    <cellStyle name="SAPBEXexcBad7 3 5 3" xfId="17836"/>
    <cellStyle name="SAPBEXexcBad7 3 5 4" xfId="24948"/>
    <cellStyle name="SAPBEXexcBad7 3 5 5" xfId="28939"/>
    <cellStyle name="SAPBEXexcBad7 3 5 6" xfId="31624"/>
    <cellStyle name="SAPBEXexcBad7 3 5 7" xfId="33452"/>
    <cellStyle name="SAPBEXexcBad7 3 6" xfId="8964"/>
    <cellStyle name="SAPBEXexcBad7 3 7" xfId="10770"/>
    <cellStyle name="SAPBEXexcBad7 3 8" xfId="23286"/>
    <cellStyle name="SAPBEXexcBad7 3 9" xfId="23218"/>
    <cellStyle name="SAPBEXexcBad7 4" xfId="693"/>
    <cellStyle name="SAPBEXexcBad7 4 10" xfId="21920"/>
    <cellStyle name="SAPBEXexcBad7 4 2" xfId="5094"/>
    <cellStyle name="SAPBEXexcBad7 4 2 2" xfId="11303"/>
    <cellStyle name="SAPBEXexcBad7 4 2 3" xfId="15217"/>
    <cellStyle name="SAPBEXexcBad7 4 2 4" xfId="22597"/>
    <cellStyle name="SAPBEXexcBad7 4 2 5" xfId="26185"/>
    <cellStyle name="SAPBEXexcBad7 4 2 6" xfId="30192"/>
    <cellStyle name="SAPBEXexcBad7 4 3" xfId="5902"/>
    <cellStyle name="SAPBEXexcBad7 4 3 2" xfId="12045"/>
    <cellStyle name="SAPBEXexcBad7 4 3 3" xfId="15931"/>
    <cellStyle name="SAPBEXexcBad7 4 3 4" xfId="21241"/>
    <cellStyle name="SAPBEXexcBad7 4 3 5" xfId="26928"/>
    <cellStyle name="SAPBEXexcBad7 4 3 6" xfId="19220"/>
    <cellStyle name="SAPBEXexcBad7 4 4" xfId="7386"/>
    <cellStyle name="SAPBEXexcBad7 4 4 2" xfId="13463"/>
    <cellStyle name="SAPBEXexcBad7 4 4 3" xfId="17265"/>
    <cellStyle name="SAPBEXexcBad7 4 4 4" xfId="19813"/>
    <cellStyle name="SAPBEXexcBad7 4 4 5" xfId="28345"/>
    <cellStyle name="SAPBEXexcBad7 4 4 6" xfId="31024"/>
    <cellStyle name="SAPBEXexcBad7 4 4 7" xfId="32896"/>
    <cellStyle name="SAPBEXexcBad7 4 5" xfId="8118"/>
    <cellStyle name="SAPBEXexcBad7 4 5 2" xfId="14182"/>
    <cellStyle name="SAPBEXexcBad7 4 5 3" xfId="17909"/>
    <cellStyle name="SAPBEXexcBad7 4 5 4" xfId="25039"/>
    <cellStyle name="SAPBEXexcBad7 4 5 5" xfId="29022"/>
    <cellStyle name="SAPBEXexcBad7 4 5 6" xfId="31703"/>
    <cellStyle name="SAPBEXexcBad7 4 5 7" xfId="33524"/>
    <cellStyle name="SAPBEXexcBad7 4 6" xfId="9055"/>
    <cellStyle name="SAPBEXexcBad7 4 7" xfId="11044"/>
    <cellStyle name="SAPBEXexcBad7 4 8" xfId="22173"/>
    <cellStyle name="SAPBEXexcBad7 4 9" xfId="21888"/>
    <cellStyle name="SAPBEXexcBad7 5" xfId="588"/>
    <cellStyle name="SAPBEXexcBad7 5 10" xfId="29613"/>
    <cellStyle name="SAPBEXexcBad7 5 2" xfId="4991"/>
    <cellStyle name="SAPBEXexcBad7 5 2 2" xfId="11213"/>
    <cellStyle name="SAPBEXexcBad7 5 2 3" xfId="15132"/>
    <cellStyle name="SAPBEXexcBad7 5 2 4" xfId="21579"/>
    <cellStyle name="SAPBEXexcBad7 5 2 5" xfId="26093"/>
    <cellStyle name="SAPBEXexcBad7 5 2 6" xfId="30155"/>
    <cellStyle name="SAPBEXexcBad7 5 3" xfId="5810"/>
    <cellStyle name="SAPBEXexcBad7 5 3 2" xfId="11961"/>
    <cellStyle name="SAPBEXexcBad7 5 3 3" xfId="15846"/>
    <cellStyle name="SAPBEXexcBad7 5 3 4" xfId="21261"/>
    <cellStyle name="SAPBEXexcBad7 5 3 5" xfId="26840"/>
    <cellStyle name="SAPBEXexcBad7 5 3 6" xfId="28943"/>
    <cellStyle name="SAPBEXexcBad7 5 4" xfId="7293"/>
    <cellStyle name="SAPBEXexcBad7 5 4 2" xfId="13376"/>
    <cellStyle name="SAPBEXexcBad7 5 4 3" xfId="17185"/>
    <cellStyle name="SAPBEXexcBad7 5 4 4" xfId="19887"/>
    <cellStyle name="SAPBEXexcBad7 5 4 5" xfId="28259"/>
    <cellStyle name="SAPBEXexcBad7 5 4 6" xfId="30945"/>
    <cellStyle name="SAPBEXexcBad7 5 4 7" xfId="32822"/>
    <cellStyle name="SAPBEXexcBad7 5 5" xfId="8022"/>
    <cellStyle name="SAPBEXexcBad7 5 5 2" xfId="14093"/>
    <cellStyle name="SAPBEXexcBad7 5 5 3" xfId="17835"/>
    <cellStyle name="SAPBEXexcBad7 5 5 4" xfId="24947"/>
    <cellStyle name="SAPBEXexcBad7 5 5 5" xfId="28938"/>
    <cellStyle name="SAPBEXexcBad7 5 5 6" xfId="31623"/>
    <cellStyle name="SAPBEXexcBad7 5 5 7" xfId="33451"/>
    <cellStyle name="SAPBEXexcBad7 5 6" xfId="8963"/>
    <cellStyle name="SAPBEXexcBad7 5 7" xfId="11861"/>
    <cellStyle name="SAPBEXexcBad7 5 8" xfId="24263"/>
    <cellStyle name="SAPBEXexcBad7 5 9" xfId="22706"/>
    <cellStyle name="SAPBEXexcBad7 6" xfId="818"/>
    <cellStyle name="SAPBEXexcBad7 6 10" xfId="25935"/>
    <cellStyle name="SAPBEXexcBad7 6 2" xfId="5216"/>
    <cellStyle name="SAPBEXexcBad7 6 2 2" xfId="11420"/>
    <cellStyle name="SAPBEXexcBad7 6 2 3" xfId="15325"/>
    <cellStyle name="SAPBEXexcBad7 6 2 4" xfId="23768"/>
    <cellStyle name="SAPBEXexcBad7 6 2 5" xfId="26299"/>
    <cellStyle name="SAPBEXexcBad7 6 2 6" xfId="21709"/>
    <cellStyle name="SAPBEXexcBad7 6 3" xfId="6015"/>
    <cellStyle name="SAPBEXexcBad7 6 3 2" xfId="12154"/>
    <cellStyle name="SAPBEXexcBad7 6 3 3" xfId="16040"/>
    <cellStyle name="SAPBEXexcBad7 6 3 4" xfId="21140"/>
    <cellStyle name="SAPBEXexcBad7 6 3 5" xfId="27039"/>
    <cellStyle name="SAPBEXexcBad7 6 3 6" xfId="28069"/>
    <cellStyle name="SAPBEXexcBad7 6 4" xfId="7498"/>
    <cellStyle name="SAPBEXexcBad7 6 4 2" xfId="13574"/>
    <cellStyle name="SAPBEXexcBad7 6 4 3" xfId="17368"/>
    <cellStyle name="SAPBEXexcBad7 6 4 4" xfId="18644"/>
    <cellStyle name="SAPBEXexcBad7 6 4 5" xfId="28454"/>
    <cellStyle name="SAPBEXexcBad7 6 4 6" xfId="31125"/>
    <cellStyle name="SAPBEXexcBad7 6 4 7" xfId="32991"/>
    <cellStyle name="SAPBEXexcBad7 6 5" xfId="8232"/>
    <cellStyle name="SAPBEXexcBad7 6 5 2" xfId="14292"/>
    <cellStyle name="SAPBEXexcBad7 6 5 3" xfId="18005"/>
    <cellStyle name="SAPBEXexcBad7 6 5 4" xfId="25151"/>
    <cellStyle name="SAPBEXexcBad7 6 5 5" xfId="29127"/>
    <cellStyle name="SAPBEXexcBad7 6 5 6" xfId="31805"/>
    <cellStyle name="SAPBEXexcBad7 6 5 7" xfId="33618"/>
    <cellStyle name="SAPBEXexcBad7 6 6" xfId="9171"/>
    <cellStyle name="SAPBEXexcBad7 6 7" xfId="10585"/>
    <cellStyle name="SAPBEXexcBad7 6 8" xfId="24714"/>
    <cellStyle name="SAPBEXexcBad7 6 9" xfId="25583"/>
    <cellStyle name="SAPBEXexcBad7 7" xfId="617"/>
    <cellStyle name="SAPBEXexcBad7 7 10" xfId="31377"/>
    <cellStyle name="SAPBEXexcBad7 7 2" xfId="5020"/>
    <cellStyle name="SAPBEXexcBad7 7 2 2" xfId="11236"/>
    <cellStyle name="SAPBEXexcBad7 7 2 3" xfId="15152"/>
    <cellStyle name="SAPBEXexcBad7 7 2 4" xfId="21555"/>
    <cellStyle name="SAPBEXexcBad7 7 2 5" xfId="26119"/>
    <cellStyle name="SAPBEXexcBad7 7 2 6" xfId="29897"/>
    <cellStyle name="SAPBEXexcBad7 7 3" xfId="5835"/>
    <cellStyle name="SAPBEXexcBad7 7 3 2" xfId="11982"/>
    <cellStyle name="SAPBEXexcBad7 7 3 3" xfId="15867"/>
    <cellStyle name="SAPBEXexcBad7 7 3 4" xfId="23662"/>
    <cellStyle name="SAPBEXexcBad7 7 3 5" xfId="26863"/>
    <cellStyle name="SAPBEXexcBad7 7 3 6" xfId="29534"/>
    <cellStyle name="SAPBEXexcBad7 7 4" xfId="7320"/>
    <cellStyle name="SAPBEXexcBad7 7 4 2" xfId="13400"/>
    <cellStyle name="SAPBEXexcBad7 7 4 3" xfId="17204"/>
    <cellStyle name="SAPBEXexcBad7 7 4 4" xfId="19866"/>
    <cellStyle name="SAPBEXexcBad7 7 4 5" xfId="28283"/>
    <cellStyle name="SAPBEXexcBad7 7 4 6" xfId="30963"/>
    <cellStyle name="SAPBEXexcBad7 7 4 7" xfId="32839"/>
    <cellStyle name="SAPBEXexcBad7 7 5" xfId="8049"/>
    <cellStyle name="SAPBEXexcBad7 7 5 2" xfId="14115"/>
    <cellStyle name="SAPBEXexcBad7 7 5 3" xfId="17851"/>
    <cellStyle name="SAPBEXexcBad7 7 5 4" xfId="24971"/>
    <cellStyle name="SAPBEXexcBad7 7 5 5" xfId="28960"/>
    <cellStyle name="SAPBEXexcBad7 7 5 6" xfId="31640"/>
    <cellStyle name="SAPBEXexcBad7 7 5 7" xfId="33467"/>
    <cellStyle name="SAPBEXexcBad7 7 6" xfId="8986"/>
    <cellStyle name="SAPBEXexcBad7 7 7" xfId="11308"/>
    <cellStyle name="SAPBEXexcBad7 7 8" xfId="23916"/>
    <cellStyle name="SAPBEXexcBad7 7 9" xfId="19139"/>
    <cellStyle name="SAPBEXexcBad7 8" xfId="694"/>
    <cellStyle name="SAPBEXexcBad7 8 10" xfId="30001"/>
    <cellStyle name="SAPBEXexcBad7 8 2" xfId="5095"/>
    <cellStyle name="SAPBEXexcBad7 8 2 2" xfId="11304"/>
    <cellStyle name="SAPBEXexcBad7 8 2 3" xfId="15218"/>
    <cellStyle name="SAPBEXexcBad7 8 2 4" xfId="18991"/>
    <cellStyle name="SAPBEXexcBad7 8 2 5" xfId="26186"/>
    <cellStyle name="SAPBEXexcBad7 8 2 6" xfId="29861"/>
    <cellStyle name="SAPBEXexcBad7 8 3" xfId="5903"/>
    <cellStyle name="SAPBEXexcBad7 8 3 2" xfId="12046"/>
    <cellStyle name="SAPBEXexcBad7 8 3 3" xfId="15932"/>
    <cellStyle name="SAPBEXexcBad7 8 3 4" xfId="21240"/>
    <cellStyle name="SAPBEXexcBad7 8 3 5" xfId="26929"/>
    <cellStyle name="SAPBEXexcBad7 8 3 6" xfId="22825"/>
    <cellStyle name="SAPBEXexcBad7 8 4" xfId="7387"/>
    <cellStyle name="SAPBEXexcBad7 8 4 2" xfId="13464"/>
    <cellStyle name="SAPBEXexcBad7 8 4 3" xfId="17266"/>
    <cellStyle name="SAPBEXexcBad7 8 4 4" xfId="19812"/>
    <cellStyle name="SAPBEXexcBad7 8 4 5" xfId="28346"/>
    <cellStyle name="SAPBEXexcBad7 8 4 6" xfId="31025"/>
    <cellStyle name="SAPBEXexcBad7 8 4 7" xfId="32897"/>
    <cellStyle name="SAPBEXexcBad7 8 5" xfId="8119"/>
    <cellStyle name="SAPBEXexcBad7 8 5 2" xfId="14183"/>
    <cellStyle name="SAPBEXexcBad7 8 5 3" xfId="17910"/>
    <cellStyle name="SAPBEXexcBad7 8 5 4" xfId="25040"/>
    <cellStyle name="SAPBEXexcBad7 8 5 5" xfId="29023"/>
    <cellStyle name="SAPBEXexcBad7 8 5 6" xfId="31704"/>
    <cellStyle name="SAPBEXexcBad7 8 5 7" xfId="33525"/>
    <cellStyle name="SAPBEXexcBad7 8 6" xfId="9056"/>
    <cellStyle name="SAPBEXexcBad7 8 7" xfId="10662"/>
    <cellStyle name="SAPBEXexcBad7 8 8" xfId="22172"/>
    <cellStyle name="SAPBEXexcBad7 8 9" xfId="22986"/>
    <cellStyle name="SAPBEXexcBad7 9" xfId="4727"/>
    <cellStyle name="SAPBEXexcBad7 9 2" xfId="5721"/>
    <cellStyle name="SAPBEXexcBad7 9 2 2" xfId="11882"/>
    <cellStyle name="SAPBEXexcBad7 9 2 3" xfId="15766"/>
    <cellStyle name="SAPBEXexcBad7 9 2 4" xfId="18948"/>
    <cellStyle name="SAPBEXexcBad7 9 2 5" xfId="26755"/>
    <cellStyle name="SAPBEXexcBad7 9 2 6" xfId="24815"/>
    <cellStyle name="SAPBEXexcBad7 9 3" xfId="7104"/>
    <cellStyle name="SAPBEXexcBad7 9 3 2" xfId="13190"/>
    <cellStyle name="SAPBEXexcBad7 9 3 3" xfId="17016"/>
    <cellStyle name="SAPBEXexcBad7 9 3 4" xfId="20024"/>
    <cellStyle name="SAPBEXexcBad7 9 3 5" xfId="28081"/>
    <cellStyle name="SAPBEXexcBad7 9 3 6" xfId="30770"/>
    <cellStyle name="SAPBEXexcBad7 9 3 7" xfId="32654"/>
    <cellStyle name="SAPBEXexcBad7 9 4" xfId="7895"/>
    <cellStyle name="SAPBEXexcBad7 9 4 2" xfId="13970"/>
    <cellStyle name="SAPBEXexcBad7 9 4 3" xfId="17726"/>
    <cellStyle name="SAPBEXexcBad7 9 4 4" xfId="19445"/>
    <cellStyle name="SAPBEXexcBad7 9 4 5" xfId="28821"/>
    <cellStyle name="SAPBEXexcBad7 9 4 6" xfId="31510"/>
    <cellStyle name="SAPBEXexcBad7 9 4 7" xfId="33345"/>
    <cellStyle name="SAPBEXexcBad7 9 5" xfId="11036"/>
    <cellStyle name="SAPBEXexcBad7 9 6" xfId="15020"/>
    <cellStyle name="SAPBEXexcBad7 9 7" xfId="21738"/>
    <cellStyle name="SAPBEXexcBad7 9 8" xfId="25939"/>
    <cellStyle name="SAPBEXexcBad7 9 9" xfId="23170"/>
    <cellStyle name="SAPBEXexcBad8" xfId="77"/>
    <cellStyle name="SAPBEXexcBad8 10" xfId="4335"/>
    <cellStyle name="SAPBEXexcBad8 10 2" xfId="10868"/>
    <cellStyle name="SAPBEXexcBad8 10 3" xfId="14887"/>
    <cellStyle name="SAPBEXexcBad8 10 4" xfId="23807"/>
    <cellStyle name="SAPBEXexcBad8 10 5" xfId="25662"/>
    <cellStyle name="SAPBEXexcBad8 10 6" xfId="25969"/>
    <cellStyle name="SAPBEXexcBad8 11" xfId="6929"/>
    <cellStyle name="SAPBEXexcBad8 11 2" xfId="13023"/>
    <cellStyle name="SAPBEXexcBad8 11 3" xfId="16854"/>
    <cellStyle name="SAPBEXexcBad8 11 4" xfId="20161"/>
    <cellStyle name="SAPBEXexcBad8 11 5" xfId="27911"/>
    <cellStyle name="SAPBEXexcBad8 11 6" xfId="30614"/>
    <cellStyle name="SAPBEXexcBad8 11 7" xfId="32501"/>
    <cellStyle name="SAPBEXexcBad8 12" xfId="6530"/>
    <cellStyle name="SAPBEXexcBad8 12 2" xfId="12667"/>
    <cellStyle name="SAPBEXexcBad8 12 3" xfId="16539"/>
    <cellStyle name="SAPBEXexcBad8 12 4" xfId="24789"/>
    <cellStyle name="SAPBEXexcBad8 12 5" xfId="27547"/>
    <cellStyle name="SAPBEXexcBad8 12 6" xfId="30314"/>
    <cellStyle name="SAPBEXexcBad8 12 7" xfId="32203"/>
    <cellStyle name="SAPBEXexcBad8 13" xfId="8766"/>
    <cellStyle name="SAPBEXexcBad8 14" xfId="11011"/>
    <cellStyle name="SAPBEXexcBad8 15" xfId="19282"/>
    <cellStyle name="SAPBEXexcBad8 16" xfId="21758"/>
    <cellStyle name="SAPBEXexcBad8 17" xfId="18872"/>
    <cellStyle name="SAPBEXexcBad8 2" xfId="485"/>
    <cellStyle name="SAPBEXexcBad8 2 10" xfId="7952"/>
    <cellStyle name="SAPBEXexcBad8 2 10 2" xfId="14025"/>
    <cellStyle name="SAPBEXexcBad8 2 10 3" xfId="17773"/>
    <cellStyle name="SAPBEXexcBad8 2 10 4" xfId="19369"/>
    <cellStyle name="SAPBEXexcBad8 2 10 5" xfId="28874"/>
    <cellStyle name="SAPBEXexcBad8 2 10 6" xfId="31560"/>
    <cellStyle name="SAPBEXexcBad8 2 10 7" xfId="33391"/>
    <cellStyle name="SAPBEXexcBad8 2 11" xfId="8868"/>
    <cellStyle name="SAPBEXexcBad8 2 12" xfId="10811"/>
    <cellStyle name="SAPBEXexcBad8 2 13" xfId="18573"/>
    <cellStyle name="SAPBEXexcBad8 2 14" xfId="23812"/>
    <cellStyle name="SAPBEXexcBad8 2 15" xfId="24488"/>
    <cellStyle name="SAPBEXexcBad8 2 2" xfId="765"/>
    <cellStyle name="SAPBEXexcBad8 2 2 10" xfId="28229"/>
    <cellStyle name="SAPBEXexcBad8 2 2 2" xfId="5163"/>
    <cellStyle name="SAPBEXexcBad8 2 2 2 2" xfId="11368"/>
    <cellStyle name="SAPBEXexcBad8 2 2 2 3" xfId="15273"/>
    <cellStyle name="SAPBEXexcBad8 2 2 2 4" xfId="21466"/>
    <cellStyle name="SAPBEXexcBad8 2 2 2 5" xfId="26247"/>
    <cellStyle name="SAPBEXexcBad8 2 2 2 6" xfId="22797"/>
    <cellStyle name="SAPBEXexcBad8 2 2 3" xfId="5963"/>
    <cellStyle name="SAPBEXexcBad8 2 2 3 2" xfId="12103"/>
    <cellStyle name="SAPBEXexcBad8 2 2 3 3" xfId="15988"/>
    <cellStyle name="SAPBEXexcBad8 2 2 3 4" xfId="21190"/>
    <cellStyle name="SAPBEXexcBad8 2 2 3 5" xfId="26987"/>
    <cellStyle name="SAPBEXexcBad8 2 2 3 6" xfId="24212"/>
    <cellStyle name="SAPBEXexcBad8 2 2 4" xfId="7448"/>
    <cellStyle name="SAPBEXexcBad8 2 2 4 2" xfId="13524"/>
    <cellStyle name="SAPBEXexcBad8 2 2 4 3" xfId="17319"/>
    <cellStyle name="SAPBEXexcBad8 2 2 4 4" xfId="18667"/>
    <cellStyle name="SAPBEXexcBad8 2 2 4 5" xfId="28404"/>
    <cellStyle name="SAPBEXexcBad8 2 2 4 6" xfId="31078"/>
    <cellStyle name="SAPBEXexcBad8 2 2 4 7" xfId="32947"/>
    <cellStyle name="SAPBEXexcBad8 2 2 5" xfId="8181"/>
    <cellStyle name="SAPBEXexcBad8 2 2 5 2" xfId="14241"/>
    <cellStyle name="SAPBEXexcBad8 2 2 5 3" xfId="17960"/>
    <cellStyle name="SAPBEXexcBad8 2 2 5 4" xfId="25100"/>
    <cellStyle name="SAPBEXexcBad8 2 2 5 5" xfId="29079"/>
    <cellStyle name="SAPBEXexcBad8 2 2 5 6" xfId="31756"/>
    <cellStyle name="SAPBEXexcBad8 2 2 5 7" xfId="33574"/>
    <cellStyle name="SAPBEXexcBad8 2 2 6" xfId="9119"/>
    <cellStyle name="SAPBEXexcBad8 2 2 7" xfId="10623"/>
    <cellStyle name="SAPBEXexcBad8 2 2 8" xfId="24824"/>
    <cellStyle name="SAPBEXexcBad8 2 2 9" xfId="21926"/>
    <cellStyle name="SAPBEXexcBad8 2 3" xfId="857"/>
    <cellStyle name="SAPBEXexcBad8 2 3 10" xfId="29816"/>
    <cellStyle name="SAPBEXexcBad8 2 3 2" xfId="5255"/>
    <cellStyle name="SAPBEXexcBad8 2 3 2 2" xfId="11459"/>
    <cellStyle name="SAPBEXexcBad8 2 3 2 3" xfId="15364"/>
    <cellStyle name="SAPBEXexcBad8 2 3 2 4" xfId="23755"/>
    <cellStyle name="SAPBEXexcBad8 2 3 2 5" xfId="26336"/>
    <cellStyle name="SAPBEXexcBad8 2 3 2 6" xfId="19204"/>
    <cellStyle name="SAPBEXexcBad8 2 3 3" xfId="6052"/>
    <cellStyle name="SAPBEXexcBad8 2 3 3 2" xfId="12191"/>
    <cellStyle name="SAPBEXexcBad8 2 3 3 3" xfId="16077"/>
    <cellStyle name="SAPBEXexcBad8 2 3 3 4" xfId="21103"/>
    <cellStyle name="SAPBEXexcBad8 2 3 3 5" xfId="27076"/>
    <cellStyle name="SAPBEXexcBad8 2 3 3 6" xfId="28073"/>
    <cellStyle name="SAPBEXexcBad8 2 3 4" xfId="7536"/>
    <cellStyle name="SAPBEXexcBad8 2 3 4 2" xfId="13612"/>
    <cellStyle name="SAPBEXexcBad8 2 3 4 3" xfId="17403"/>
    <cellStyle name="SAPBEXexcBad8 2 3 4 4" xfId="18612"/>
    <cellStyle name="SAPBEXexcBad8 2 3 4 5" xfId="28489"/>
    <cellStyle name="SAPBEXexcBad8 2 3 4 6" xfId="31161"/>
    <cellStyle name="SAPBEXexcBad8 2 3 4 7" xfId="33023"/>
    <cellStyle name="SAPBEXexcBad8 2 3 5" xfId="8270"/>
    <cellStyle name="SAPBEXexcBad8 2 3 5 2" xfId="14330"/>
    <cellStyle name="SAPBEXexcBad8 2 3 5 3" xfId="18038"/>
    <cellStyle name="SAPBEXexcBad8 2 3 5 4" xfId="25189"/>
    <cellStyle name="SAPBEXexcBad8 2 3 5 5" xfId="29160"/>
    <cellStyle name="SAPBEXexcBad8 2 3 5 6" xfId="31840"/>
    <cellStyle name="SAPBEXexcBad8 2 3 5 7" xfId="33650"/>
    <cellStyle name="SAPBEXexcBad8 2 3 6" xfId="9210"/>
    <cellStyle name="SAPBEXexcBad8 2 3 7" xfId="10570"/>
    <cellStyle name="SAPBEXexcBad8 2 3 8" xfId="22784"/>
    <cellStyle name="SAPBEXexcBad8 2 3 9" xfId="21750"/>
    <cellStyle name="SAPBEXexcBad8 2 4" xfId="943"/>
    <cellStyle name="SAPBEXexcBad8 2 4 10" xfId="29521"/>
    <cellStyle name="SAPBEXexcBad8 2 4 2" xfId="5341"/>
    <cellStyle name="SAPBEXexcBad8 2 4 2 2" xfId="11545"/>
    <cellStyle name="SAPBEXexcBad8 2 4 2 3" xfId="15450"/>
    <cellStyle name="SAPBEXexcBad8 2 4 2 4" xfId="23617"/>
    <cellStyle name="SAPBEXexcBad8 2 4 2 5" xfId="26420"/>
    <cellStyle name="SAPBEXexcBad8 2 4 2 6" xfId="19271"/>
    <cellStyle name="SAPBEXexcBad8 2 4 3" xfId="6137"/>
    <cellStyle name="SAPBEXexcBad8 2 4 3 2" xfId="12276"/>
    <cellStyle name="SAPBEXexcBad8 2 4 3 3" xfId="16162"/>
    <cellStyle name="SAPBEXexcBad8 2 4 3 4" xfId="21029"/>
    <cellStyle name="SAPBEXexcBad8 2 4 3 5" xfId="27161"/>
    <cellStyle name="SAPBEXexcBad8 2 4 3 6" xfId="23527"/>
    <cellStyle name="SAPBEXexcBad8 2 4 4" xfId="7620"/>
    <cellStyle name="SAPBEXexcBad8 2 4 4 2" xfId="13696"/>
    <cellStyle name="SAPBEXexcBad8 2 4 4 3" xfId="17478"/>
    <cellStyle name="SAPBEXexcBad8 2 4 4 4" xfId="18561"/>
    <cellStyle name="SAPBEXexcBad8 2 4 4 5" xfId="28567"/>
    <cellStyle name="SAPBEXexcBad8 2 4 4 6" xfId="31242"/>
    <cellStyle name="SAPBEXexcBad8 2 4 4 7" xfId="33098"/>
    <cellStyle name="SAPBEXexcBad8 2 4 5" xfId="8355"/>
    <cellStyle name="SAPBEXexcBad8 2 4 5 2" xfId="14415"/>
    <cellStyle name="SAPBEXexcBad8 2 4 5 3" xfId="18114"/>
    <cellStyle name="SAPBEXexcBad8 2 4 5 4" xfId="25274"/>
    <cellStyle name="SAPBEXexcBad8 2 4 5 5" xfId="29239"/>
    <cellStyle name="SAPBEXexcBad8 2 4 5 6" xfId="31919"/>
    <cellStyle name="SAPBEXexcBad8 2 4 5 7" xfId="33725"/>
    <cellStyle name="SAPBEXexcBad8 2 4 6" xfId="9296"/>
    <cellStyle name="SAPBEXexcBad8 2 4 7" xfId="10505"/>
    <cellStyle name="SAPBEXexcBad8 2 4 8" xfId="22109"/>
    <cellStyle name="SAPBEXexcBad8 2 4 9" xfId="22006"/>
    <cellStyle name="SAPBEXexcBad8 2 5" xfId="1024"/>
    <cellStyle name="SAPBEXexcBad8 2 5 10" xfId="19317"/>
    <cellStyle name="SAPBEXexcBad8 2 5 2" xfId="5421"/>
    <cellStyle name="SAPBEXexcBad8 2 5 2 2" xfId="11625"/>
    <cellStyle name="SAPBEXexcBad8 2 5 2 3" xfId="15529"/>
    <cellStyle name="SAPBEXexcBad8 2 5 2 4" xfId="24694"/>
    <cellStyle name="SAPBEXexcBad8 2 5 2 5" xfId="26497"/>
    <cellStyle name="SAPBEXexcBad8 2 5 2 6" xfId="23506"/>
    <cellStyle name="SAPBEXexcBad8 2 5 3" xfId="6216"/>
    <cellStyle name="SAPBEXexcBad8 2 5 3 2" xfId="12354"/>
    <cellStyle name="SAPBEXexcBad8 2 5 3 3" xfId="16240"/>
    <cellStyle name="SAPBEXexcBad8 2 5 3 4" xfId="20967"/>
    <cellStyle name="SAPBEXexcBad8 2 5 3 5" xfId="27239"/>
    <cellStyle name="SAPBEXexcBad8 2 5 3 6" xfId="25985"/>
    <cellStyle name="SAPBEXexcBad8 2 5 4" xfId="7699"/>
    <cellStyle name="SAPBEXexcBad8 2 5 4 2" xfId="13774"/>
    <cellStyle name="SAPBEXexcBad8 2 5 4 3" xfId="17549"/>
    <cellStyle name="SAPBEXexcBad8 2 5 4 4" xfId="19639"/>
    <cellStyle name="SAPBEXexcBad8 2 5 4 5" xfId="28639"/>
    <cellStyle name="SAPBEXexcBad8 2 5 4 6" xfId="31318"/>
    <cellStyle name="SAPBEXexcBad8 2 5 4 7" xfId="33168"/>
    <cellStyle name="SAPBEXexcBad8 2 5 5" xfId="8435"/>
    <cellStyle name="SAPBEXexcBad8 2 5 5 2" xfId="14494"/>
    <cellStyle name="SAPBEXexcBad8 2 5 5 3" xfId="18185"/>
    <cellStyle name="SAPBEXexcBad8 2 5 5 4" xfId="25354"/>
    <cellStyle name="SAPBEXexcBad8 2 5 5 5" xfId="29313"/>
    <cellStyle name="SAPBEXexcBad8 2 5 5 6" xfId="31995"/>
    <cellStyle name="SAPBEXexcBad8 2 5 5 7" xfId="33795"/>
    <cellStyle name="SAPBEXexcBad8 2 5 6" xfId="9376"/>
    <cellStyle name="SAPBEXexcBad8 2 5 7" xfId="10452"/>
    <cellStyle name="SAPBEXexcBad8 2 5 8" xfId="23344"/>
    <cellStyle name="SAPBEXexcBad8 2 5 9" xfId="22031"/>
    <cellStyle name="SAPBEXexcBad8 2 6" xfId="1102"/>
    <cellStyle name="SAPBEXexcBad8 2 6 10" xfId="31349"/>
    <cellStyle name="SAPBEXexcBad8 2 6 2" xfId="5499"/>
    <cellStyle name="SAPBEXexcBad8 2 6 2 2" xfId="11703"/>
    <cellStyle name="SAPBEXexcBad8 2 6 2 3" xfId="15605"/>
    <cellStyle name="SAPBEXexcBad8 2 6 2 4" xfId="21371"/>
    <cellStyle name="SAPBEXexcBad8 2 6 2 5" xfId="26573"/>
    <cellStyle name="SAPBEXexcBad8 2 6 2 6" xfId="19255"/>
    <cellStyle name="SAPBEXexcBad8 2 6 3" xfId="6292"/>
    <cellStyle name="SAPBEXexcBad8 2 6 3 2" xfId="12430"/>
    <cellStyle name="SAPBEXexcBad8 2 6 3 3" xfId="16316"/>
    <cellStyle name="SAPBEXexcBad8 2 6 3 4" xfId="20450"/>
    <cellStyle name="SAPBEXexcBad8 2 6 3 5" xfId="27315"/>
    <cellStyle name="SAPBEXexcBad8 2 6 3 6" xfId="22477"/>
    <cellStyle name="SAPBEXexcBad8 2 6 4" xfId="7774"/>
    <cellStyle name="SAPBEXexcBad8 2 6 4 2" xfId="13849"/>
    <cellStyle name="SAPBEXexcBad8 2 6 4 3" xfId="17617"/>
    <cellStyle name="SAPBEXexcBad8 2 6 4 4" xfId="19570"/>
    <cellStyle name="SAPBEXexcBad8 2 6 4 5" xfId="28709"/>
    <cellStyle name="SAPBEXexcBad8 2 6 4 6" xfId="31391"/>
    <cellStyle name="SAPBEXexcBad8 2 6 4 7" xfId="33236"/>
    <cellStyle name="SAPBEXexcBad8 2 6 5" xfId="8513"/>
    <cellStyle name="SAPBEXexcBad8 2 6 5 2" xfId="14572"/>
    <cellStyle name="SAPBEXexcBad8 2 6 5 3" xfId="18254"/>
    <cellStyle name="SAPBEXexcBad8 2 6 5 4" xfId="25431"/>
    <cellStyle name="SAPBEXexcBad8 2 6 5 5" xfId="29386"/>
    <cellStyle name="SAPBEXexcBad8 2 6 5 6" xfId="32068"/>
    <cellStyle name="SAPBEXexcBad8 2 6 5 7" xfId="33863"/>
    <cellStyle name="SAPBEXexcBad8 2 6 6" xfId="9454"/>
    <cellStyle name="SAPBEXexcBad8 2 6 7" xfId="10388"/>
    <cellStyle name="SAPBEXexcBad8 2 6 8" xfId="22738"/>
    <cellStyle name="SAPBEXexcBad8 2 6 9" xfId="22749"/>
    <cellStyle name="SAPBEXexcBad8 2 7" xfId="1182"/>
    <cellStyle name="SAPBEXexcBad8 2 7 10" xfId="29846"/>
    <cellStyle name="SAPBEXexcBad8 2 7 2" xfId="5578"/>
    <cellStyle name="SAPBEXexcBad8 2 7 2 2" xfId="11782"/>
    <cellStyle name="SAPBEXexcBad8 2 7 2 3" xfId="15683"/>
    <cellStyle name="SAPBEXexcBad8 2 7 2 4" xfId="21357"/>
    <cellStyle name="SAPBEXexcBad8 2 7 2 5" xfId="26651"/>
    <cellStyle name="SAPBEXexcBad8 2 7 2 6" xfId="24174"/>
    <cellStyle name="SAPBEXexcBad8 2 7 3" xfId="6369"/>
    <cellStyle name="SAPBEXexcBad8 2 7 3 2" xfId="12507"/>
    <cellStyle name="SAPBEXexcBad8 2 7 3 3" xfId="16393"/>
    <cellStyle name="SAPBEXexcBad8 2 7 3 4" xfId="22384"/>
    <cellStyle name="SAPBEXexcBad8 2 7 3 5" xfId="27392"/>
    <cellStyle name="SAPBEXexcBad8 2 7 3 6" xfId="22297"/>
    <cellStyle name="SAPBEXexcBad8 2 7 4" xfId="7849"/>
    <cellStyle name="SAPBEXexcBad8 2 7 4 2" xfId="13924"/>
    <cellStyle name="SAPBEXexcBad8 2 7 4 3" xfId="17685"/>
    <cellStyle name="SAPBEXexcBad8 2 7 4 4" xfId="19501"/>
    <cellStyle name="SAPBEXexcBad8 2 7 4 5" xfId="28779"/>
    <cellStyle name="SAPBEXexcBad8 2 7 4 6" xfId="31465"/>
    <cellStyle name="SAPBEXexcBad8 2 7 4 7" xfId="33304"/>
    <cellStyle name="SAPBEXexcBad8 2 7 5" xfId="8592"/>
    <cellStyle name="SAPBEXexcBad8 2 7 5 2" xfId="14651"/>
    <cellStyle name="SAPBEXexcBad8 2 7 5 3" xfId="18325"/>
    <cellStyle name="SAPBEXexcBad8 2 7 5 4" xfId="25509"/>
    <cellStyle name="SAPBEXexcBad8 2 7 5 5" xfId="29458"/>
    <cellStyle name="SAPBEXexcBad8 2 7 5 6" xfId="32142"/>
    <cellStyle name="SAPBEXexcBad8 2 7 5 7" xfId="33931"/>
    <cellStyle name="SAPBEXexcBad8 2 7 6" xfId="9534"/>
    <cellStyle name="SAPBEXexcBad8 2 7 7" xfId="10326"/>
    <cellStyle name="SAPBEXexcBad8 2 7 8" xfId="24557"/>
    <cellStyle name="SAPBEXexcBad8 2 7 9" xfId="18744"/>
    <cellStyle name="SAPBEXexcBad8 2 8" xfId="4895"/>
    <cellStyle name="SAPBEXexcBad8 2 8 2" xfId="11123"/>
    <cellStyle name="SAPBEXexcBad8 2 8 3" xfId="15069"/>
    <cellStyle name="SAPBEXexcBad8 2 8 4" xfId="21654"/>
    <cellStyle name="SAPBEXexcBad8 2 8 5" xfId="26023"/>
    <cellStyle name="SAPBEXexcBad8 2 8 6" xfId="24653"/>
    <cellStyle name="SAPBEXexcBad8 2 9" xfId="7225"/>
    <cellStyle name="SAPBEXexcBad8 2 9 2" xfId="13310"/>
    <cellStyle name="SAPBEXexcBad8 2 9 3" xfId="17124"/>
    <cellStyle name="SAPBEXexcBad8 2 9 4" xfId="19931"/>
    <cellStyle name="SAPBEXexcBad8 2 9 5" xfId="28194"/>
    <cellStyle name="SAPBEXexcBad8 2 9 6" xfId="30881"/>
    <cellStyle name="SAPBEXexcBad8 2 9 7" xfId="32761"/>
    <cellStyle name="SAPBEXexcBad8 3" xfId="590"/>
    <cellStyle name="SAPBEXexcBad8 3 10" xfId="29876"/>
    <cellStyle name="SAPBEXexcBad8 3 2" xfId="4993"/>
    <cellStyle name="SAPBEXexcBad8 3 2 2" xfId="11215"/>
    <cellStyle name="SAPBEXexcBad8 3 2 3" xfId="15134"/>
    <cellStyle name="SAPBEXexcBad8 3 2 4" xfId="21577"/>
    <cellStyle name="SAPBEXexcBad8 3 2 5" xfId="26095"/>
    <cellStyle name="SAPBEXexcBad8 3 2 6" xfId="19258"/>
    <cellStyle name="SAPBEXexcBad8 3 3" xfId="5812"/>
    <cellStyle name="SAPBEXexcBad8 3 3 2" xfId="11963"/>
    <cellStyle name="SAPBEXexcBad8 3 3 3" xfId="15848"/>
    <cellStyle name="SAPBEXexcBad8 3 3 4" xfId="21259"/>
    <cellStyle name="SAPBEXexcBad8 3 3 5" xfId="26842"/>
    <cellStyle name="SAPBEXexcBad8 3 3 6" xfId="28561"/>
    <cellStyle name="SAPBEXexcBad8 3 4" xfId="7295"/>
    <cellStyle name="SAPBEXexcBad8 3 4 2" xfId="13378"/>
    <cellStyle name="SAPBEXexcBad8 3 4 3" xfId="17187"/>
    <cellStyle name="SAPBEXexcBad8 3 4 4" xfId="19885"/>
    <cellStyle name="SAPBEXexcBad8 3 4 5" xfId="28261"/>
    <cellStyle name="SAPBEXexcBad8 3 4 6" xfId="30947"/>
    <cellStyle name="SAPBEXexcBad8 3 4 7" xfId="32824"/>
    <cellStyle name="SAPBEXexcBad8 3 5" xfId="8024"/>
    <cellStyle name="SAPBEXexcBad8 3 5 2" xfId="14095"/>
    <cellStyle name="SAPBEXexcBad8 3 5 3" xfId="17837"/>
    <cellStyle name="SAPBEXexcBad8 3 5 4" xfId="24949"/>
    <cellStyle name="SAPBEXexcBad8 3 5 5" xfId="28940"/>
    <cellStyle name="SAPBEXexcBad8 3 5 6" xfId="31625"/>
    <cellStyle name="SAPBEXexcBad8 3 5 7" xfId="33453"/>
    <cellStyle name="SAPBEXexcBad8 3 6" xfId="8965"/>
    <cellStyle name="SAPBEXexcBad8 3 7" xfId="11087"/>
    <cellStyle name="SAPBEXexcBad8 3 8" xfId="22774"/>
    <cellStyle name="SAPBEXexcBad8 3 9" xfId="24206"/>
    <cellStyle name="SAPBEXexcBad8 4" xfId="625"/>
    <cellStyle name="SAPBEXexcBad8 4 10" xfId="22794"/>
    <cellStyle name="SAPBEXexcBad8 4 2" xfId="5028"/>
    <cellStyle name="SAPBEXexcBad8 4 2 2" xfId="11242"/>
    <cellStyle name="SAPBEXexcBad8 4 2 3" xfId="15157"/>
    <cellStyle name="SAPBEXexcBad8 4 2 4" xfId="18797"/>
    <cellStyle name="SAPBEXexcBad8 4 2 5" xfId="26126"/>
    <cellStyle name="SAPBEXexcBad8 4 2 6" xfId="29895"/>
    <cellStyle name="SAPBEXexcBad8 4 3" xfId="5841"/>
    <cellStyle name="SAPBEXexcBad8 4 3 2" xfId="11987"/>
    <cellStyle name="SAPBEXexcBad8 4 3 3" xfId="15872"/>
    <cellStyle name="SAPBEXexcBad8 4 3 4" xfId="22540"/>
    <cellStyle name="SAPBEXexcBad8 4 3 5" xfId="26868"/>
    <cellStyle name="SAPBEXexcBad8 4 3 6" xfId="24747"/>
    <cellStyle name="SAPBEXexcBad8 4 4" xfId="7326"/>
    <cellStyle name="SAPBEXexcBad8 4 4 2" xfId="13405"/>
    <cellStyle name="SAPBEXexcBad8 4 4 3" xfId="17209"/>
    <cellStyle name="SAPBEXexcBad8 4 4 4" xfId="19862"/>
    <cellStyle name="SAPBEXexcBad8 4 4 5" xfId="28288"/>
    <cellStyle name="SAPBEXexcBad8 4 4 6" xfId="30968"/>
    <cellStyle name="SAPBEXexcBad8 4 4 7" xfId="32844"/>
    <cellStyle name="SAPBEXexcBad8 4 5" xfId="8055"/>
    <cellStyle name="SAPBEXexcBad8 4 5 2" xfId="14120"/>
    <cellStyle name="SAPBEXexcBad8 4 5 3" xfId="17856"/>
    <cellStyle name="SAPBEXexcBad8 4 5 4" xfId="24977"/>
    <cellStyle name="SAPBEXexcBad8 4 5 5" xfId="28965"/>
    <cellStyle name="SAPBEXexcBad8 4 5 6" xfId="31645"/>
    <cellStyle name="SAPBEXexcBad8 4 5 7" xfId="33472"/>
    <cellStyle name="SAPBEXexcBad8 4 6" xfId="8993"/>
    <cellStyle name="SAPBEXexcBad8 4 7" xfId="10707"/>
    <cellStyle name="SAPBEXexcBad8 4 8" xfId="22223"/>
    <cellStyle name="SAPBEXexcBad8 4 9" xfId="24643"/>
    <cellStyle name="SAPBEXexcBad8 5" xfId="627"/>
    <cellStyle name="SAPBEXexcBad8 5 10" xfId="31223"/>
    <cellStyle name="SAPBEXexcBad8 5 2" xfId="5030"/>
    <cellStyle name="SAPBEXexcBad8 5 2 2" xfId="11244"/>
    <cellStyle name="SAPBEXexcBad8 5 2 3" xfId="15159"/>
    <cellStyle name="SAPBEXexcBad8 5 2 4" xfId="24419"/>
    <cellStyle name="SAPBEXexcBad8 5 2 5" xfId="26128"/>
    <cellStyle name="SAPBEXexcBad8 5 2 6" xfId="29892"/>
    <cellStyle name="SAPBEXexcBad8 5 3" xfId="5843"/>
    <cellStyle name="SAPBEXexcBad8 5 3 2" xfId="11989"/>
    <cellStyle name="SAPBEXexcBad8 5 3 3" xfId="15874"/>
    <cellStyle name="SAPBEXexcBad8 5 3 4" xfId="23663"/>
    <cellStyle name="SAPBEXexcBad8 5 3 5" xfId="26870"/>
    <cellStyle name="SAPBEXexcBad8 5 3 6" xfId="23511"/>
    <cellStyle name="SAPBEXexcBad8 5 4" xfId="7328"/>
    <cellStyle name="SAPBEXexcBad8 5 4 2" xfId="13407"/>
    <cellStyle name="SAPBEXexcBad8 5 4 3" xfId="17211"/>
    <cellStyle name="SAPBEXexcBad8 5 4 4" xfId="19860"/>
    <cellStyle name="SAPBEXexcBad8 5 4 5" xfId="28290"/>
    <cellStyle name="SAPBEXexcBad8 5 4 6" xfId="30970"/>
    <cellStyle name="SAPBEXexcBad8 5 4 7" xfId="32846"/>
    <cellStyle name="SAPBEXexcBad8 5 5" xfId="8057"/>
    <cellStyle name="SAPBEXexcBad8 5 5 2" xfId="14122"/>
    <cellStyle name="SAPBEXexcBad8 5 5 3" xfId="17858"/>
    <cellStyle name="SAPBEXexcBad8 5 5 4" xfId="24979"/>
    <cellStyle name="SAPBEXexcBad8 5 5 5" xfId="28967"/>
    <cellStyle name="SAPBEXexcBad8 5 5 6" xfId="31647"/>
    <cellStyle name="SAPBEXexcBad8 5 5 7" xfId="33474"/>
    <cellStyle name="SAPBEXexcBad8 5 6" xfId="8995"/>
    <cellStyle name="SAPBEXexcBad8 5 7" xfId="10705"/>
    <cellStyle name="SAPBEXexcBad8 5 8" xfId="22221"/>
    <cellStyle name="SAPBEXexcBad8 5 9" xfId="21317"/>
    <cellStyle name="SAPBEXexcBad8 6" xfId="655"/>
    <cellStyle name="SAPBEXexcBad8 6 10" xfId="30135"/>
    <cellStyle name="SAPBEXexcBad8 6 2" xfId="5057"/>
    <cellStyle name="SAPBEXexcBad8 6 2 2" xfId="11267"/>
    <cellStyle name="SAPBEXexcBad8 6 2 3" xfId="15182"/>
    <cellStyle name="SAPBEXexcBad8 6 2 4" xfId="21542"/>
    <cellStyle name="SAPBEXexcBad8 6 2 5" xfId="26151"/>
    <cellStyle name="SAPBEXexcBad8 6 2 6" xfId="19326"/>
    <cellStyle name="SAPBEXexcBad8 6 3" xfId="5868"/>
    <cellStyle name="SAPBEXexcBad8 6 3 2" xfId="12011"/>
    <cellStyle name="SAPBEXexcBad8 6 3 3" xfId="15897"/>
    <cellStyle name="SAPBEXexcBad8 6 3 4" xfId="23036"/>
    <cellStyle name="SAPBEXexcBad8 6 3 5" xfId="26894"/>
    <cellStyle name="SAPBEXexcBad8 6 3 6" xfId="23134"/>
    <cellStyle name="SAPBEXexcBad8 6 4" xfId="7352"/>
    <cellStyle name="SAPBEXexcBad8 6 4 2" xfId="13429"/>
    <cellStyle name="SAPBEXexcBad8 6 4 3" xfId="17232"/>
    <cellStyle name="SAPBEXexcBad8 6 4 4" xfId="19841"/>
    <cellStyle name="SAPBEXexcBad8 6 4 5" xfId="28313"/>
    <cellStyle name="SAPBEXexcBad8 6 4 6" xfId="30992"/>
    <cellStyle name="SAPBEXexcBad8 6 4 7" xfId="32866"/>
    <cellStyle name="SAPBEXexcBad8 6 5" xfId="8084"/>
    <cellStyle name="SAPBEXexcBad8 6 5 2" xfId="14148"/>
    <cellStyle name="SAPBEXexcBad8 6 5 3" xfId="17879"/>
    <cellStyle name="SAPBEXexcBad8 6 5 4" xfId="25005"/>
    <cellStyle name="SAPBEXexcBad8 6 5 5" xfId="28992"/>
    <cellStyle name="SAPBEXexcBad8 6 5 6" xfId="31670"/>
    <cellStyle name="SAPBEXexcBad8 6 5 7" xfId="33494"/>
    <cellStyle name="SAPBEXexcBad8 6 6" xfId="9019"/>
    <cellStyle name="SAPBEXexcBad8 6 7" xfId="10684"/>
    <cellStyle name="SAPBEXexcBad8 6 8" xfId="22198"/>
    <cellStyle name="SAPBEXexcBad8 6 9" xfId="21872"/>
    <cellStyle name="SAPBEXexcBad8 7" xfId="621"/>
    <cellStyle name="SAPBEXexcBad8 7 10" xfId="31979"/>
    <cellStyle name="SAPBEXexcBad8 7 2" xfId="5024"/>
    <cellStyle name="SAPBEXexcBad8 7 2 2" xfId="11238"/>
    <cellStyle name="SAPBEXexcBad8 7 2 3" xfId="15154"/>
    <cellStyle name="SAPBEXexcBad8 7 2 4" xfId="21551"/>
    <cellStyle name="SAPBEXexcBad8 7 2 5" xfId="26122"/>
    <cellStyle name="SAPBEXexcBad8 7 2 6" xfId="29896"/>
    <cellStyle name="SAPBEXexcBad8 7 3" xfId="5838"/>
    <cellStyle name="SAPBEXexcBad8 7 3 2" xfId="11984"/>
    <cellStyle name="SAPBEXexcBad8 7 3 3" xfId="15869"/>
    <cellStyle name="SAPBEXexcBad8 7 3 4" xfId="21257"/>
    <cellStyle name="SAPBEXexcBad8 7 3 5" xfId="26865"/>
    <cellStyle name="SAPBEXexcBad8 7 3 6" xfId="25558"/>
    <cellStyle name="SAPBEXexcBad8 7 4" xfId="7323"/>
    <cellStyle name="SAPBEXexcBad8 7 4 2" xfId="13402"/>
    <cellStyle name="SAPBEXexcBad8 7 4 3" xfId="17206"/>
    <cellStyle name="SAPBEXexcBad8 7 4 4" xfId="22330"/>
    <cellStyle name="SAPBEXexcBad8 7 4 5" xfId="28285"/>
    <cellStyle name="SAPBEXexcBad8 7 4 6" xfId="30965"/>
    <cellStyle name="SAPBEXexcBad8 7 4 7" xfId="32841"/>
    <cellStyle name="SAPBEXexcBad8 7 5" xfId="8052"/>
    <cellStyle name="SAPBEXexcBad8 7 5 2" xfId="14117"/>
    <cellStyle name="SAPBEXexcBad8 7 5 3" xfId="17853"/>
    <cellStyle name="SAPBEXexcBad8 7 5 4" xfId="24974"/>
    <cellStyle name="SAPBEXexcBad8 7 5 5" xfId="28962"/>
    <cellStyle name="SAPBEXexcBad8 7 5 6" xfId="31642"/>
    <cellStyle name="SAPBEXexcBad8 7 5 7" xfId="33469"/>
    <cellStyle name="SAPBEXexcBad8 7 6" xfId="8989"/>
    <cellStyle name="SAPBEXexcBad8 7 7" xfId="10710"/>
    <cellStyle name="SAPBEXexcBad8 7 8" xfId="23915"/>
    <cellStyle name="SAPBEXexcBad8 7 9" xfId="21687"/>
    <cellStyle name="SAPBEXexcBad8 8" xfId="649"/>
    <cellStyle name="SAPBEXexcBad8 8 10" xfId="31428"/>
    <cellStyle name="SAPBEXexcBad8 8 2" xfId="5051"/>
    <cellStyle name="SAPBEXexcBad8 8 2 2" xfId="11262"/>
    <cellStyle name="SAPBEXexcBad8 8 2 3" xfId="15177"/>
    <cellStyle name="SAPBEXexcBad8 8 2 4" xfId="21547"/>
    <cellStyle name="SAPBEXexcBad8 8 2 5" xfId="26146"/>
    <cellStyle name="SAPBEXexcBad8 8 2 6" xfId="29886"/>
    <cellStyle name="SAPBEXexcBad8 8 3" xfId="5862"/>
    <cellStyle name="SAPBEXexcBad8 8 3 2" xfId="12006"/>
    <cellStyle name="SAPBEXexcBad8 8 3 3" xfId="15892"/>
    <cellStyle name="SAPBEXexcBad8 8 3 4" xfId="21255"/>
    <cellStyle name="SAPBEXexcBad8 8 3 5" xfId="26889"/>
    <cellStyle name="SAPBEXexcBad8 8 3 6" xfId="18910"/>
    <cellStyle name="SAPBEXexcBad8 8 4" xfId="7346"/>
    <cellStyle name="SAPBEXexcBad8 8 4 2" xfId="13424"/>
    <cellStyle name="SAPBEXexcBad8 8 4 3" xfId="17227"/>
    <cellStyle name="SAPBEXexcBad8 8 4 4" xfId="18682"/>
    <cellStyle name="SAPBEXexcBad8 8 4 5" xfId="28307"/>
    <cellStyle name="SAPBEXexcBad8 8 4 6" xfId="30987"/>
    <cellStyle name="SAPBEXexcBad8 8 4 7" xfId="32861"/>
    <cellStyle name="SAPBEXexcBad8 8 5" xfId="8078"/>
    <cellStyle name="SAPBEXexcBad8 8 5 2" xfId="14142"/>
    <cellStyle name="SAPBEXexcBad8 8 5 3" xfId="17874"/>
    <cellStyle name="SAPBEXexcBad8 8 5 4" xfId="24999"/>
    <cellStyle name="SAPBEXexcBad8 8 5 5" xfId="28986"/>
    <cellStyle name="SAPBEXexcBad8 8 5 6" xfId="31664"/>
    <cellStyle name="SAPBEXexcBad8 8 5 7" xfId="33489"/>
    <cellStyle name="SAPBEXexcBad8 8 6" xfId="9014"/>
    <cellStyle name="SAPBEXexcBad8 8 7" xfId="10691"/>
    <cellStyle name="SAPBEXexcBad8 8 8" xfId="22203"/>
    <cellStyle name="SAPBEXexcBad8 8 9" xfId="23520"/>
    <cellStyle name="SAPBEXexcBad8 9" xfId="4728"/>
    <cellStyle name="SAPBEXexcBad8 9 2" xfId="5722"/>
    <cellStyle name="SAPBEXexcBad8 9 2 2" xfId="11883"/>
    <cellStyle name="SAPBEXexcBad8 9 2 3" xfId="15767"/>
    <cellStyle name="SAPBEXexcBad8 9 2 4" xfId="23659"/>
    <cellStyle name="SAPBEXexcBad8 9 2 5" xfId="26756"/>
    <cellStyle name="SAPBEXexcBad8 9 2 6" xfId="25796"/>
    <cellStyle name="SAPBEXexcBad8 9 3" xfId="7105"/>
    <cellStyle name="SAPBEXexcBad8 9 3 2" xfId="13191"/>
    <cellStyle name="SAPBEXexcBad8 9 3 3" xfId="17017"/>
    <cellStyle name="SAPBEXexcBad8 9 3 4" xfId="20023"/>
    <cellStyle name="SAPBEXexcBad8 9 3 5" xfId="28082"/>
    <cellStyle name="SAPBEXexcBad8 9 3 6" xfId="30771"/>
    <cellStyle name="SAPBEXexcBad8 9 3 7" xfId="32655"/>
    <cellStyle name="SAPBEXexcBad8 9 4" xfId="7896"/>
    <cellStyle name="SAPBEXexcBad8 9 4 2" xfId="13971"/>
    <cellStyle name="SAPBEXexcBad8 9 4 3" xfId="17727"/>
    <cellStyle name="SAPBEXexcBad8 9 4 4" xfId="19443"/>
    <cellStyle name="SAPBEXexcBad8 9 4 5" xfId="28822"/>
    <cellStyle name="SAPBEXexcBad8 9 4 6" xfId="31511"/>
    <cellStyle name="SAPBEXexcBad8 9 4 7" xfId="33346"/>
    <cellStyle name="SAPBEXexcBad8 9 5" xfId="11037"/>
    <cellStyle name="SAPBEXexcBad8 9 6" xfId="15021"/>
    <cellStyle name="SAPBEXexcBad8 9 7" xfId="21737"/>
    <cellStyle name="SAPBEXexcBad8 9 8" xfId="25940"/>
    <cellStyle name="SAPBEXexcBad8 9 9" xfId="29507"/>
    <cellStyle name="SAPBEXexcBad9" xfId="63"/>
    <cellStyle name="SAPBEXexcBad9 10" xfId="4336"/>
    <cellStyle name="SAPBEXexcBad9 10 2" xfId="10869"/>
    <cellStyle name="SAPBEXexcBad9 10 3" xfId="14888"/>
    <cellStyle name="SAPBEXexcBad9 10 4" xfId="21840"/>
    <cellStyle name="SAPBEXexcBad9 10 5" xfId="25663"/>
    <cellStyle name="SAPBEXexcBad9 10 6" xfId="32191"/>
    <cellStyle name="SAPBEXexcBad9 11" xfId="6930"/>
    <cellStyle name="SAPBEXexcBad9 11 2" xfId="13024"/>
    <cellStyle name="SAPBEXexcBad9 11 3" xfId="16855"/>
    <cellStyle name="SAPBEXexcBad9 11 4" xfId="20160"/>
    <cellStyle name="SAPBEXexcBad9 11 5" xfId="27912"/>
    <cellStyle name="SAPBEXexcBad9 11 6" xfId="30615"/>
    <cellStyle name="SAPBEXexcBad9 11 7" xfId="32502"/>
    <cellStyle name="SAPBEXexcBad9 12" xfId="6529"/>
    <cellStyle name="SAPBEXexcBad9 12 2" xfId="12666"/>
    <cellStyle name="SAPBEXexcBad9 12 3" xfId="16538"/>
    <cellStyle name="SAPBEXexcBad9 12 4" xfId="19290"/>
    <cellStyle name="SAPBEXexcBad9 12 5" xfId="27546"/>
    <cellStyle name="SAPBEXexcBad9 12 6" xfId="30313"/>
    <cellStyle name="SAPBEXexcBad9 12 7" xfId="32202"/>
    <cellStyle name="SAPBEXexcBad9 13" xfId="8758"/>
    <cellStyle name="SAPBEXexcBad9 14" xfId="8783"/>
    <cellStyle name="SAPBEXexcBad9 15" xfId="24167"/>
    <cellStyle name="SAPBEXexcBad9 16" xfId="21756"/>
    <cellStyle name="SAPBEXexcBad9 17" xfId="25886"/>
    <cellStyle name="SAPBEXexcBad9 2" xfId="483"/>
    <cellStyle name="SAPBEXexcBad9 2 10" xfId="7950"/>
    <cellStyle name="SAPBEXexcBad9 2 10 2" xfId="14023"/>
    <cellStyle name="SAPBEXexcBad9 2 10 3" xfId="17771"/>
    <cellStyle name="SAPBEXexcBad9 2 10 4" xfId="19371"/>
    <cellStyle name="SAPBEXexcBad9 2 10 5" xfId="28872"/>
    <cellStyle name="SAPBEXexcBad9 2 10 6" xfId="31558"/>
    <cellStyle name="SAPBEXexcBad9 2 10 7" xfId="33389"/>
    <cellStyle name="SAPBEXexcBad9 2 11" xfId="8866"/>
    <cellStyle name="SAPBEXexcBad9 2 12" xfId="10813"/>
    <cellStyle name="SAPBEXexcBad9 2 13" xfId="22249"/>
    <cellStyle name="SAPBEXexcBad9 2 14" xfId="23531"/>
    <cellStyle name="SAPBEXexcBad9 2 15" xfId="23114"/>
    <cellStyle name="SAPBEXexcBad9 2 2" xfId="763"/>
    <cellStyle name="SAPBEXexcBad9 2 2 10" xfId="21859"/>
    <cellStyle name="SAPBEXexcBad9 2 2 2" xfId="5161"/>
    <cellStyle name="SAPBEXexcBad9 2 2 2 2" xfId="11366"/>
    <cellStyle name="SAPBEXexcBad9 2 2 2 3" xfId="15271"/>
    <cellStyle name="SAPBEXexcBad9 2 2 2 4" xfId="21468"/>
    <cellStyle name="SAPBEXexcBad9 2 2 2 5" xfId="26245"/>
    <cellStyle name="SAPBEXexcBad9 2 2 2 6" xfId="29576"/>
    <cellStyle name="SAPBEXexcBad9 2 2 3" xfId="5961"/>
    <cellStyle name="SAPBEXexcBad9 2 2 3 2" xfId="12101"/>
    <cellStyle name="SAPBEXexcBad9 2 2 3 3" xfId="15986"/>
    <cellStyle name="SAPBEXexcBad9 2 2 3 4" xfId="21192"/>
    <cellStyle name="SAPBEXexcBad9 2 2 3 5" xfId="26985"/>
    <cellStyle name="SAPBEXexcBad9 2 2 3 6" xfId="22713"/>
    <cellStyle name="SAPBEXexcBad9 2 2 4" xfId="7446"/>
    <cellStyle name="SAPBEXexcBad9 2 2 4 2" xfId="13522"/>
    <cellStyle name="SAPBEXexcBad9 2 2 4 3" xfId="17317"/>
    <cellStyle name="SAPBEXexcBad9 2 2 4 4" xfId="18668"/>
    <cellStyle name="SAPBEXexcBad9 2 2 4 5" xfId="28402"/>
    <cellStyle name="SAPBEXexcBad9 2 2 4 6" xfId="31076"/>
    <cellStyle name="SAPBEXexcBad9 2 2 4 7" xfId="32945"/>
    <cellStyle name="SAPBEXexcBad9 2 2 5" xfId="8179"/>
    <cellStyle name="SAPBEXexcBad9 2 2 5 2" xfId="14239"/>
    <cellStyle name="SAPBEXexcBad9 2 2 5 3" xfId="17958"/>
    <cellStyle name="SAPBEXexcBad9 2 2 5 4" xfId="25098"/>
    <cellStyle name="SAPBEXexcBad9 2 2 5 5" xfId="29077"/>
    <cellStyle name="SAPBEXexcBad9 2 2 5 6" xfId="31754"/>
    <cellStyle name="SAPBEXexcBad9 2 2 5 7" xfId="33572"/>
    <cellStyle name="SAPBEXexcBad9 2 2 6" xfId="9117"/>
    <cellStyle name="SAPBEXexcBad9 2 2 7" xfId="10625"/>
    <cellStyle name="SAPBEXexcBad9 2 2 8" xfId="23029"/>
    <cellStyle name="SAPBEXexcBad9 2 2 9" xfId="24733"/>
    <cellStyle name="SAPBEXexcBad9 2 3" xfId="855"/>
    <cellStyle name="SAPBEXexcBad9 2 3 10" xfId="24687"/>
    <cellStyle name="SAPBEXexcBad9 2 3 2" xfId="5253"/>
    <cellStyle name="SAPBEXexcBad9 2 3 2 2" xfId="11457"/>
    <cellStyle name="SAPBEXexcBad9 2 3 2 3" xfId="15362"/>
    <cellStyle name="SAPBEXexcBad9 2 3 2 4" xfId="21423"/>
    <cellStyle name="SAPBEXexcBad9 2 3 2 5" xfId="26334"/>
    <cellStyle name="SAPBEXexcBad9 2 3 2 6" xfId="24252"/>
    <cellStyle name="SAPBEXexcBad9 2 3 3" xfId="6050"/>
    <cellStyle name="SAPBEXexcBad9 2 3 3 2" xfId="12189"/>
    <cellStyle name="SAPBEXexcBad9 2 3 3 3" xfId="16075"/>
    <cellStyle name="SAPBEXexcBad9 2 3 3 4" xfId="21105"/>
    <cellStyle name="SAPBEXexcBad9 2 3 3 5" xfId="27074"/>
    <cellStyle name="SAPBEXexcBad9 2 3 3 6" xfId="21764"/>
    <cellStyle name="SAPBEXexcBad9 2 3 4" xfId="7534"/>
    <cellStyle name="SAPBEXexcBad9 2 3 4 2" xfId="13610"/>
    <cellStyle name="SAPBEXexcBad9 2 3 4 3" xfId="17401"/>
    <cellStyle name="SAPBEXexcBad9 2 3 4 4" xfId="18616"/>
    <cellStyle name="SAPBEXexcBad9 2 3 4 5" xfId="28487"/>
    <cellStyle name="SAPBEXexcBad9 2 3 4 6" xfId="31159"/>
    <cellStyle name="SAPBEXexcBad9 2 3 4 7" xfId="33021"/>
    <cellStyle name="SAPBEXexcBad9 2 3 5" xfId="8268"/>
    <cellStyle name="SAPBEXexcBad9 2 3 5 2" xfId="14328"/>
    <cellStyle name="SAPBEXexcBad9 2 3 5 3" xfId="18036"/>
    <cellStyle name="SAPBEXexcBad9 2 3 5 4" xfId="25187"/>
    <cellStyle name="SAPBEXexcBad9 2 3 5 5" xfId="29158"/>
    <cellStyle name="SAPBEXexcBad9 2 3 5 6" xfId="31838"/>
    <cellStyle name="SAPBEXexcBad9 2 3 5 7" xfId="33648"/>
    <cellStyle name="SAPBEXexcBad9 2 3 6" xfId="9208"/>
    <cellStyle name="SAPBEXexcBad9 2 3 7" xfId="10572"/>
    <cellStyle name="SAPBEXexcBad9 2 3 8" xfId="24276"/>
    <cellStyle name="SAPBEXexcBad9 2 3 9" xfId="21733"/>
    <cellStyle name="SAPBEXexcBad9 2 4" xfId="941"/>
    <cellStyle name="SAPBEXexcBad9 2 4 10" xfId="30144"/>
    <cellStyle name="SAPBEXexcBad9 2 4 2" xfId="5339"/>
    <cellStyle name="SAPBEXexcBad9 2 4 2 2" xfId="11543"/>
    <cellStyle name="SAPBEXexcBad9 2 4 2 3" xfId="15448"/>
    <cellStyle name="SAPBEXexcBad9 2 4 2 4" xfId="23727"/>
    <cellStyle name="SAPBEXexcBad9 2 4 2 5" xfId="26418"/>
    <cellStyle name="SAPBEXexcBad9 2 4 2 6" xfId="24837"/>
    <cellStyle name="SAPBEXexcBad9 2 4 3" xfId="6135"/>
    <cellStyle name="SAPBEXexcBad9 2 4 3 2" xfId="12274"/>
    <cellStyle name="SAPBEXexcBad9 2 4 3 3" xfId="16160"/>
    <cellStyle name="SAPBEXexcBad9 2 4 3 4" xfId="21031"/>
    <cellStyle name="SAPBEXexcBad9 2 4 3 5" xfId="27159"/>
    <cellStyle name="SAPBEXexcBad9 2 4 3 6" xfId="22826"/>
    <cellStyle name="SAPBEXexcBad9 2 4 4" xfId="7618"/>
    <cellStyle name="SAPBEXexcBad9 2 4 4 2" xfId="13694"/>
    <cellStyle name="SAPBEXexcBad9 2 4 4 3" xfId="17476"/>
    <cellStyle name="SAPBEXexcBad9 2 4 4 4" xfId="18492"/>
    <cellStyle name="SAPBEXexcBad9 2 4 4 5" xfId="28565"/>
    <cellStyle name="SAPBEXexcBad9 2 4 4 6" xfId="31240"/>
    <cellStyle name="SAPBEXexcBad9 2 4 4 7" xfId="33096"/>
    <cellStyle name="SAPBEXexcBad9 2 4 5" xfId="8353"/>
    <cellStyle name="SAPBEXexcBad9 2 4 5 2" xfId="14413"/>
    <cellStyle name="SAPBEXexcBad9 2 4 5 3" xfId="18112"/>
    <cellStyle name="SAPBEXexcBad9 2 4 5 4" xfId="25272"/>
    <cellStyle name="SAPBEXexcBad9 2 4 5 5" xfId="29237"/>
    <cellStyle name="SAPBEXexcBad9 2 4 5 6" xfId="31917"/>
    <cellStyle name="SAPBEXexcBad9 2 4 5 7" xfId="33723"/>
    <cellStyle name="SAPBEXexcBad9 2 4 6" xfId="9294"/>
    <cellStyle name="SAPBEXexcBad9 2 4 7" xfId="10507"/>
    <cellStyle name="SAPBEXexcBad9 2 4 8" xfId="23901"/>
    <cellStyle name="SAPBEXexcBad9 2 4 9" xfId="22004"/>
    <cellStyle name="SAPBEXexcBad9 2 5" xfId="1022"/>
    <cellStyle name="SAPBEXexcBad9 2 5 10" xfId="30143"/>
    <cellStyle name="SAPBEXexcBad9 2 5 2" xfId="5419"/>
    <cellStyle name="SAPBEXexcBad9 2 5 2 2" xfId="11623"/>
    <cellStyle name="SAPBEXexcBad9 2 5 2 3" xfId="15527"/>
    <cellStyle name="SAPBEXexcBad9 2 5 2 4" xfId="22796"/>
    <cellStyle name="SAPBEXexcBad9 2 5 2 5" xfId="26495"/>
    <cellStyle name="SAPBEXexcBad9 2 5 2 6" xfId="27732"/>
    <cellStyle name="SAPBEXexcBad9 2 5 3" xfId="6214"/>
    <cellStyle name="SAPBEXexcBad9 2 5 3 2" xfId="12352"/>
    <cellStyle name="SAPBEXexcBad9 2 5 3 3" xfId="16238"/>
    <cellStyle name="SAPBEXexcBad9 2 5 3 4" xfId="20968"/>
    <cellStyle name="SAPBEXexcBad9 2 5 3 5" xfId="27237"/>
    <cellStyle name="SAPBEXexcBad9 2 5 3 6" xfId="26144"/>
    <cellStyle name="SAPBEXexcBad9 2 5 4" xfId="7697"/>
    <cellStyle name="SAPBEXexcBad9 2 5 4 2" xfId="13772"/>
    <cellStyle name="SAPBEXexcBad9 2 5 4 3" xfId="17547"/>
    <cellStyle name="SAPBEXexcBad9 2 5 4 4" xfId="19641"/>
    <cellStyle name="SAPBEXexcBad9 2 5 4 5" xfId="28637"/>
    <cellStyle name="SAPBEXexcBad9 2 5 4 6" xfId="31316"/>
    <cellStyle name="SAPBEXexcBad9 2 5 4 7" xfId="33166"/>
    <cellStyle name="SAPBEXexcBad9 2 5 5" xfId="8433"/>
    <cellStyle name="SAPBEXexcBad9 2 5 5 2" xfId="14492"/>
    <cellStyle name="SAPBEXexcBad9 2 5 5 3" xfId="18183"/>
    <cellStyle name="SAPBEXexcBad9 2 5 5 4" xfId="25352"/>
    <cellStyle name="SAPBEXexcBad9 2 5 5 5" xfId="29311"/>
    <cellStyle name="SAPBEXexcBad9 2 5 5 6" xfId="31993"/>
    <cellStyle name="SAPBEXexcBad9 2 5 5 7" xfId="33793"/>
    <cellStyle name="SAPBEXexcBad9 2 5 6" xfId="9374"/>
    <cellStyle name="SAPBEXexcBad9 2 5 7" xfId="10454"/>
    <cellStyle name="SAPBEXexcBad9 2 5 8" xfId="24773"/>
    <cellStyle name="SAPBEXexcBad9 2 5 9" xfId="23962"/>
    <cellStyle name="SAPBEXexcBad9 2 6" xfId="1100"/>
    <cellStyle name="SAPBEXexcBad9 2 6 10" xfId="23175"/>
    <cellStyle name="SAPBEXexcBad9 2 6 2" xfId="5497"/>
    <cellStyle name="SAPBEXexcBad9 2 6 2 2" xfId="11701"/>
    <cellStyle name="SAPBEXexcBad9 2 6 2 3" xfId="15603"/>
    <cellStyle name="SAPBEXexcBad9 2 6 2 4" xfId="23704"/>
    <cellStyle name="SAPBEXexcBad9 2 6 2 5" xfId="26571"/>
    <cellStyle name="SAPBEXexcBad9 2 6 2 6" xfId="27716"/>
    <cellStyle name="SAPBEXexcBad9 2 6 3" xfId="6290"/>
    <cellStyle name="SAPBEXexcBad9 2 6 3 2" xfId="12428"/>
    <cellStyle name="SAPBEXexcBad9 2 6 3 3" xfId="16314"/>
    <cellStyle name="SAPBEXexcBad9 2 6 3 4" xfId="20452"/>
    <cellStyle name="SAPBEXexcBad9 2 6 3 5" xfId="27313"/>
    <cellStyle name="SAPBEXexcBad9 2 6 3 6" xfId="24396"/>
    <cellStyle name="SAPBEXexcBad9 2 6 4" xfId="7772"/>
    <cellStyle name="SAPBEXexcBad9 2 6 4 2" xfId="13847"/>
    <cellStyle name="SAPBEXexcBad9 2 6 4 3" xfId="17615"/>
    <cellStyle name="SAPBEXexcBad9 2 6 4 4" xfId="19572"/>
    <cellStyle name="SAPBEXexcBad9 2 6 4 5" xfId="28707"/>
    <cellStyle name="SAPBEXexcBad9 2 6 4 6" xfId="31389"/>
    <cellStyle name="SAPBEXexcBad9 2 6 4 7" xfId="33234"/>
    <cellStyle name="SAPBEXexcBad9 2 6 5" xfId="8511"/>
    <cellStyle name="SAPBEXexcBad9 2 6 5 2" xfId="14570"/>
    <cellStyle name="SAPBEXexcBad9 2 6 5 3" xfId="18252"/>
    <cellStyle name="SAPBEXexcBad9 2 6 5 4" xfId="25429"/>
    <cellStyle name="SAPBEXexcBad9 2 6 5 5" xfId="29384"/>
    <cellStyle name="SAPBEXexcBad9 2 6 5 6" xfId="32066"/>
    <cellStyle name="SAPBEXexcBad9 2 6 5 7" xfId="33861"/>
    <cellStyle name="SAPBEXexcBad9 2 6 6" xfId="9452"/>
    <cellStyle name="SAPBEXexcBad9 2 6 7" xfId="10390"/>
    <cellStyle name="SAPBEXexcBad9 2 6 8" xfId="24233"/>
    <cellStyle name="SAPBEXexcBad9 2 6 9" xfId="24642"/>
    <cellStyle name="SAPBEXexcBad9 2 7" xfId="1180"/>
    <cellStyle name="SAPBEXexcBad9 2 7 10" xfId="23650"/>
    <cellStyle name="SAPBEXexcBad9 2 7 2" xfId="5576"/>
    <cellStyle name="SAPBEXexcBad9 2 7 2 2" xfId="11780"/>
    <cellStyle name="SAPBEXexcBad9 2 7 2 3" xfId="15681"/>
    <cellStyle name="SAPBEXexcBad9 2 7 2 4" xfId="21359"/>
    <cellStyle name="SAPBEXexcBad9 2 7 2 5" xfId="26649"/>
    <cellStyle name="SAPBEXexcBad9 2 7 2 6" xfId="27739"/>
    <cellStyle name="SAPBEXexcBad9 2 7 3" xfId="6367"/>
    <cellStyle name="SAPBEXexcBad9 2 7 3 2" xfId="12505"/>
    <cellStyle name="SAPBEXexcBad9 2 7 3 3" xfId="16391"/>
    <cellStyle name="SAPBEXexcBad9 2 7 3 4" xfId="20387"/>
    <cellStyle name="SAPBEXexcBad9 2 7 3 5" xfId="27390"/>
    <cellStyle name="SAPBEXexcBad9 2 7 3 6" xfId="24372"/>
    <cellStyle name="SAPBEXexcBad9 2 7 4" xfId="7847"/>
    <cellStyle name="SAPBEXexcBad9 2 7 4 2" xfId="13922"/>
    <cellStyle name="SAPBEXexcBad9 2 7 4 3" xfId="17683"/>
    <cellStyle name="SAPBEXexcBad9 2 7 4 4" xfId="19503"/>
    <cellStyle name="SAPBEXexcBad9 2 7 4 5" xfId="28777"/>
    <cellStyle name="SAPBEXexcBad9 2 7 4 6" xfId="31463"/>
    <cellStyle name="SAPBEXexcBad9 2 7 4 7" xfId="33302"/>
    <cellStyle name="SAPBEXexcBad9 2 7 5" xfId="8590"/>
    <cellStyle name="SAPBEXexcBad9 2 7 5 2" xfId="14649"/>
    <cellStyle name="SAPBEXexcBad9 2 7 5 3" xfId="18323"/>
    <cellStyle name="SAPBEXexcBad9 2 7 5 4" xfId="25507"/>
    <cellStyle name="SAPBEXexcBad9 2 7 5 5" xfId="29456"/>
    <cellStyle name="SAPBEXexcBad9 2 7 5 6" xfId="32140"/>
    <cellStyle name="SAPBEXexcBad9 2 7 5 7" xfId="33929"/>
    <cellStyle name="SAPBEXexcBad9 2 7 6" xfId="9532"/>
    <cellStyle name="SAPBEXexcBad9 2 7 7" xfId="10328"/>
    <cellStyle name="SAPBEXexcBad9 2 7 8" xfId="22512"/>
    <cellStyle name="SAPBEXexcBad9 2 7 9" xfId="22754"/>
    <cellStyle name="SAPBEXexcBad9 2 8" xfId="4893"/>
    <cellStyle name="SAPBEXexcBad9 2 8 2" xfId="11121"/>
    <cellStyle name="SAPBEXexcBad9 2 8 3" xfId="15067"/>
    <cellStyle name="SAPBEXexcBad9 2 8 4" xfId="21656"/>
    <cellStyle name="SAPBEXexcBad9 2 8 5" xfId="26021"/>
    <cellStyle name="SAPBEXexcBad9 2 8 6" xfId="23217"/>
    <cellStyle name="SAPBEXexcBad9 2 9" xfId="7223"/>
    <cellStyle name="SAPBEXexcBad9 2 9 2" xfId="13308"/>
    <cellStyle name="SAPBEXexcBad9 2 9 3" xfId="17122"/>
    <cellStyle name="SAPBEXexcBad9 2 9 4" xfId="18697"/>
    <cellStyle name="SAPBEXexcBad9 2 9 5" xfId="28192"/>
    <cellStyle name="SAPBEXexcBad9 2 9 6" xfId="30879"/>
    <cellStyle name="SAPBEXexcBad9 2 9 7" xfId="32759"/>
    <cellStyle name="SAPBEXexcBad9 3" xfId="584"/>
    <cellStyle name="SAPBEXexcBad9 3 10" xfId="24537"/>
    <cellStyle name="SAPBEXexcBad9 3 2" xfId="4987"/>
    <cellStyle name="SAPBEXexcBad9 3 2 2" xfId="11209"/>
    <cellStyle name="SAPBEXexcBad9 3 2 3" xfId="15128"/>
    <cellStyle name="SAPBEXexcBad9 3 2 4" xfId="21582"/>
    <cellStyle name="SAPBEXexcBad9 3 2 5" xfId="26090"/>
    <cellStyle name="SAPBEXexcBad9 3 2 6" xfId="29859"/>
    <cellStyle name="SAPBEXexcBad9 3 3" xfId="5806"/>
    <cellStyle name="SAPBEXexcBad9 3 3 2" xfId="11957"/>
    <cellStyle name="SAPBEXexcBad9 3 3 3" xfId="15842"/>
    <cellStyle name="SAPBEXexcBad9 3 3 4" xfId="21265"/>
    <cellStyle name="SAPBEXexcBad9 3 3 5" xfId="26836"/>
    <cellStyle name="SAPBEXexcBad9 3 3 6" xfId="28505"/>
    <cellStyle name="SAPBEXexcBad9 3 4" xfId="7289"/>
    <cellStyle name="SAPBEXexcBad9 3 4 2" xfId="13372"/>
    <cellStyle name="SAPBEXexcBad9 3 4 3" xfId="17181"/>
    <cellStyle name="SAPBEXexcBad9 3 4 4" xfId="19891"/>
    <cellStyle name="SAPBEXexcBad9 3 4 5" xfId="28255"/>
    <cellStyle name="SAPBEXexcBad9 3 4 6" xfId="30941"/>
    <cellStyle name="SAPBEXexcBad9 3 4 7" xfId="32818"/>
    <cellStyle name="SAPBEXexcBad9 3 5" xfId="8018"/>
    <cellStyle name="SAPBEXexcBad9 3 5 2" xfId="14089"/>
    <cellStyle name="SAPBEXexcBad9 3 5 3" xfId="17831"/>
    <cellStyle name="SAPBEXexcBad9 3 5 4" xfId="24943"/>
    <cellStyle name="SAPBEXexcBad9 3 5 5" xfId="28934"/>
    <cellStyle name="SAPBEXexcBad9 3 5 6" xfId="31619"/>
    <cellStyle name="SAPBEXexcBad9 3 5 7" xfId="33447"/>
    <cellStyle name="SAPBEXexcBad9 3 6" xfId="8959"/>
    <cellStyle name="SAPBEXexcBad9 3 7" xfId="10772"/>
    <cellStyle name="SAPBEXexcBad9 3 8" xfId="23447"/>
    <cellStyle name="SAPBEXexcBad9 3 9" xfId="22284"/>
    <cellStyle name="SAPBEXexcBad9 4" xfId="606"/>
    <cellStyle name="SAPBEXexcBad9 4 10" xfId="25607"/>
    <cellStyle name="SAPBEXexcBad9 4 2" xfId="5009"/>
    <cellStyle name="SAPBEXexcBad9 4 2 2" xfId="11228"/>
    <cellStyle name="SAPBEXexcBad9 4 2 3" xfId="15147"/>
    <cellStyle name="SAPBEXexcBad9 4 2 4" xfId="21564"/>
    <cellStyle name="SAPBEXexcBad9 4 2 5" xfId="26109"/>
    <cellStyle name="SAPBEXexcBad9 4 2 6" xfId="31758"/>
    <cellStyle name="SAPBEXexcBad9 4 3" xfId="5827"/>
    <cellStyle name="SAPBEXexcBad9 4 3 2" xfId="11976"/>
    <cellStyle name="SAPBEXexcBad9 4 3 3" xfId="15861"/>
    <cellStyle name="SAPBEXexcBad9 4 3 4" xfId="24493"/>
    <cellStyle name="SAPBEXexcBad9 4 3 5" xfId="26856"/>
    <cellStyle name="SAPBEXexcBad9 4 3 6" xfId="24303"/>
    <cellStyle name="SAPBEXexcBad9 4 4" xfId="7311"/>
    <cellStyle name="SAPBEXexcBad9 4 4 2" xfId="13392"/>
    <cellStyle name="SAPBEXexcBad9 4 4 3" xfId="17199"/>
    <cellStyle name="SAPBEXexcBad9 4 4 4" xfId="19874"/>
    <cellStyle name="SAPBEXexcBad9 4 4 5" xfId="28274"/>
    <cellStyle name="SAPBEXexcBad9 4 4 6" xfId="30959"/>
    <cellStyle name="SAPBEXexcBad9 4 4 7" xfId="32836"/>
    <cellStyle name="SAPBEXexcBad9 4 5" xfId="8040"/>
    <cellStyle name="SAPBEXexcBad9 4 5 2" xfId="14108"/>
    <cellStyle name="SAPBEXexcBad9 4 5 3" xfId="17848"/>
    <cellStyle name="SAPBEXexcBad9 4 5 4" xfId="24963"/>
    <cellStyle name="SAPBEXexcBad9 4 5 5" xfId="28954"/>
    <cellStyle name="SAPBEXexcBad9 4 5 6" xfId="31636"/>
    <cellStyle name="SAPBEXexcBad9 4 5 7" xfId="33464"/>
    <cellStyle name="SAPBEXexcBad9 4 6" xfId="8978"/>
    <cellStyle name="SAPBEXexcBad9 4 7" xfId="9106"/>
    <cellStyle name="SAPBEXexcBad9 4 8" xfId="22658"/>
    <cellStyle name="SAPBEXexcBad9 4 9" xfId="22858"/>
    <cellStyle name="SAPBEXexcBad9 5" xfId="656"/>
    <cellStyle name="SAPBEXexcBad9 5 10" xfId="29804"/>
    <cellStyle name="SAPBEXexcBad9 5 2" xfId="5058"/>
    <cellStyle name="SAPBEXexcBad9 5 2 2" xfId="11268"/>
    <cellStyle name="SAPBEXexcBad9 5 2 3" xfId="15183"/>
    <cellStyle name="SAPBEXexcBad9 5 2 4" xfId="21541"/>
    <cellStyle name="SAPBEXexcBad9 5 2 5" xfId="26152"/>
    <cellStyle name="SAPBEXexcBad9 5 2 6" xfId="24054"/>
    <cellStyle name="SAPBEXexcBad9 5 3" xfId="5869"/>
    <cellStyle name="SAPBEXexcBad9 5 3 2" xfId="12012"/>
    <cellStyle name="SAPBEXexcBad9 5 3 3" xfId="15898"/>
    <cellStyle name="SAPBEXexcBad9 5 3 4" xfId="22469"/>
    <cellStyle name="SAPBEXexcBad9 5 3 5" xfId="26895"/>
    <cellStyle name="SAPBEXexcBad9 5 3 6" xfId="25804"/>
    <cellStyle name="SAPBEXexcBad9 5 4" xfId="7353"/>
    <cellStyle name="SAPBEXexcBad9 5 4 2" xfId="13430"/>
    <cellStyle name="SAPBEXexcBad9 5 4 3" xfId="17233"/>
    <cellStyle name="SAPBEXexcBad9 5 4 4" xfId="19838"/>
    <cellStyle name="SAPBEXexcBad9 5 4 5" xfId="28314"/>
    <cellStyle name="SAPBEXexcBad9 5 4 6" xfId="30993"/>
    <cellStyle name="SAPBEXexcBad9 5 4 7" xfId="32867"/>
    <cellStyle name="SAPBEXexcBad9 5 5" xfId="8085"/>
    <cellStyle name="SAPBEXexcBad9 5 5 2" xfId="14149"/>
    <cellStyle name="SAPBEXexcBad9 5 5 3" xfId="17880"/>
    <cellStyle name="SAPBEXexcBad9 5 5 4" xfId="25006"/>
    <cellStyle name="SAPBEXexcBad9 5 5 5" xfId="28993"/>
    <cellStyle name="SAPBEXexcBad9 5 5 6" xfId="31671"/>
    <cellStyle name="SAPBEXexcBad9 5 5 7" xfId="33495"/>
    <cellStyle name="SAPBEXexcBad9 5 6" xfId="9020"/>
    <cellStyle name="SAPBEXexcBad9 5 7" xfId="11045"/>
    <cellStyle name="SAPBEXexcBad9 5 8" xfId="22197"/>
    <cellStyle name="SAPBEXexcBad9 5 9" xfId="22286"/>
    <cellStyle name="SAPBEXexcBad9 6" xfId="592"/>
    <cellStyle name="SAPBEXexcBad9 6 10" xfId="30169"/>
    <cellStyle name="SAPBEXexcBad9 6 2" xfId="4995"/>
    <cellStyle name="SAPBEXexcBad9 6 2 2" xfId="11217"/>
    <cellStyle name="SAPBEXexcBad9 6 2 3" xfId="15136"/>
    <cellStyle name="SAPBEXexcBad9 6 2 4" xfId="21575"/>
    <cellStyle name="SAPBEXexcBad9 6 2 5" xfId="26097"/>
    <cellStyle name="SAPBEXexcBad9 6 2 6" xfId="31320"/>
    <cellStyle name="SAPBEXexcBad9 6 3" xfId="5814"/>
    <cellStyle name="SAPBEXexcBad9 6 3 2" xfId="11965"/>
    <cellStyle name="SAPBEXexcBad9 6 3 3" xfId="15850"/>
    <cellStyle name="SAPBEXexcBad9 6 3 4" xfId="18546"/>
    <cellStyle name="SAPBEXexcBad9 6 3 5" xfId="26844"/>
    <cellStyle name="SAPBEXexcBad9 6 3 6" xfId="25802"/>
    <cellStyle name="SAPBEXexcBad9 6 4" xfId="7297"/>
    <cellStyle name="SAPBEXexcBad9 6 4 2" xfId="13380"/>
    <cellStyle name="SAPBEXexcBad9 6 4 3" xfId="17189"/>
    <cellStyle name="SAPBEXexcBad9 6 4 4" xfId="19883"/>
    <cellStyle name="SAPBEXexcBad9 6 4 5" xfId="28263"/>
    <cellStyle name="SAPBEXexcBad9 6 4 6" xfId="30949"/>
    <cellStyle name="SAPBEXexcBad9 6 4 7" xfId="32826"/>
    <cellStyle name="SAPBEXexcBad9 6 5" xfId="8026"/>
    <cellStyle name="SAPBEXexcBad9 6 5 2" xfId="14097"/>
    <cellStyle name="SAPBEXexcBad9 6 5 3" xfId="17839"/>
    <cellStyle name="SAPBEXexcBad9 6 5 4" xfId="24951"/>
    <cellStyle name="SAPBEXexcBad9 6 5 5" xfId="28942"/>
    <cellStyle name="SAPBEXexcBad9 6 5 6" xfId="31627"/>
    <cellStyle name="SAPBEXexcBad9 6 5 7" xfId="33455"/>
    <cellStyle name="SAPBEXexcBad9 6 6" xfId="8967"/>
    <cellStyle name="SAPBEXexcBad9 6 7" xfId="10751"/>
    <cellStyle name="SAPBEXexcBad9 6 8" xfId="23448"/>
    <cellStyle name="SAPBEXexcBad9 6 9" xfId="19149"/>
    <cellStyle name="SAPBEXexcBad9 7" xfId="568"/>
    <cellStyle name="SAPBEXexcBad9 7 10" xfId="29921"/>
    <cellStyle name="SAPBEXexcBad9 7 2" xfId="4971"/>
    <cellStyle name="SAPBEXexcBad9 7 2 2" xfId="11195"/>
    <cellStyle name="SAPBEXexcBad9 7 2 3" xfId="15116"/>
    <cellStyle name="SAPBEXexcBad9 7 2 4" xfId="21597"/>
    <cellStyle name="SAPBEXexcBad9 7 2 5" xfId="26075"/>
    <cellStyle name="SAPBEXexcBad9 7 2 6" xfId="25648"/>
    <cellStyle name="SAPBEXexcBad9 7 3" xfId="5792"/>
    <cellStyle name="SAPBEXexcBad9 7 3 2" xfId="11945"/>
    <cellStyle name="SAPBEXexcBad9 7 3 3" xfId="15830"/>
    <cellStyle name="SAPBEXexcBad9 7 3 4" xfId="21278"/>
    <cellStyle name="SAPBEXexcBad9 7 3 5" xfId="26824"/>
    <cellStyle name="SAPBEXexcBad9 7 3 6" xfId="24869"/>
    <cellStyle name="SAPBEXexcBad9 7 4" xfId="7277"/>
    <cellStyle name="SAPBEXexcBad9 7 4 2" xfId="13360"/>
    <cellStyle name="SAPBEXexcBad9 7 4 3" xfId="17169"/>
    <cellStyle name="SAPBEXexcBad9 7 4 4" xfId="18689"/>
    <cellStyle name="SAPBEXexcBad9 7 4 5" xfId="28243"/>
    <cellStyle name="SAPBEXexcBad9 7 4 6" xfId="30929"/>
    <cellStyle name="SAPBEXexcBad9 7 4 7" xfId="32806"/>
    <cellStyle name="SAPBEXexcBad9 7 5" xfId="8005"/>
    <cellStyle name="SAPBEXexcBad9 7 5 2" xfId="14076"/>
    <cellStyle name="SAPBEXexcBad9 7 5 3" xfId="17819"/>
    <cellStyle name="SAPBEXexcBad9 7 5 4" xfId="24930"/>
    <cellStyle name="SAPBEXexcBad9 7 5 5" xfId="28922"/>
    <cellStyle name="SAPBEXexcBad9 7 5 6" xfId="31607"/>
    <cellStyle name="SAPBEXexcBad9 7 5 7" xfId="33435"/>
    <cellStyle name="SAPBEXexcBad9 7 6" xfId="8945"/>
    <cellStyle name="SAPBEXexcBad9 7 7" xfId="10777"/>
    <cellStyle name="SAPBEXexcBad9 7 8" xfId="23424"/>
    <cellStyle name="SAPBEXexcBad9 7 9" xfId="21865"/>
    <cellStyle name="SAPBEXexcBad9 8" xfId="933"/>
    <cellStyle name="SAPBEXexcBad9 8 10" xfId="25618"/>
    <cellStyle name="SAPBEXexcBad9 8 2" xfId="5331"/>
    <cellStyle name="SAPBEXexcBad9 8 2 2" xfId="11535"/>
    <cellStyle name="SAPBEXexcBad9 8 2 3" xfId="15440"/>
    <cellStyle name="SAPBEXexcBad9 8 2 4" xfId="21397"/>
    <cellStyle name="SAPBEXexcBad9 8 2 5" xfId="26410"/>
    <cellStyle name="SAPBEXexcBad9 8 2 6" xfId="24315"/>
    <cellStyle name="SAPBEXexcBad9 8 3" xfId="6127"/>
    <cellStyle name="SAPBEXexcBad9 8 3 2" xfId="12266"/>
    <cellStyle name="SAPBEXexcBad9 8 3 3" xfId="16152"/>
    <cellStyle name="SAPBEXexcBad9 8 3 4" xfId="21037"/>
    <cellStyle name="SAPBEXexcBad9 8 3 5" xfId="27151"/>
    <cellStyle name="SAPBEXexcBad9 8 3 6" xfId="21805"/>
    <cellStyle name="SAPBEXexcBad9 8 4" xfId="7610"/>
    <cellStyle name="SAPBEXexcBad9 8 4 2" xfId="13686"/>
    <cellStyle name="SAPBEXexcBad9 8 4 3" xfId="17469"/>
    <cellStyle name="SAPBEXexcBad9 8 4 4" xfId="18567"/>
    <cellStyle name="SAPBEXexcBad9 8 4 5" xfId="28557"/>
    <cellStyle name="SAPBEXexcBad9 8 4 6" xfId="31233"/>
    <cellStyle name="SAPBEXexcBad9 8 4 7" xfId="33089"/>
    <cellStyle name="SAPBEXexcBad9 8 5" xfId="8345"/>
    <cellStyle name="SAPBEXexcBad9 8 5 2" xfId="14405"/>
    <cellStyle name="SAPBEXexcBad9 8 5 3" xfId="18105"/>
    <cellStyle name="SAPBEXexcBad9 8 5 4" xfId="25264"/>
    <cellStyle name="SAPBEXexcBad9 8 5 5" xfId="29230"/>
    <cellStyle name="SAPBEXexcBad9 8 5 6" xfId="31910"/>
    <cellStyle name="SAPBEXexcBad9 8 5 7" xfId="33716"/>
    <cellStyle name="SAPBEXexcBad9 8 6" xfId="9286"/>
    <cellStyle name="SAPBEXexcBad9 8 7" xfId="10514"/>
    <cellStyle name="SAPBEXexcBad9 8 8" xfId="22112"/>
    <cellStyle name="SAPBEXexcBad9 8 9" xfId="21994"/>
    <cellStyle name="SAPBEXexcBad9 9" xfId="4722"/>
    <cellStyle name="SAPBEXexcBad9 9 2" xfId="5720"/>
    <cellStyle name="SAPBEXexcBad9 9 2 2" xfId="11881"/>
    <cellStyle name="SAPBEXexcBad9 9 2 3" xfId="15765"/>
    <cellStyle name="SAPBEXexcBad9 9 2 4" xfId="21312"/>
    <cellStyle name="SAPBEXexcBad9 9 2 5" xfId="26754"/>
    <cellStyle name="SAPBEXexcBad9 9 2 6" xfId="24363"/>
    <cellStyle name="SAPBEXexcBad9 9 3" xfId="7103"/>
    <cellStyle name="SAPBEXexcBad9 9 3 2" xfId="13189"/>
    <cellStyle name="SAPBEXexcBad9 9 3 3" xfId="17015"/>
    <cellStyle name="SAPBEXexcBad9 9 3 4" xfId="20025"/>
    <cellStyle name="SAPBEXexcBad9 9 3 5" xfId="28080"/>
    <cellStyle name="SAPBEXexcBad9 9 3 6" xfId="30769"/>
    <cellStyle name="SAPBEXexcBad9 9 3 7" xfId="32653"/>
    <cellStyle name="SAPBEXexcBad9 9 4" xfId="6422"/>
    <cellStyle name="SAPBEXexcBad9 9 4 2" xfId="12560"/>
    <cellStyle name="SAPBEXexcBad9 9 4 3" xfId="16441"/>
    <cellStyle name="SAPBEXexcBad9 9 4 4" xfId="24787"/>
    <cellStyle name="SAPBEXexcBad9 9 4 5" xfId="27443"/>
    <cellStyle name="SAPBEXexcBad9 9 4 6" xfId="30216"/>
    <cellStyle name="SAPBEXexcBad9 9 4 7" xfId="26065"/>
    <cellStyle name="SAPBEXexcBad9 9 5" xfId="11031"/>
    <cellStyle name="SAPBEXexcBad9 9 6" xfId="15019"/>
    <cellStyle name="SAPBEXexcBad9 9 7" xfId="21742"/>
    <cellStyle name="SAPBEXexcBad9 9 8" xfId="25937"/>
    <cellStyle name="SAPBEXexcBad9 9 9" xfId="18896"/>
    <cellStyle name="SAPBEXexcCritical4" xfId="211"/>
    <cellStyle name="SAPBEXexcCritical4 10" xfId="4337"/>
    <cellStyle name="SAPBEXexcCritical4 10 2" xfId="10870"/>
    <cellStyle name="SAPBEXexcCritical4 10 3" xfId="14889"/>
    <cellStyle name="SAPBEXexcCritical4 10 4" xfId="24476"/>
    <cellStyle name="SAPBEXexcCritical4 10 5" xfId="25664"/>
    <cellStyle name="SAPBEXexcCritical4 10 6" xfId="22662"/>
    <cellStyle name="SAPBEXexcCritical4 11" xfId="6931"/>
    <cellStyle name="SAPBEXexcCritical4 11 2" xfId="13025"/>
    <cellStyle name="SAPBEXexcCritical4 11 3" xfId="16856"/>
    <cellStyle name="SAPBEXexcCritical4 11 4" xfId="20159"/>
    <cellStyle name="SAPBEXexcCritical4 11 5" xfId="27913"/>
    <cellStyle name="SAPBEXexcCritical4 11 6" xfId="30616"/>
    <cellStyle name="SAPBEXexcCritical4 11 7" xfId="32503"/>
    <cellStyle name="SAPBEXexcCritical4 12" xfId="6528"/>
    <cellStyle name="SAPBEXexcCritical4 12 2" xfId="12665"/>
    <cellStyle name="SAPBEXexcCritical4 12 3" xfId="16537"/>
    <cellStyle name="SAPBEXexcCritical4 12 4" xfId="22894"/>
    <cellStyle name="SAPBEXexcCritical4 12 5" xfId="27545"/>
    <cellStyle name="SAPBEXexcCritical4 12 6" xfId="30312"/>
    <cellStyle name="SAPBEXexcCritical4 12 7" xfId="32201"/>
    <cellStyle name="SAPBEXexcCritical4 13" xfId="8781"/>
    <cellStyle name="SAPBEXexcCritical4 14" xfId="10986"/>
    <cellStyle name="SAPBEXexcCritical4 15" xfId="24165"/>
    <cellStyle name="SAPBEXexcCritical4 16" xfId="21785"/>
    <cellStyle name="SAPBEXexcCritical4 17" xfId="25817"/>
    <cellStyle name="SAPBEXexcCritical4 2" xfId="489"/>
    <cellStyle name="SAPBEXexcCritical4 2 10" xfId="7956"/>
    <cellStyle name="SAPBEXexcCritical4 2 10 2" xfId="14029"/>
    <cellStyle name="SAPBEXexcCritical4 2 10 3" xfId="17776"/>
    <cellStyle name="SAPBEXexcCritical4 2 10 4" xfId="19364"/>
    <cellStyle name="SAPBEXexcCritical4 2 10 5" xfId="28877"/>
    <cellStyle name="SAPBEXexcCritical4 2 10 6" xfId="31564"/>
    <cellStyle name="SAPBEXexcCritical4 2 10 7" xfId="33394"/>
    <cellStyle name="SAPBEXexcCritical4 2 11" xfId="8872"/>
    <cellStyle name="SAPBEXexcCritical4 2 12" xfId="10808"/>
    <cellStyle name="SAPBEXexcCritical4 2 13" xfId="22246"/>
    <cellStyle name="SAPBEXexcCritical4 2 14" xfId="21743"/>
    <cellStyle name="SAPBEXexcCritical4 2 15" xfId="29751"/>
    <cellStyle name="SAPBEXexcCritical4 2 2" xfId="769"/>
    <cellStyle name="SAPBEXexcCritical4 2 2 10" xfId="29715"/>
    <cellStyle name="SAPBEXexcCritical4 2 2 2" xfId="5167"/>
    <cellStyle name="SAPBEXexcCritical4 2 2 2 2" xfId="11372"/>
    <cellStyle name="SAPBEXexcCritical4 2 2 2 3" xfId="15277"/>
    <cellStyle name="SAPBEXexcCritical4 2 2 2 4" xfId="21462"/>
    <cellStyle name="SAPBEXexcCritical4 2 2 2 5" xfId="26251"/>
    <cellStyle name="SAPBEXexcCritical4 2 2 2 6" xfId="22083"/>
    <cellStyle name="SAPBEXexcCritical4 2 2 3" xfId="5967"/>
    <cellStyle name="SAPBEXexcCritical4 2 2 3 2" xfId="12107"/>
    <cellStyle name="SAPBEXexcCritical4 2 2 3 3" xfId="15992"/>
    <cellStyle name="SAPBEXexcCritical4 2 2 3 4" xfId="21186"/>
    <cellStyle name="SAPBEXexcCritical4 2 2 3 5" xfId="26991"/>
    <cellStyle name="SAPBEXexcCritical4 2 2 3 6" xfId="25823"/>
    <cellStyle name="SAPBEXexcCritical4 2 2 4" xfId="7452"/>
    <cellStyle name="SAPBEXexcCritical4 2 2 4 2" xfId="13528"/>
    <cellStyle name="SAPBEXexcCritical4 2 2 4 3" xfId="17323"/>
    <cellStyle name="SAPBEXexcCritical4 2 2 4 4" xfId="19765"/>
    <cellStyle name="SAPBEXexcCritical4 2 2 4 5" xfId="28408"/>
    <cellStyle name="SAPBEXexcCritical4 2 2 4 6" xfId="31081"/>
    <cellStyle name="SAPBEXexcCritical4 2 2 4 7" xfId="32950"/>
    <cellStyle name="SAPBEXexcCritical4 2 2 5" xfId="8185"/>
    <cellStyle name="SAPBEXexcCritical4 2 2 5 2" xfId="14245"/>
    <cellStyle name="SAPBEXexcCritical4 2 2 5 3" xfId="17963"/>
    <cellStyle name="SAPBEXexcCritical4 2 2 5 4" xfId="25104"/>
    <cellStyle name="SAPBEXexcCritical4 2 2 5 5" xfId="29082"/>
    <cellStyle name="SAPBEXexcCritical4 2 2 5 6" xfId="31760"/>
    <cellStyle name="SAPBEXexcCritical4 2 2 5 7" xfId="33577"/>
    <cellStyle name="SAPBEXexcCritical4 2 2 6" xfId="9123"/>
    <cellStyle name="SAPBEXexcCritical4 2 2 7" xfId="10620"/>
    <cellStyle name="SAPBEXexcCritical4 2 2 8" xfId="19280"/>
    <cellStyle name="SAPBEXexcCritical4 2 2 9" xfId="18436"/>
    <cellStyle name="SAPBEXexcCritical4 2 3" xfId="861"/>
    <cellStyle name="SAPBEXexcCritical4 2 3 10" xfId="23309"/>
    <cellStyle name="SAPBEXexcCritical4 2 3 2" xfId="5259"/>
    <cellStyle name="SAPBEXexcCritical4 2 3 2 2" xfId="11463"/>
    <cellStyle name="SAPBEXexcCritical4 2 3 2 3" xfId="15368"/>
    <cellStyle name="SAPBEXexcCritical4 2 3 2 4" xfId="21421"/>
    <cellStyle name="SAPBEXexcCritical4 2 3 2 5" xfId="26340"/>
    <cellStyle name="SAPBEXexcCritical4 2 3 2 6" xfId="24863"/>
    <cellStyle name="SAPBEXexcCritical4 2 3 3" xfId="6056"/>
    <cellStyle name="SAPBEXexcCritical4 2 3 3 2" xfId="12195"/>
    <cellStyle name="SAPBEXexcCritical4 2 3 3 3" xfId="16081"/>
    <cellStyle name="SAPBEXexcCritical4 2 3 3 4" xfId="21099"/>
    <cellStyle name="SAPBEXexcCritical4 2 3 3 5" xfId="27080"/>
    <cellStyle name="SAPBEXexcCritical4 2 3 3 6" xfId="25867"/>
    <cellStyle name="SAPBEXexcCritical4 2 3 4" xfId="7540"/>
    <cellStyle name="SAPBEXexcCritical4 2 3 4 2" xfId="13616"/>
    <cellStyle name="SAPBEXexcCritical4 2 3 4 3" xfId="17406"/>
    <cellStyle name="SAPBEXexcCritical4 2 3 4 4" xfId="19732"/>
    <cellStyle name="SAPBEXexcCritical4 2 3 4 5" xfId="28492"/>
    <cellStyle name="SAPBEXexcCritical4 2 3 4 6" xfId="31165"/>
    <cellStyle name="SAPBEXexcCritical4 2 3 4 7" xfId="33026"/>
    <cellStyle name="SAPBEXexcCritical4 2 3 5" xfId="8274"/>
    <cellStyle name="SAPBEXexcCritical4 2 3 5 2" xfId="14334"/>
    <cellStyle name="SAPBEXexcCritical4 2 3 5 3" xfId="18041"/>
    <cellStyle name="SAPBEXexcCritical4 2 3 5 4" xfId="25193"/>
    <cellStyle name="SAPBEXexcCritical4 2 3 5 5" xfId="29163"/>
    <cellStyle name="SAPBEXexcCritical4 2 3 5 6" xfId="31843"/>
    <cellStyle name="SAPBEXexcCritical4 2 3 5 7" xfId="33653"/>
    <cellStyle name="SAPBEXexcCritical4 2 3 6" xfId="9214"/>
    <cellStyle name="SAPBEXexcCritical4 2 3 7" xfId="10567"/>
    <cellStyle name="SAPBEXexcCritical4 2 3 8" xfId="24230"/>
    <cellStyle name="SAPBEXexcCritical4 2 3 9" xfId="23233"/>
    <cellStyle name="SAPBEXexcCritical4 2 4" xfId="947"/>
    <cellStyle name="SAPBEXexcCritical4 2 4 10" xfId="30074"/>
    <cellStyle name="SAPBEXexcCritical4 2 4 2" xfId="5345"/>
    <cellStyle name="SAPBEXexcCritical4 2 4 2 2" xfId="11549"/>
    <cellStyle name="SAPBEXexcCritical4 2 4 2 3" xfId="15454"/>
    <cellStyle name="SAPBEXexcCritical4 2 4 2 4" xfId="23725"/>
    <cellStyle name="SAPBEXexcCritical4 2 4 2 5" xfId="26424"/>
    <cellStyle name="SAPBEXexcCritical4 2 4 2 6" xfId="25776"/>
    <cellStyle name="SAPBEXexcCritical4 2 4 3" xfId="6141"/>
    <cellStyle name="SAPBEXexcCritical4 2 4 3 2" xfId="12280"/>
    <cellStyle name="SAPBEXexcCritical4 2 4 3 3" xfId="16166"/>
    <cellStyle name="SAPBEXexcCritical4 2 4 3 4" xfId="21021"/>
    <cellStyle name="SAPBEXexcCritical4 2 4 3 5" xfId="27165"/>
    <cellStyle name="SAPBEXexcCritical4 2 4 3 6" xfId="24378"/>
    <cellStyle name="SAPBEXexcCritical4 2 4 4" xfId="7624"/>
    <cellStyle name="SAPBEXexcCritical4 2 4 4 2" xfId="13700"/>
    <cellStyle name="SAPBEXexcCritical4 2 4 4 3" xfId="17481"/>
    <cellStyle name="SAPBEXexcCritical4 2 4 4 4" xfId="18555"/>
    <cellStyle name="SAPBEXexcCritical4 2 4 4 5" xfId="28570"/>
    <cellStyle name="SAPBEXexcCritical4 2 4 4 6" xfId="31246"/>
    <cellStyle name="SAPBEXexcCritical4 2 4 4 7" xfId="33101"/>
    <cellStyle name="SAPBEXexcCritical4 2 4 5" xfId="8359"/>
    <cellStyle name="SAPBEXexcCritical4 2 4 5 2" xfId="14419"/>
    <cellStyle name="SAPBEXexcCritical4 2 4 5 3" xfId="18117"/>
    <cellStyle name="SAPBEXexcCritical4 2 4 5 4" xfId="25278"/>
    <cellStyle name="SAPBEXexcCritical4 2 4 5 5" xfId="29242"/>
    <cellStyle name="SAPBEXexcCritical4 2 4 5 6" xfId="31923"/>
    <cellStyle name="SAPBEXexcCritical4 2 4 5 7" xfId="33728"/>
    <cellStyle name="SAPBEXexcCritical4 2 4 6" xfId="9300"/>
    <cellStyle name="SAPBEXexcCritical4 2 4 7" xfId="14763"/>
    <cellStyle name="SAPBEXexcCritical4 2 4 8" xfId="22447"/>
    <cellStyle name="SAPBEXexcCritical4 2 4 9" xfId="22009"/>
    <cellStyle name="SAPBEXexcCritical4 2 5" xfId="1028"/>
    <cellStyle name="SAPBEXexcCritical4 2 5 10" xfId="30072"/>
    <cellStyle name="SAPBEXexcCritical4 2 5 2" xfId="5425"/>
    <cellStyle name="SAPBEXexcCritical4 2 5 2 2" xfId="11629"/>
    <cellStyle name="SAPBEXexcCritical4 2 5 2 3" xfId="15533"/>
    <cellStyle name="SAPBEXexcCritical4 2 5 2 4" xfId="19140"/>
    <cellStyle name="SAPBEXexcCritical4 2 5 2 5" xfId="26501"/>
    <cellStyle name="SAPBEXexcCritical4 2 5 2 6" xfId="21316"/>
    <cellStyle name="SAPBEXexcCritical4 2 5 3" xfId="6220"/>
    <cellStyle name="SAPBEXexcCritical4 2 5 3 2" xfId="12358"/>
    <cellStyle name="SAPBEXexcCritical4 2 5 3 3" xfId="16244"/>
    <cellStyle name="SAPBEXexcCritical4 2 5 3 4" xfId="20965"/>
    <cellStyle name="SAPBEXexcCritical4 2 5 3 5" xfId="27243"/>
    <cellStyle name="SAPBEXexcCritical4 2 5 3 6" xfId="24670"/>
    <cellStyle name="SAPBEXexcCritical4 2 5 4" xfId="7703"/>
    <cellStyle name="SAPBEXexcCritical4 2 5 4 2" xfId="13778"/>
    <cellStyle name="SAPBEXexcCritical4 2 5 4 3" xfId="17552"/>
    <cellStyle name="SAPBEXexcCritical4 2 5 4 4" xfId="19635"/>
    <cellStyle name="SAPBEXexcCritical4 2 5 4 5" xfId="28642"/>
    <cellStyle name="SAPBEXexcCritical4 2 5 4 6" xfId="31322"/>
    <cellStyle name="SAPBEXexcCritical4 2 5 4 7" xfId="33171"/>
    <cellStyle name="SAPBEXexcCritical4 2 5 5" xfId="8439"/>
    <cellStyle name="SAPBEXexcCritical4 2 5 5 2" xfId="14498"/>
    <cellStyle name="SAPBEXexcCritical4 2 5 5 3" xfId="18188"/>
    <cellStyle name="SAPBEXexcCritical4 2 5 5 4" xfId="25358"/>
    <cellStyle name="SAPBEXexcCritical4 2 5 5 5" xfId="29316"/>
    <cellStyle name="SAPBEXexcCritical4 2 5 5 6" xfId="31999"/>
    <cellStyle name="SAPBEXexcCritical4 2 5 5 7" xfId="33798"/>
    <cellStyle name="SAPBEXexcCritical4 2 5 6" xfId="9380"/>
    <cellStyle name="SAPBEXexcCritical4 2 5 7" xfId="11177"/>
    <cellStyle name="SAPBEXexcCritical4 2 5 8" xfId="24274"/>
    <cellStyle name="SAPBEXexcCritical4 2 5 9" xfId="22034"/>
    <cellStyle name="SAPBEXexcCritical4 2 6" xfId="1106"/>
    <cellStyle name="SAPBEXexcCritical4 2 6 10" xfId="31950"/>
    <cellStyle name="SAPBEXexcCritical4 2 6 2" xfId="5503"/>
    <cellStyle name="SAPBEXexcCritical4 2 6 2 2" xfId="11707"/>
    <cellStyle name="SAPBEXexcCritical4 2 6 2 3" xfId="15609"/>
    <cellStyle name="SAPBEXexcCritical4 2 6 2 4" xfId="22596"/>
    <cellStyle name="SAPBEXexcCritical4 2 6 2 5" xfId="26577"/>
    <cellStyle name="SAPBEXexcCritical4 2 6 2 6" xfId="24802"/>
    <cellStyle name="SAPBEXexcCritical4 2 6 3" xfId="6296"/>
    <cellStyle name="SAPBEXexcCritical4 2 6 3 2" xfId="12434"/>
    <cellStyle name="SAPBEXexcCritical4 2 6 3 3" xfId="16320"/>
    <cellStyle name="SAPBEXexcCritical4 2 6 3 4" xfId="20446"/>
    <cellStyle name="SAPBEXexcCritical4 2 6 3 5" xfId="27319"/>
    <cellStyle name="SAPBEXexcCritical4 2 6 3 6" xfId="21866"/>
    <cellStyle name="SAPBEXexcCritical4 2 6 4" xfId="7778"/>
    <cellStyle name="SAPBEXexcCritical4 2 6 4 2" xfId="13853"/>
    <cellStyle name="SAPBEXexcCritical4 2 6 4 3" xfId="17620"/>
    <cellStyle name="SAPBEXexcCritical4 2 6 4 4" xfId="19567"/>
    <cellStyle name="SAPBEXexcCritical4 2 6 4 5" xfId="28712"/>
    <cellStyle name="SAPBEXexcCritical4 2 6 4 6" xfId="31395"/>
    <cellStyle name="SAPBEXexcCritical4 2 6 4 7" xfId="33239"/>
    <cellStyle name="SAPBEXexcCritical4 2 6 5" xfId="8517"/>
    <cellStyle name="SAPBEXexcCritical4 2 6 5 2" xfId="14576"/>
    <cellStyle name="SAPBEXexcCritical4 2 6 5 3" xfId="18257"/>
    <cellStyle name="SAPBEXexcCritical4 2 6 5 4" xfId="25435"/>
    <cellStyle name="SAPBEXexcCritical4 2 6 5 5" xfId="29389"/>
    <cellStyle name="SAPBEXexcCritical4 2 6 5 6" xfId="32072"/>
    <cellStyle name="SAPBEXexcCritical4 2 6 5 7" xfId="33866"/>
    <cellStyle name="SAPBEXexcCritical4 2 6 6" xfId="9458"/>
    <cellStyle name="SAPBEXexcCritical4 2 6 7" xfId="10385"/>
    <cellStyle name="SAPBEXexcCritical4 2 6 8" xfId="23202"/>
    <cellStyle name="SAPBEXexcCritical4 2 6 9" xfId="24243"/>
    <cellStyle name="SAPBEXexcCritical4 2 7" xfId="1186"/>
    <cellStyle name="SAPBEXexcCritical4 2 7 10" xfId="29810"/>
    <cellStyle name="SAPBEXexcCritical4 2 7 2" xfId="5582"/>
    <cellStyle name="SAPBEXexcCritical4 2 7 2 2" xfId="11786"/>
    <cellStyle name="SAPBEXexcCritical4 2 7 2 3" xfId="15687"/>
    <cellStyle name="SAPBEXexcCritical4 2 7 2 4" xfId="21353"/>
    <cellStyle name="SAPBEXexcCritical4 2 7 2 5" xfId="26655"/>
    <cellStyle name="SAPBEXexcCritical4 2 7 2 6" xfId="24077"/>
    <cellStyle name="SAPBEXexcCritical4 2 7 3" xfId="6373"/>
    <cellStyle name="SAPBEXexcCritical4 2 7 3 2" xfId="12511"/>
    <cellStyle name="SAPBEXexcCritical4 2 7 3 3" xfId="16397"/>
    <cellStyle name="SAPBEXexcCritical4 2 7 3 4" xfId="20383"/>
    <cellStyle name="SAPBEXexcCritical4 2 7 3 5" xfId="27396"/>
    <cellStyle name="SAPBEXexcCritical4 2 7 3 6" xfId="18843"/>
    <cellStyle name="SAPBEXexcCritical4 2 7 4" xfId="7853"/>
    <cellStyle name="SAPBEXexcCritical4 2 7 4 2" xfId="13928"/>
    <cellStyle name="SAPBEXexcCritical4 2 7 4 3" xfId="17688"/>
    <cellStyle name="SAPBEXexcCritical4 2 7 4 4" xfId="19497"/>
    <cellStyle name="SAPBEXexcCritical4 2 7 4 5" xfId="28782"/>
    <cellStyle name="SAPBEXexcCritical4 2 7 4 6" xfId="31469"/>
    <cellStyle name="SAPBEXexcCritical4 2 7 4 7" xfId="33307"/>
    <cellStyle name="SAPBEXexcCritical4 2 7 5" xfId="8596"/>
    <cellStyle name="SAPBEXexcCritical4 2 7 5 2" xfId="14655"/>
    <cellStyle name="SAPBEXexcCritical4 2 7 5 3" xfId="18328"/>
    <cellStyle name="SAPBEXexcCritical4 2 7 5 4" xfId="25513"/>
    <cellStyle name="SAPBEXexcCritical4 2 7 5 5" xfId="29461"/>
    <cellStyle name="SAPBEXexcCritical4 2 7 5 6" xfId="32146"/>
    <cellStyle name="SAPBEXexcCritical4 2 7 5 7" xfId="33934"/>
    <cellStyle name="SAPBEXexcCritical4 2 7 6" xfId="9538"/>
    <cellStyle name="SAPBEXexcCritical4 2 7 7" xfId="10324"/>
    <cellStyle name="SAPBEXexcCritical4 2 7 8" xfId="19000"/>
    <cellStyle name="SAPBEXexcCritical4 2 7 9" xfId="19198"/>
    <cellStyle name="SAPBEXexcCritical4 2 8" xfId="4898"/>
    <cellStyle name="SAPBEXexcCritical4 2 8 2" xfId="11126"/>
    <cellStyle name="SAPBEXexcCritical4 2 8 3" xfId="15072"/>
    <cellStyle name="SAPBEXexcCritical4 2 8 4" xfId="21651"/>
    <cellStyle name="SAPBEXexcCritical4 2 8 5" xfId="26026"/>
    <cellStyle name="SAPBEXexcCritical4 2 8 6" xfId="18846"/>
    <cellStyle name="SAPBEXexcCritical4 2 9" xfId="7229"/>
    <cellStyle name="SAPBEXexcCritical4 2 9 2" xfId="13314"/>
    <cellStyle name="SAPBEXexcCritical4 2 9 3" xfId="17127"/>
    <cellStyle name="SAPBEXexcCritical4 2 9 4" xfId="19927"/>
    <cellStyle name="SAPBEXexcCritical4 2 9 5" xfId="28197"/>
    <cellStyle name="SAPBEXexcCritical4 2 9 6" xfId="30884"/>
    <cellStyle name="SAPBEXexcCritical4 2 9 7" xfId="32764"/>
    <cellStyle name="SAPBEXexcCritical4 3" xfId="642"/>
    <cellStyle name="SAPBEXexcCritical4 3 10" xfId="30917"/>
    <cellStyle name="SAPBEXexcCritical4 3 2" xfId="5044"/>
    <cellStyle name="SAPBEXexcCritical4 3 2 2" xfId="11256"/>
    <cellStyle name="SAPBEXexcCritical4 3 2 3" xfId="15172"/>
    <cellStyle name="SAPBEXexcCritical4 3 2 4" xfId="24551"/>
    <cellStyle name="SAPBEXexcCritical4 3 2 5" xfId="26139"/>
    <cellStyle name="SAPBEXexcCritical4 3 2 6" xfId="18993"/>
    <cellStyle name="SAPBEXexcCritical4 3 3" xfId="5856"/>
    <cellStyle name="SAPBEXexcCritical4 3 3 2" xfId="12001"/>
    <cellStyle name="SAPBEXexcCritical4 3 3 3" xfId="15887"/>
    <cellStyle name="SAPBEXexcCritical4 3 3 4" xfId="22593"/>
    <cellStyle name="SAPBEXexcCritical4 3 3 5" xfId="26883"/>
    <cellStyle name="SAPBEXexcCritical4 3 3 6" xfId="26205"/>
    <cellStyle name="SAPBEXexcCritical4 3 4" xfId="7340"/>
    <cellStyle name="SAPBEXexcCritical4 3 4 2" xfId="13419"/>
    <cellStyle name="SAPBEXexcCritical4 3 4 3" xfId="17222"/>
    <cellStyle name="SAPBEXexcCritical4 3 4 4" xfId="19850"/>
    <cellStyle name="SAPBEXexcCritical4 3 4 5" xfId="28301"/>
    <cellStyle name="SAPBEXexcCritical4 3 4 6" xfId="30982"/>
    <cellStyle name="SAPBEXexcCritical4 3 4 7" xfId="32857"/>
    <cellStyle name="SAPBEXexcCritical4 3 5" xfId="8071"/>
    <cellStyle name="SAPBEXexcCritical4 3 5 2" xfId="14136"/>
    <cellStyle name="SAPBEXexcCritical4 3 5 3" xfId="17870"/>
    <cellStyle name="SAPBEXexcCritical4 3 5 4" xfId="24993"/>
    <cellStyle name="SAPBEXexcCritical4 3 5 5" xfId="28980"/>
    <cellStyle name="SAPBEXexcCritical4 3 5 6" xfId="31660"/>
    <cellStyle name="SAPBEXexcCritical4 3 5 7" xfId="33485"/>
    <cellStyle name="SAPBEXexcCritical4 3 6" xfId="9007"/>
    <cellStyle name="SAPBEXexcCritical4 3 7" xfId="8829"/>
    <cellStyle name="SAPBEXexcCritical4 3 8" xfId="22207"/>
    <cellStyle name="SAPBEXexcCritical4 3 9" xfId="18732"/>
    <cellStyle name="SAPBEXexcCritical4 4" xfId="679"/>
    <cellStyle name="SAPBEXexcCritical4 4 10" xfId="23258"/>
    <cellStyle name="SAPBEXexcCritical4 4 2" xfId="5081"/>
    <cellStyle name="SAPBEXexcCritical4 4 2 2" xfId="11291"/>
    <cellStyle name="SAPBEXexcCritical4 4 2 3" xfId="15204"/>
    <cellStyle name="SAPBEXexcCritical4 4 2 4" xfId="21522"/>
    <cellStyle name="SAPBEXexcCritical4 4 2 5" xfId="26175"/>
    <cellStyle name="SAPBEXexcCritical4 4 2 6" xfId="30998"/>
    <cellStyle name="SAPBEXexcCritical4 4 3" xfId="5890"/>
    <cellStyle name="SAPBEXexcCritical4 4 3 2" xfId="12033"/>
    <cellStyle name="SAPBEXexcCritical4 4 3 3" xfId="15919"/>
    <cellStyle name="SAPBEXexcCritical4 4 3 4" xfId="18710"/>
    <cellStyle name="SAPBEXexcCritical4 4 3 5" xfId="26916"/>
    <cellStyle name="SAPBEXexcCritical4 4 3 6" xfId="25806"/>
    <cellStyle name="SAPBEXexcCritical4 4 4" xfId="7374"/>
    <cellStyle name="SAPBEXexcCritical4 4 4 2" xfId="13451"/>
    <cellStyle name="SAPBEXexcCritical4 4 4 3" xfId="17253"/>
    <cellStyle name="SAPBEXexcCritical4 4 4 4" xfId="19823"/>
    <cellStyle name="SAPBEXexcCritical4 4 4 5" xfId="28334"/>
    <cellStyle name="SAPBEXexcCritical4 4 4 6" xfId="31013"/>
    <cellStyle name="SAPBEXexcCritical4 4 4 7" xfId="32885"/>
    <cellStyle name="SAPBEXexcCritical4 4 5" xfId="8106"/>
    <cellStyle name="SAPBEXexcCritical4 4 5 2" xfId="14170"/>
    <cellStyle name="SAPBEXexcCritical4 4 5 3" xfId="17898"/>
    <cellStyle name="SAPBEXexcCritical4 4 5 4" xfId="25027"/>
    <cellStyle name="SAPBEXexcCritical4 4 5 5" xfId="29011"/>
    <cellStyle name="SAPBEXexcCritical4 4 5 6" xfId="31692"/>
    <cellStyle name="SAPBEXexcCritical4 4 5 7" xfId="33513"/>
    <cellStyle name="SAPBEXexcCritical4 4 6" xfId="9043"/>
    <cellStyle name="SAPBEXexcCritical4 4 7" xfId="10672"/>
    <cellStyle name="SAPBEXexcCritical4 4 8" xfId="22999"/>
    <cellStyle name="SAPBEXexcCritical4 4 9" xfId="22350"/>
    <cellStyle name="SAPBEXexcCritical4 5" xfId="639"/>
    <cellStyle name="SAPBEXexcCritical4 5 10" xfId="29670"/>
    <cellStyle name="SAPBEXexcCritical4 5 2" xfId="5042"/>
    <cellStyle name="SAPBEXexcCritical4 5 2 2" xfId="11255"/>
    <cellStyle name="SAPBEXexcCritical4 5 2 3" xfId="15170"/>
    <cellStyle name="SAPBEXexcCritical4 5 2 4" xfId="22534"/>
    <cellStyle name="SAPBEXexcCritical4 5 2 5" xfId="26137"/>
    <cellStyle name="SAPBEXexcCritical4 5 2 6" xfId="25945"/>
    <cellStyle name="SAPBEXexcCritical4 5 3" xfId="5854"/>
    <cellStyle name="SAPBEXexcCritical4 5 3 2" xfId="12000"/>
    <cellStyle name="SAPBEXexcCritical4 5 3 3" xfId="15885"/>
    <cellStyle name="SAPBEXexcCritical4 5 3 4" xfId="22686"/>
    <cellStyle name="SAPBEXexcCritical4 5 3 5" xfId="26881"/>
    <cellStyle name="SAPBEXexcCritical4 5 3 6" xfId="26161"/>
    <cellStyle name="SAPBEXexcCritical4 5 4" xfId="7339"/>
    <cellStyle name="SAPBEXexcCritical4 5 4 2" xfId="13418"/>
    <cellStyle name="SAPBEXexcCritical4 5 4 3" xfId="17221"/>
    <cellStyle name="SAPBEXexcCritical4 5 4 4" xfId="19851"/>
    <cellStyle name="SAPBEXexcCritical4 5 4 5" xfId="28300"/>
    <cellStyle name="SAPBEXexcCritical4 5 4 6" xfId="30981"/>
    <cellStyle name="SAPBEXexcCritical4 5 4 7" xfId="32856"/>
    <cellStyle name="SAPBEXexcCritical4 5 5" xfId="8069"/>
    <cellStyle name="SAPBEXexcCritical4 5 5 2" xfId="14134"/>
    <cellStyle name="SAPBEXexcCritical4 5 5 3" xfId="17868"/>
    <cellStyle name="SAPBEXexcCritical4 5 5 4" xfId="24991"/>
    <cellStyle name="SAPBEXexcCritical4 5 5 5" xfId="28978"/>
    <cellStyle name="SAPBEXexcCritical4 5 5 6" xfId="31658"/>
    <cellStyle name="SAPBEXexcCritical4 5 5 7" xfId="33484"/>
    <cellStyle name="SAPBEXexcCritical4 5 6" xfId="9006"/>
    <cellStyle name="SAPBEXexcCritical4 5 7" xfId="10695"/>
    <cellStyle name="SAPBEXexcCritical4 5 8" xfId="22209"/>
    <cellStyle name="SAPBEXexcCritical4 5 9" xfId="21868"/>
    <cellStyle name="SAPBEXexcCritical4 6" xfId="682"/>
    <cellStyle name="SAPBEXexcCritical4 6 10" xfId="30150"/>
    <cellStyle name="SAPBEXexcCritical4 6 2" xfId="5083"/>
    <cellStyle name="SAPBEXexcCritical4 6 2 2" xfId="11292"/>
    <cellStyle name="SAPBEXexcCritical4 6 2 3" xfId="15206"/>
    <cellStyle name="SAPBEXexcCritical4 6 2 4" xfId="21520"/>
    <cellStyle name="SAPBEXexcCritical4 6 2 5" xfId="26177"/>
    <cellStyle name="SAPBEXexcCritical4 6 2 6" xfId="29642"/>
    <cellStyle name="SAPBEXexcCritical4 6 3" xfId="5891"/>
    <cellStyle name="SAPBEXexcCritical4 6 3 2" xfId="12034"/>
    <cellStyle name="SAPBEXexcCritical4 6 3 3" xfId="15920"/>
    <cellStyle name="SAPBEXexcCritical4 6 3 4" xfId="21251"/>
    <cellStyle name="SAPBEXexcCritical4 6 3 5" xfId="26917"/>
    <cellStyle name="SAPBEXexcCritical4 6 3 6" xfId="22728"/>
    <cellStyle name="SAPBEXexcCritical4 6 4" xfId="7375"/>
    <cellStyle name="SAPBEXexcCritical4 6 4 2" xfId="13452"/>
    <cellStyle name="SAPBEXexcCritical4 6 4 3" xfId="17254"/>
    <cellStyle name="SAPBEXexcCritical4 6 4 4" xfId="19820"/>
    <cellStyle name="SAPBEXexcCritical4 6 4 5" xfId="28335"/>
    <cellStyle name="SAPBEXexcCritical4 6 4 6" xfId="31014"/>
    <cellStyle name="SAPBEXexcCritical4 6 4 7" xfId="32886"/>
    <cellStyle name="SAPBEXexcCritical4 6 5" xfId="8107"/>
    <cellStyle name="SAPBEXexcCritical4 6 5 2" xfId="14171"/>
    <cellStyle name="SAPBEXexcCritical4 6 5 3" xfId="17899"/>
    <cellStyle name="SAPBEXexcCritical4 6 5 4" xfId="25028"/>
    <cellStyle name="SAPBEXexcCritical4 6 5 5" xfId="29012"/>
    <cellStyle name="SAPBEXexcCritical4 6 5 6" xfId="31693"/>
    <cellStyle name="SAPBEXexcCritical4 6 5 7" xfId="33514"/>
    <cellStyle name="SAPBEXexcCritical4 6 6" xfId="9044"/>
    <cellStyle name="SAPBEXexcCritical4 6 7" xfId="10670"/>
    <cellStyle name="SAPBEXexcCritical4 6 8" xfId="22184"/>
    <cellStyle name="SAPBEXexcCritical4 6 9" xfId="22985"/>
    <cellStyle name="SAPBEXexcCritical4 7" xfId="673"/>
    <cellStyle name="SAPBEXexcCritical4 7 10" xfId="25653"/>
    <cellStyle name="SAPBEXexcCritical4 7 2" xfId="5075"/>
    <cellStyle name="SAPBEXexcCritical4 7 2 2" xfId="11285"/>
    <cellStyle name="SAPBEXexcCritical4 7 2 3" xfId="15198"/>
    <cellStyle name="SAPBEXexcCritical4 7 2 4" xfId="18643"/>
    <cellStyle name="SAPBEXexcCritical4 7 2 5" xfId="26169"/>
    <cellStyle name="SAPBEXexcCritical4 7 2 6" xfId="31679"/>
    <cellStyle name="SAPBEXexcCritical4 7 3" xfId="5884"/>
    <cellStyle name="SAPBEXexcCritical4 7 3 2" xfId="12027"/>
    <cellStyle name="SAPBEXexcCritical4 7 3 3" xfId="15913"/>
    <cellStyle name="SAPBEXexcCritical4 7 3 4" xfId="23664"/>
    <cellStyle name="SAPBEXexcCritical4 7 3 5" xfId="26910"/>
    <cellStyle name="SAPBEXexcCritical4 7 3 6" xfId="29675"/>
    <cellStyle name="SAPBEXexcCritical4 7 4" xfId="7368"/>
    <cellStyle name="SAPBEXexcCritical4 7 4 2" xfId="13445"/>
    <cellStyle name="SAPBEXexcCritical4 7 4 3" xfId="17247"/>
    <cellStyle name="SAPBEXexcCritical4 7 4 4" xfId="18460"/>
    <cellStyle name="SAPBEXexcCritical4 7 4 5" xfId="28328"/>
    <cellStyle name="SAPBEXexcCritical4 7 4 6" xfId="31007"/>
    <cellStyle name="SAPBEXexcCritical4 7 4 7" xfId="32879"/>
    <cellStyle name="SAPBEXexcCritical4 7 5" xfId="8100"/>
    <cellStyle name="SAPBEXexcCritical4 7 5 2" xfId="14164"/>
    <cellStyle name="SAPBEXexcCritical4 7 5 3" xfId="17892"/>
    <cellStyle name="SAPBEXexcCritical4 7 5 4" xfId="25021"/>
    <cellStyle name="SAPBEXexcCritical4 7 5 5" xfId="29005"/>
    <cellStyle name="SAPBEXexcCritical4 7 5 6" xfId="31686"/>
    <cellStyle name="SAPBEXexcCritical4 7 5 7" xfId="33507"/>
    <cellStyle name="SAPBEXexcCritical4 7 6" xfId="9037"/>
    <cellStyle name="SAPBEXexcCritical4 7 7" xfId="10678"/>
    <cellStyle name="SAPBEXexcCritical4 7 8" xfId="23943"/>
    <cellStyle name="SAPBEXexcCritical4 7 9" xfId="23832"/>
    <cellStyle name="SAPBEXexcCritical4 8" xfId="626"/>
    <cellStyle name="SAPBEXexcCritical4 8 10" xfId="31900"/>
    <cellStyle name="SAPBEXexcCritical4 8 2" xfId="5029"/>
    <cellStyle name="SAPBEXexcCritical4 8 2 2" xfId="11243"/>
    <cellStyle name="SAPBEXexcCritical4 8 2 3" xfId="15158"/>
    <cellStyle name="SAPBEXexcCritical4 8 2 4" xfId="18795"/>
    <cellStyle name="SAPBEXexcCritical4 8 2 5" xfId="26127"/>
    <cellStyle name="SAPBEXexcCritical4 8 2 6" xfId="24846"/>
    <cellStyle name="SAPBEXexcCritical4 8 3" xfId="5842"/>
    <cellStyle name="SAPBEXexcCritical4 8 3 2" xfId="11988"/>
    <cellStyle name="SAPBEXexcCritical4 8 3 3" xfId="15873"/>
    <cellStyle name="SAPBEXexcCritical4 8 3 4" xfId="18931"/>
    <cellStyle name="SAPBEXexcCritical4 8 3 5" xfId="26869"/>
    <cellStyle name="SAPBEXexcCritical4 8 3 6" xfId="26030"/>
    <cellStyle name="SAPBEXexcCritical4 8 4" xfId="7327"/>
    <cellStyle name="SAPBEXexcCritical4 8 4 2" xfId="13406"/>
    <cellStyle name="SAPBEXexcCritical4 8 4 3" xfId="17210"/>
    <cellStyle name="SAPBEXexcCritical4 8 4 4" xfId="19861"/>
    <cellStyle name="SAPBEXexcCritical4 8 4 5" xfId="28289"/>
    <cellStyle name="SAPBEXexcCritical4 8 4 6" xfId="30969"/>
    <cellStyle name="SAPBEXexcCritical4 8 4 7" xfId="32845"/>
    <cellStyle name="SAPBEXexcCritical4 8 5" xfId="8056"/>
    <cellStyle name="SAPBEXexcCritical4 8 5 2" xfId="14121"/>
    <cellStyle name="SAPBEXexcCritical4 8 5 3" xfId="17857"/>
    <cellStyle name="SAPBEXexcCritical4 8 5 4" xfId="24978"/>
    <cellStyle name="SAPBEXexcCritical4 8 5 5" xfId="28966"/>
    <cellStyle name="SAPBEXexcCritical4 8 5 6" xfId="31646"/>
    <cellStyle name="SAPBEXexcCritical4 8 5 7" xfId="33473"/>
    <cellStyle name="SAPBEXexcCritical4 8 6" xfId="8994"/>
    <cellStyle name="SAPBEXexcCritical4 8 7" xfId="10706"/>
    <cellStyle name="SAPBEXexcCritical4 8 8" xfId="22222"/>
    <cellStyle name="SAPBEXexcCritical4 8 9" xfId="18731"/>
    <cellStyle name="SAPBEXexcCritical4 9" xfId="4758"/>
    <cellStyle name="SAPBEXexcCritical4 9 2" xfId="5728"/>
    <cellStyle name="SAPBEXexcCritical4 9 2 2" xfId="11886"/>
    <cellStyle name="SAPBEXexcCritical4 9 2 3" xfId="15770"/>
    <cellStyle name="SAPBEXexcCritical4 9 2 4" xfId="23680"/>
    <cellStyle name="SAPBEXexcCritical4 9 2 5" xfId="26761"/>
    <cellStyle name="SAPBEXexcCritical4 9 2 6" xfId="19216"/>
    <cellStyle name="SAPBEXexcCritical4 9 3" xfId="7167"/>
    <cellStyle name="SAPBEXexcCritical4 9 3 2" xfId="13253"/>
    <cellStyle name="SAPBEXexcCritical4 9 3 3" xfId="17073"/>
    <cellStyle name="SAPBEXexcCritical4 9 3 4" xfId="22349"/>
    <cellStyle name="SAPBEXexcCritical4 9 3 5" xfId="28141"/>
    <cellStyle name="SAPBEXexcCritical4 9 3 6" xfId="30827"/>
    <cellStyle name="SAPBEXexcCritical4 9 3 7" xfId="32711"/>
    <cellStyle name="SAPBEXexcCritical4 9 4" xfId="7901"/>
    <cellStyle name="SAPBEXexcCritical4 9 4 2" xfId="13975"/>
    <cellStyle name="SAPBEXexcCritical4 9 4 3" xfId="17730"/>
    <cellStyle name="SAPBEXexcCritical4 9 4 4" xfId="19437"/>
    <cellStyle name="SAPBEXexcCritical4 9 4 5" xfId="28825"/>
    <cellStyle name="SAPBEXexcCritical4 9 4 6" xfId="31515"/>
    <cellStyle name="SAPBEXexcCritical4 9 4 7" xfId="33349"/>
    <cellStyle name="SAPBEXexcCritical4 9 5" xfId="11047"/>
    <cellStyle name="SAPBEXexcCritical4 9 6" xfId="15024"/>
    <cellStyle name="SAPBEXexcCritical4 9 7" xfId="24925"/>
    <cellStyle name="SAPBEXexcCritical4 9 8" xfId="25954"/>
    <cellStyle name="SAPBEXexcCritical4 9 9" xfId="22908"/>
    <cellStyle name="SAPBEXexcCritical5" xfId="435"/>
    <cellStyle name="SAPBEXexcCritical5 10" xfId="4338"/>
    <cellStyle name="SAPBEXexcCritical5 10 2" xfId="10871"/>
    <cellStyle name="SAPBEXexcCritical5 10 3" xfId="14890"/>
    <cellStyle name="SAPBEXexcCritical5 10 4" xfId="24044"/>
    <cellStyle name="SAPBEXexcCritical5 10 5" xfId="25665"/>
    <cellStyle name="SAPBEXexcCritical5 10 6" xfId="32195"/>
    <cellStyle name="SAPBEXexcCritical5 11" xfId="6932"/>
    <cellStyle name="SAPBEXexcCritical5 11 2" xfId="13026"/>
    <cellStyle name="SAPBEXexcCritical5 11 3" xfId="16857"/>
    <cellStyle name="SAPBEXexcCritical5 11 4" xfId="20158"/>
    <cellStyle name="SAPBEXexcCritical5 11 5" xfId="27914"/>
    <cellStyle name="SAPBEXexcCritical5 11 6" xfId="30617"/>
    <cellStyle name="SAPBEXexcCritical5 11 7" xfId="32504"/>
    <cellStyle name="SAPBEXexcCritical5 12" xfId="6527"/>
    <cellStyle name="SAPBEXexcCritical5 12 2" xfId="12664"/>
    <cellStyle name="SAPBEXexcCritical5 12 3" xfId="16536"/>
    <cellStyle name="SAPBEXexcCritical5 12 4" xfId="23400"/>
    <cellStyle name="SAPBEXexcCritical5 12 5" xfId="27544"/>
    <cellStyle name="SAPBEXexcCritical5 12 6" xfId="30311"/>
    <cellStyle name="SAPBEXexcCritical5 12 7" xfId="32200"/>
    <cellStyle name="SAPBEXexcCritical5 13" xfId="8838"/>
    <cellStyle name="SAPBEXexcCritical5 14" xfId="10828"/>
    <cellStyle name="SAPBEXexcCritical5 15" xfId="22276"/>
    <cellStyle name="SAPBEXexcCritical5 16" xfId="24065"/>
    <cellStyle name="SAPBEXexcCritical5 17" xfId="24811"/>
    <cellStyle name="SAPBEXexcCritical5 2" xfId="510"/>
    <cellStyle name="SAPBEXexcCritical5 2 10" xfId="7976"/>
    <cellStyle name="SAPBEXexcCritical5 2 10 2" xfId="14049"/>
    <cellStyle name="SAPBEXexcCritical5 2 10 3" xfId="17793"/>
    <cellStyle name="SAPBEXexcCritical5 2 10 4" xfId="18484"/>
    <cellStyle name="SAPBEXexcCritical5 2 10 5" xfId="28895"/>
    <cellStyle name="SAPBEXexcCritical5 2 10 6" xfId="31582"/>
    <cellStyle name="SAPBEXexcCritical5 2 10 7" xfId="33411"/>
    <cellStyle name="SAPBEXexcCritical5 2 11" xfId="8893"/>
    <cellStyle name="SAPBEXexcCritical5 2 12" xfId="10801"/>
    <cellStyle name="SAPBEXexcCritical5 2 13" xfId="23441"/>
    <cellStyle name="SAPBEXexcCritical5 2 14" xfId="23525"/>
    <cellStyle name="SAPBEXexcCritical5 2 15" xfId="21236"/>
    <cellStyle name="SAPBEXexcCritical5 2 2" xfId="789"/>
    <cellStyle name="SAPBEXexcCritical5 2 2 10" xfId="24005"/>
    <cellStyle name="SAPBEXexcCritical5 2 2 2" xfId="5187"/>
    <cellStyle name="SAPBEXexcCritical5 2 2 2 2" xfId="11392"/>
    <cellStyle name="SAPBEXexcCritical5 2 2 2 3" xfId="15297"/>
    <cellStyle name="SAPBEXexcCritical5 2 2 2 4" xfId="21444"/>
    <cellStyle name="SAPBEXexcCritical5 2 2 2 5" xfId="26270"/>
    <cellStyle name="SAPBEXexcCritical5 2 2 2 6" xfId="22085"/>
    <cellStyle name="SAPBEXexcCritical5 2 2 3" xfId="5987"/>
    <cellStyle name="SAPBEXexcCritical5 2 2 3 2" xfId="12127"/>
    <cellStyle name="SAPBEXexcCritical5 2 2 3 3" xfId="16012"/>
    <cellStyle name="SAPBEXexcCritical5 2 2 3 4" xfId="21166"/>
    <cellStyle name="SAPBEXexcCritical5 2 2 3 5" xfId="27011"/>
    <cellStyle name="SAPBEXexcCritical5 2 2 3 6" xfId="25835"/>
    <cellStyle name="SAPBEXexcCritical5 2 2 4" xfId="7471"/>
    <cellStyle name="SAPBEXexcCritical5 2 2 4 2" xfId="13547"/>
    <cellStyle name="SAPBEXexcCritical5 2 2 4 3" xfId="17342"/>
    <cellStyle name="SAPBEXexcCritical5 2 2 4 4" xfId="18569"/>
    <cellStyle name="SAPBEXexcCritical5 2 2 4 5" xfId="28427"/>
    <cellStyle name="SAPBEXexcCritical5 2 2 4 6" xfId="31099"/>
    <cellStyle name="SAPBEXexcCritical5 2 2 4 7" xfId="32967"/>
    <cellStyle name="SAPBEXexcCritical5 2 2 5" xfId="8204"/>
    <cellStyle name="SAPBEXexcCritical5 2 2 5 2" xfId="14264"/>
    <cellStyle name="SAPBEXexcCritical5 2 2 5 3" xfId="17980"/>
    <cellStyle name="SAPBEXexcCritical5 2 2 5 4" xfId="25123"/>
    <cellStyle name="SAPBEXexcCritical5 2 2 5 5" xfId="29100"/>
    <cellStyle name="SAPBEXexcCritical5 2 2 5 6" xfId="31778"/>
    <cellStyle name="SAPBEXexcCritical5 2 2 5 7" xfId="33594"/>
    <cellStyle name="SAPBEXexcCritical5 2 2 6" xfId="9143"/>
    <cellStyle name="SAPBEXexcCritical5 2 2 7" xfId="10609"/>
    <cellStyle name="SAPBEXexcCritical5 2 2 8" xfId="23197"/>
    <cellStyle name="SAPBEXexcCritical5 2 2 9" xfId="25563"/>
    <cellStyle name="SAPBEXexcCritical5 2 3" xfId="882"/>
    <cellStyle name="SAPBEXexcCritical5 2 3 10" xfId="29803"/>
    <cellStyle name="SAPBEXexcCritical5 2 3 2" xfId="5280"/>
    <cellStyle name="SAPBEXexcCritical5 2 3 2 2" xfId="11484"/>
    <cellStyle name="SAPBEXexcCritical5 2 3 2 3" xfId="15389"/>
    <cellStyle name="SAPBEXexcCritical5 2 3 2 4" xfId="21414"/>
    <cellStyle name="SAPBEXexcCritical5 2 3 2 5" xfId="26360"/>
    <cellStyle name="SAPBEXexcCritical5 2 3 2 6" xfId="22609"/>
    <cellStyle name="SAPBEXexcCritical5 2 3 3" xfId="6076"/>
    <cellStyle name="SAPBEXexcCritical5 2 3 3 2" xfId="12215"/>
    <cellStyle name="SAPBEXexcCritical5 2 3 3 3" xfId="16101"/>
    <cellStyle name="SAPBEXexcCritical5 2 3 3 4" xfId="21079"/>
    <cellStyle name="SAPBEXexcCritical5 2 3 3 5" xfId="27100"/>
    <cellStyle name="SAPBEXexcCritical5 2 3 3 6" xfId="25874"/>
    <cellStyle name="SAPBEXexcCritical5 2 3 4" xfId="7560"/>
    <cellStyle name="SAPBEXexcCritical5 2 3 4 2" xfId="13636"/>
    <cellStyle name="SAPBEXexcCritical5 2 3 4 3" xfId="17423"/>
    <cellStyle name="SAPBEXexcCritical5 2 3 4 4" xfId="19712"/>
    <cellStyle name="SAPBEXexcCritical5 2 3 4 5" xfId="28511"/>
    <cellStyle name="SAPBEXexcCritical5 2 3 4 6" xfId="31183"/>
    <cellStyle name="SAPBEXexcCritical5 2 3 4 7" xfId="33043"/>
    <cellStyle name="SAPBEXexcCritical5 2 3 5" xfId="8294"/>
    <cellStyle name="SAPBEXexcCritical5 2 3 5 2" xfId="14354"/>
    <cellStyle name="SAPBEXexcCritical5 2 3 5 3" xfId="18058"/>
    <cellStyle name="SAPBEXexcCritical5 2 3 5 4" xfId="25213"/>
    <cellStyle name="SAPBEXexcCritical5 2 3 5 5" xfId="29182"/>
    <cellStyle name="SAPBEXexcCritical5 2 3 5 6" xfId="31860"/>
    <cellStyle name="SAPBEXexcCritical5 2 3 5 7" xfId="33670"/>
    <cellStyle name="SAPBEXexcCritical5 2 3 6" xfId="9235"/>
    <cellStyle name="SAPBEXexcCritical5 2 3 7" xfId="10550"/>
    <cellStyle name="SAPBEXexcCritical5 2 3 8" xfId="24855"/>
    <cellStyle name="SAPBEXexcCritical5 2 3 9" xfId="21967"/>
    <cellStyle name="SAPBEXexcCritical5 2 4" xfId="967"/>
    <cellStyle name="SAPBEXexcCritical5 2 4 10" xfId="29771"/>
    <cellStyle name="SAPBEXexcCritical5 2 4 2" xfId="5365"/>
    <cellStyle name="SAPBEXexcCritical5 2 4 2 2" xfId="11569"/>
    <cellStyle name="SAPBEXexcCritical5 2 4 2 3" xfId="15474"/>
    <cellStyle name="SAPBEXexcCritical5 2 4 2 4" xfId="24081"/>
    <cellStyle name="SAPBEXexcCritical5 2 4 2 5" xfId="26443"/>
    <cellStyle name="SAPBEXexcCritical5 2 4 2 6" xfId="29570"/>
    <cellStyle name="SAPBEXexcCritical5 2 4 3" xfId="6161"/>
    <cellStyle name="SAPBEXexcCritical5 2 4 3 2" xfId="12300"/>
    <cellStyle name="SAPBEXexcCritical5 2 4 3 3" xfId="16186"/>
    <cellStyle name="SAPBEXexcCritical5 2 4 3 4" xfId="21016"/>
    <cellStyle name="SAPBEXexcCritical5 2 4 3 5" xfId="27185"/>
    <cellStyle name="SAPBEXexcCritical5 2 4 3 6" xfId="23341"/>
    <cellStyle name="SAPBEXexcCritical5 2 4 4" xfId="7643"/>
    <cellStyle name="SAPBEXexcCritical5 2 4 4 2" xfId="13719"/>
    <cellStyle name="SAPBEXexcCritical5 2 4 4 3" xfId="17498"/>
    <cellStyle name="SAPBEXexcCritical5 2 4 4 4" xfId="18527"/>
    <cellStyle name="SAPBEXexcCritical5 2 4 4 5" xfId="28587"/>
    <cellStyle name="SAPBEXexcCritical5 2 4 4 6" xfId="31263"/>
    <cellStyle name="SAPBEXexcCritical5 2 4 4 7" xfId="33118"/>
    <cellStyle name="SAPBEXexcCritical5 2 4 5" xfId="8378"/>
    <cellStyle name="SAPBEXexcCritical5 2 4 5 2" xfId="14438"/>
    <cellStyle name="SAPBEXexcCritical5 2 4 5 3" xfId="18134"/>
    <cellStyle name="SAPBEXexcCritical5 2 4 5 4" xfId="25297"/>
    <cellStyle name="SAPBEXexcCritical5 2 4 5 5" xfId="29260"/>
    <cellStyle name="SAPBEXexcCritical5 2 4 5 6" xfId="31940"/>
    <cellStyle name="SAPBEXexcCritical5 2 4 5 7" xfId="33745"/>
    <cellStyle name="SAPBEXexcCritical5 2 4 6" xfId="9320"/>
    <cellStyle name="SAPBEXexcCritical5 2 4 7" xfId="10496"/>
    <cellStyle name="SAPBEXexcCritical5 2 4 8" xfId="19123"/>
    <cellStyle name="SAPBEXexcCritical5 2 4 9" xfId="25586"/>
    <cellStyle name="SAPBEXexcCritical5 2 5" xfId="1048"/>
    <cellStyle name="SAPBEXexcCritical5 2 5 10" xfId="29769"/>
    <cellStyle name="SAPBEXexcCritical5 2 5 2" xfId="5445"/>
    <cellStyle name="SAPBEXexcCritical5 2 5 2 2" xfId="11649"/>
    <cellStyle name="SAPBEXexcCritical5 2 5 2 3" xfId="15552"/>
    <cellStyle name="SAPBEXexcCritical5 2 5 2 4" xfId="22365"/>
    <cellStyle name="SAPBEXexcCritical5 2 5 2 5" xfId="26520"/>
    <cellStyle name="SAPBEXexcCritical5 2 5 2 6" xfId="26711"/>
    <cellStyle name="SAPBEXexcCritical5 2 5 3" xfId="6239"/>
    <cellStyle name="SAPBEXexcCritical5 2 5 3 2" xfId="12377"/>
    <cellStyle name="SAPBEXexcCritical5 2 5 3 3" xfId="16263"/>
    <cellStyle name="SAPBEXexcCritical5 2 5 3 4" xfId="22944"/>
    <cellStyle name="SAPBEXexcCritical5 2 5 3 5" xfId="27262"/>
    <cellStyle name="SAPBEXexcCritical5 2 5 3 6" xfId="18870"/>
    <cellStyle name="SAPBEXexcCritical5 2 5 4" xfId="7722"/>
    <cellStyle name="SAPBEXexcCritical5 2 5 4 2" xfId="13797"/>
    <cellStyle name="SAPBEXexcCritical5 2 5 4 3" xfId="17569"/>
    <cellStyle name="SAPBEXexcCritical5 2 5 4 4" xfId="19619"/>
    <cellStyle name="SAPBEXexcCritical5 2 5 4 5" xfId="28660"/>
    <cellStyle name="SAPBEXexcCritical5 2 5 4 6" xfId="31339"/>
    <cellStyle name="SAPBEXexcCritical5 2 5 4 7" xfId="33188"/>
    <cellStyle name="SAPBEXexcCritical5 2 5 5" xfId="8459"/>
    <cellStyle name="SAPBEXexcCritical5 2 5 5 2" xfId="14518"/>
    <cellStyle name="SAPBEXexcCritical5 2 5 5 3" xfId="18205"/>
    <cellStyle name="SAPBEXexcCritical5 2 5 5 4" xfId="25377"/>
    <cellStyle name="SAPBEXexcCritical5 2 5 5 5" xfId="29335"/>
    <cellStyle name="SAPBEXexcCritical5 2 5 5 6" xfId="32016"/>
    <cellStyle name="SAPBEXexcCritical5 2 5 5 7" xfId="33815"/>
    <cellStyle name="SAPBEXexcCritical5 2 5 6" xfId="9400"/>
    <cellStyle name="SAPBEXexcCritical5 2 5 7" xfId="10434"/>
    <cellStyle name="SAPBEXexcCritical5 2 5 8" xfId="24025"/>
    <cellStyle name="SAPBEXexcCritical5 2 5 9" xfId="22045"/>
    <cellStyle name="SAPBEXexcCritical5 2 6" xfId="1127"/>
    <cellStyle name="SAPBEXexcCritical5 2 6 10" xfId="30177"/>
    <cellStyle name="SAPBEXexcCritical5 2 6 2" xfId="5524"/>
    <cellStyle name="SAPBEXexcCritical5 2 6 2 2" xfId="11728"/>
    <cellStyle name="SAPBEXexcCritical5 2 6 2 3" xfId="15629"/>
    <cellStyle name="SAPBEXexcCritical5 2 6 2 4" xfId="24449"/>
    <cellStyle name="SAPBEXexcCritical5 2 6 2 5" xfId="26598"/>
    <cellStyle name="SAPBEXexcCritical5 2 6 2 6" xfId="24561"/>
    <cellStyle name="SAPBEXexcCritical5 2 6 3" xfId="6315"/>
    <cellStyle name="SAPBEXexcCritical5 2 6 3 2" xfId="12453"/>
    <cellStyle name="SAPBEXexcCritical5 2 6 3 3" xfId="16339"/>
    <cellStyle name="SAPBEXexcCritical5 2 6 3 4" xfId="20431"/>
    <cellStyle name="SAPBEXexcCritical5 2 6 3 5" xfId="27338"/>
    <cellStyle name="SAPBEXexcCritical5 2 6 3 6" xfId="18842"/>
    <cellStyle name="SAPBEXexcCritical5 2 6 4" xfId="7797"/>
    <cellStyle name="SAPBEXexcCritical5 2 6 4 2" xfId="13872"/>
    <cellStyle name="SAPBEXexcCritical5 2 6 4 3" xfId="17637"/>
    <cellStyle name="SAPBEXexcCritical5 2 6 4 4" xfId="19548"/>
    <cellStyle name="SAPBEXexcCritical5 2 6 4 5" xfId="28730"/>
    <cellStyle name="SAPBEXexcCritical5 2 6 4 6" xfId="31413"/>
    <cellStyle name="SAPBEXexcCritical5 2 6 4 7" xfId="33256"/>
    <cellStyle name="SAPBEXexcCritical5 2 6 5" xfId="8537"/>
    <cellStyle name="SAPBEXexcCritical5 2 6 5 2" xfId="14596"/>
    <cellStyle name="SAPBEXexcCritical5 2 6 5 3" xfId="18275"/>
    <cellStyle name="SAPBEXexcCritical5 2 6 5 4" xfId="25454"/>
    <cellStyle name="SAPBEXexcCritical5 2 6 5 5" xfId="29408"/>
    <cellStyle name="SAPBEXexcCritical5 2 6 5 6" xfId="32090"/>
    <cellStyle name="SAPBEXexcCritical5 2 6 5 7" xfId="33883"/>
    <cellStyle name="SAPBEXexcCritical5 2 6 6" xfId="9479"/>
    <cellStyle name="SAPBEXexcCritical5 2 6 7" xfId="10370"/>
    <cellStyle name="SAPBEXexcCritical5 2 6 8" xfId="24829"/>
    <cellStyle name="SAPBEXexcCritical5 2 6 9" xfId="23091"/>
    <cellStyle name="SAPBEXexcCritical5 2 7" xfId="1207"/>
    <cellStyle name="SAPBEXexcCritical5 2 7 10" xfId="29870"/>
    <cellStyle name="SAPBEXexcCritical5 2 7 2" xfId="5602"/>
    <cellStyle name="SAPBEXexcCritical5 2 7 2 2" xfId="11806"/>
    <cellStyle name="SAPBEXexcCritical5 2 7 2 3" xfId="15707"/>
    <cellStyle name="SAPBEXexcCritical5 2 7 2 4" xfId="22974"/>
    <cellStyle name="SAPBEXexcCritical5 2 7 2 5" xfId="26675"/>
    <cellStyle name="SAPBEXexcCritical5 2 7 2 6" xfId="27708"/>
    <cellStyle name="SAPBEXexcCritical5 2 7 3" xfId="6392"/>
    <cellStyle name="SAPBEXexcCritical5 2 7 3 2" xfId="12530"/>
    <cellStyle name="SAPBEXexcCritical5 2 7 3 3" xfId="16416"/>
    <cellStyle name="SAPBEXexcCritical5 2 7 3 4" xfId="23199"/>
    <cellStyle name="SAPBEXexcCritical5 2 7 3 5" xfId="27415"/>
    <cellStyle name="SAPBEXexcCritical5 2 7 3 6" xfId="23336"/>
    <cellStyle name="SAPBEXexcCritical5 2 7 4" xfId="7872"/>
    <cellStyle name="SAPBEXexcCritical5 2 7 4 2" xfId="13947"/>
    <cellStyle name="SAPBEXexcCritical5 2 7 4 3" xfId="17705"/>
    <cellStyle name="SAPBEXexcCritical5 2 7 4 4" xfId="19477"/>
    <cellStyle name="SAPBEXexcCritical5 2 7 4 5" xfId="28800"/>
    <cellStyle name="SAPBEXexcCritical5 2 7 4 6" xfId="31487"/>
    <cellStyle name="SAPBEXexcCritical5 2 7 4 7" xfId="33324"/>
    <cellStyle name="SAPBEXexcCritical5 2 7 5" xfId="8616"/>
    <cellStyle name="SAPBEXexcCritical5 2 7 5 2" xfId="14675"/>
    <cellStyle name="SAPBEXexcCritical5 2 7 5 3" xfId="18345"/>
    <cellStyle name="SAPBEXexcCritical5 2 7 5 4" xfId="25532"/>
    <cellStyle name="SAPBEXexcCritical5 2 7 5 5" xfId="29480"/>
    <cellStyle name="SAPBEXexcCritical5 2 7 5 6" xfId="32164"/>
    <cellStyle name="SAPBEXexcCritical5 2 7 5 7" xfId="33951"/>
    <cellStyle name="SAPBEXexcCritical5 2 7 6" xfId="9559"/>
    <cellStyle name="SAPBEXexcCritical5 2 7 7" xfId="10307"/>
    <cellStyle name="SAPBEXexcCritical5 2 7 8" xfId="22859"/>
    <cellStyle name="SAPBEXexcCritical5 2 7 9" xfId="23117"/>
    <cellStyle name="SAPBEXexcCritical5 2 8" xfId="4918"/>
    <cellStyle name="SAPBEXexcCritical5 2 8 2" xfId="11146"/>
    <cellStyle name="SAPBEXexcCritical5 2 8 3" xfId="15091"/>
    <cellStyle name="SAPBEXexcCritical5 2 8 4" xfId="21632"/>
    <cellStyle name="SAPBEXexcCritical5 2 8 5" xfId="26043"/>
    <cellStyle name="SAPBEXexcCritical5 2 8 6" xfId="21784"/>
    <cellStyle name="SAPBEXexcCritical5 2 9" xfId="7248"/>
    <cellStyle name="SAPBEXexcCritical5 2 9 2" xfId="13333"/>
    <cellStyle name="SAPBEXexcCritical5 2 9 3" xfId="17144"/>
    <cellStyle name="SAPBEXexcCritical5 2 9 4" xfId="19912"/>
    <cellStyle name="SAPBEXexcCritical5 2 9 5" xfId="28215"/>
    <cellStyle name="SAPBEXexcCritical5 2 9 6" xfId="30902"/>
    <cellStyle name="SAPBEXexcCritical5 2 9 7" xfId="32781"/>
    <cellStyle name="SAPBEXexcCritical5 3" xfId="725"/>
    <cellStyle name="SAPBEXexcCritical5 3 10" xfId="29590"/>
    <cellStyle name="SAPBEXexcCritical5 3 2" xfId="5125"/>
    <cellStyle name="SAPBEXexcCritical5 3 2 2" xfId="11330"/>
    <cellStyle name="SAPBEXexcCritical5 3 2 3" xfId="15237"/>
    <cellStyle name="SAPBEXexcCritical5 3 2 4" xfId="21502"/>
    <cellStyle name="SAPBEXexcCritical5 3 2 5" xfId="26211"/>
    <cellStyle name="SAPBEXexcCritical5 3 2 6" xfId="30833"/>
    <cellStyle name="SAPBEXexcCritical5 3 3" xfId="5927"/>
    <cellStyle name="SAPBEXexcCritical5 3 3 2" xfId="12067"/>
    <cellStyle name="SAPBEXexcCritical5 3 3 3" xfId="15952"/>
    <cellStyle name="SAPBEXexcCritical5 3 3 4" xfId="21223"/>
    <cellStyle name="SAPBEXexcCritical5 3 3 5" xfId="26951"/>
    <cellStyle name="SAPBEXexcCritical5 3 3 6" xfId="26070"/>
    <cellStyle name="SAPBEXexcCritical5 3 4" xfId="7412"/>
    <cellStyle name="SAPBEXexcCritical5 3 4 2" xfId="13488"/>
    <cellStyle name="SAPBEXexcCritical5 3 4 3" xfId="17284"/>
    <cellStyle name="SAPBEXexcCritical5 3 4 4" xfId="18678"/>
    <cellStyle name="SAPBEXexcCritical5 3 4 5" xfId="28368"/>
    <cellStyle name="SAPBEXexcCritical5 3 4 6" xfId="31043"/>
    <cellStyle name="SAPBEXexcCritical5 3 4 7" xfId="32914"/>
    <cellStyle name="SAPBEXexcCritical5 3 5" xfId="8145"/>
    <cellStyle name="SAPBEXexcCritical5 3 5 2" xfId="14206"/>
    <cellStyle name="SAPBEXexcCritical5 3 5 3" xfId="17927"/>
    <cellStyle name="SAPBEXexcCritical5 3 5 4" xfId="25064"/>
    <cellStyle name="SAPBEXexcCritical5 3 5 5" xfId="29046"/>
    <cellStyle name="SAPBEXexcCritical5 3 5 6" xfId="31721"/>
    <cellStyle name="SAPBEXexcCritical5 3 5 7" xfId="33541"/>
    <cellStyle name="SAPBEXexcCritical5 3 6" xfId="9081"/>
    <cellStyle name="SAPBEXexcCritical5 3 7" xfId="11049"/>
    <cellStyle name="SAPBEXexcCritical5 3 8" xfId="22150"/>
    <cellStyle name="SAPBEXexcCritical5 3 9" xfId="21902"/>
    <cellStyle name="SAPBEXexcCritical5 4" xfId="819"/>
    <cellStyle name="SAPBEXexcCritical5 4 10" xfId="29961"/>
    <cellStyle name="SAPBEXexcCritical5 4 2" xfId="5217"/>
    <cellStyle name="SAPBEXexcCritical5 4 2 2" xfId="11421"/>
    <cellStyle name="SAPBEXexcCritical5 4 2 3" xfId="15326"/>
    <cellStyle name="SAPBEXexcCritical5 4 2 4" xfId="21435"/>
    <cellStyle name="SAPBEXexcCritical5 4 2 5" xfId="26300"/>
    <cellStyle name="SAPBEXexcCritical5 4 2 6" xfId="24742"/>
    <cellStyle name="SAPBEXexcCritical5 4 3" xfId="6016"/>
    <cellStyle name="SAPBEXexcCritical5 4 3 2" xfId="12155"/>
    <cellStyle name="SAPBEXexcCritical5 4 3 3" xfId="16041"/>
    <cellStyle name="SAPBEXexcCritical5 4 3 4" xfId="21139"/>
    <cellStyle name="SAPBEXexcCritical5 4 3 5" xfId="27040"/>
    <cellStyle name="SAPBEXexcCritical5 4 3 6" xfId="25861"/>
    <cellStyle name="SAPBEXexcCritical5 4 4" xfId="7499"/>
    <cellStyle name="SAPBEXexcCritical5 4 4 2" xfId="13575"/>
    <cellStyle name="SAPBEXexcCritical5 4 4 3" xfId="17369"/>
    <cellStyle name="SAPBEXexcCritical5 4 4 4" xfId="18642"/>
    <cellStyle name="SAPBEXexcCritical5 4 4 5" xfId="28455"/>
    <cellStyle name="SAPBEXexcCritical5 4 4 6" xfId="31126"/>
    <cellStyle name="SAPBEXexcCritical5 4 4 7" xfId="32992"/>
    <cellStyle name="SAPBEXexcCritical5 4 5" xfId="8233"/>
    <cellStyle name="SAPBEXexcCritical5 4 5 2" xfId="14293"/>
    <cellStyle name="SAPBEXexcCritical5 4 5 3" xfId="18006"/>
    <cellStyle name="SAPBEXexcCritical5 4 5 4" xfId="25152"/>
    <cellStyle name="SAPBEXexcCritical5 4 5 5" xfId="29128"/>
    <cellStyle name="SAPBEXexcCritical5 4 5 6" xfId="31806"/>
    <cellStyle name="SAPBEXexcCritical5 4 5 7" xfId="33619"/>
    <cellStyle name="SAPBEXexcCritical5 4 6" xfId="9172"/>
    <cellStyle name="SAPBEXexcCritical5 4 7" xfId="11043"/>
    <cellStyle name="SAPBEXexcCritical5 4 8" xfId="24262"/>
    <cellStyle name="SAPBEXexcCritical5 4 9" xfId="21946"/>
    <cellStyle name="SAPBEXexcCritical5 5" xfId="907"/>
    <cellStyle name="SAPBEXexcCritical5 5 10" xfId="29660"/>
    <cellStyle name="SAPBEXexcCritical5 5 2" xfId="5305"/>
    <cellStyle name="SAPBEXexcCritical5 5 2 2" xfId="11509"/>
    <cellStyle name="SAPBEXexcCritical5 5 2 3" xfId="15414"/>
    <cellStyle name="SAPBEXexcCritical5 5 2 4" xfId="23606"/>
    <cellStyle name="SAPBEXexcCritical5 5 2 5" xfId="26385"/>
    <cellStyle name="SAPBEXexcCritical5 5 2 6" xfId="23362"/>
    <cellStyle name="SAPBEXexcCritical5 5 3" xfId="6101"/>
    <cellStyle name="SAPBEXexcCritical5 5 3 2" xfId="12240"/>
    <cellStyle name="SAPBEXexcCritical5 5 3 3" xfId="16126"/>
    <cellStyle name="SAPBEXexcCritical5 5 3 4" xfId="23666"/>
    <cellStyle name="SAPBEXexcCritical5 5 3 5" xfId="27125"/>
    <cellStyle name="SAPBEXexcCritical5 5 3 6" xfId="25896"/>
    <cellStyle name="SAPBEXexcCritical5 5 4" xfId="7584"/>
    <cellStyle name="SAPBEXexcCritical5 5 4 2" xfId="13660"/>
    <cellStyle name="SAPBEXexcCritical5 5 4 3" xfId="17445"/>
    <cellStyle name="SAPBEXexcCritical5 5 4 4" xfId="19701"/>
    <cellStyle name="SAPBEXexcCritical5 5 4 5" xfId="28533"/>
    <cellStyle name="SAPBEXexcCritical5 5 4 6" xfId="31207"/>
    <cellStyle name="SAPBEXexcCritical5 5 4 7" xfId="33065"/>
    <cellStyle name="SAPBEXexcCritical5 5 5" xfId="8319"/>
    <cellStyle name="SAPBEXexcCritical5 5 5 2" xfId="14379"/>
    <cellStyle name="SAPBEXexcCritical5 5 5 3" xfId="18081"/>
    <cellStyle name="SAPBEXexcCritical5 5 5 4" xfId="25238"/>
    <cellStyle name="SAPBEXexcCritical5 5 5 5" xfId="29206"/>
    <cellStyle name="SAPBEXexcCritical5 5 5 6" xfId="31884"/>
    <cellStyle name="SAPBEXexcCritical5 5 5 7" xfId="33692"/>
    <cellStyle name="SAPBEXexcCritical5 5 6" xfId="9260"/>
    <cellStyle name="SAPBEXexcCritical5 5 7" xfId="10531"/>
    <cellStyle name="SAPBEXexcCritical5 5 8" xfId="24606"/>
    <cellStyle name="SAPBEXexcCritical5 5 9" xfId="21982"/>
    <cellStyle name="SAPBEXexcCritical5 6" xfId="991"/>
    <cellStyle name="SAPBEXexcCritical5 6 10" xfId="30034"/>
    <cellStyle name="SAPBEXexcCritical5 6 2" xfId="5389"/>
    <cellStyle name="SAPBEXexcCritical5 6 2 2" xfId="11593"/>
    <cellStyle name="SAPBEXexcCritical5 6 2 3" xfId="15498"/>
    <cellStyle name="SAPBEXexcCritical5 6 2 4" xfId="24079"/>
    <cellStyle name="SAPBEXexcCritical5 6 2 5" xfId="26467"/>
    <cellStyle name="SAPBEXexcCritical5 6 2 6" xfId="21760"/>
    <cellStyle name="SAPBEXexcCritical5 6 3" xfId="6184"/>
    <cellStyle name="SAPBEXexcCritical5 6 3 2" xfId="12323"/>
    <cellStyle name="SAPBEXexcCritical5 6 3 3" xfId="16209"/>
    <cellStyle name="SAPBEXexcCritical5 6 3 4" xfId="20999"/>
    <cellStyle name="SAPBEXexcCritical5 6 3 5" xfId="27208"/>
    <cellStyle name="SAPBEXexcCritical5 6 3 6" xfId="18820"/>
    <cellStyle name="SAPBEXexcCritical5 6 4" xfId="7667"/>
    <cellStyle name="SAPBEXexcCritical5 6 4 2" xfId="13743"/>
    <cellStyle name="SAPBEXexcCritical5 6 4 3" xfId="17520"/>
    <cellStyle name="SAPBEXexcCritical5 6 4 4" xfId="19670"/>
    <cellStyle name="SAPBEXexcCritical5 6 4 5" xfId="28609"/>
    <cellStyle name="SAPBEXexcCritical5 6 4 6" xfId="31287"/>
    <cellStyle name="SAPBEXexcCritical5 6 4 7" xfId="33139"/>
    <cellStyle name="SAPBEXexcCritical5 6 5" xfId="8402"/>
    <cellStyle name="SAPBEXexcCritical5 6 5 2" xfId="14462"/>
    <cellStyle name="SAPBEXexcCritical5 6 5 3" xfId="18156"/>
    <cellStyle name="SAPBEXexcCritical5 6 5 4" xfId="25321"/>
    <cellStyle name="SAPBEXexcCritical5 6 5 5" xfId="29282"/>
    <cellStyle name="SAPBEXexcCritical5 6 5 6" xfId="31964"/>
    <cellStyle name="SAPBEXexcCritical5 6 5 7" xfId="33766"/>
    <cellStyle name="SAPBEXexcCritical5 6 6" xfId="9344"/>
    <cellStyle name="SAPBEXexcCritical5 6 7" xfId="10479"/>
    <cellStyle name="SAPBEXexcCritical5 6 8" xfId="24308"/>
    <cellStyle name="SAPBEXexcCritical5 6 9" xfId="25584"/>
    <cellStyle name="SAPBEXexcCritical5 7" xfId="1071"/>
    <cellStyle name="SAPBEXexcCritical5 7 10" xfId="30112"/>
    <cellStyle name="SAPBEXexcCritical5 7 2" xfId="5468"/>
    <cellStyle name="SAPBEXexcCritical5 7 2 2" xfId="11672"/>
    <cellStyle name="SAPBEXexcCritical5 7 2 3" xfId="15575"/>
    <cellStyle name="SAPBEXexcCritical5 7 2 4" xfId="23633"/>
    <cellStyle name="SAPBEXexcCritical5 7 2 5" xfId="26543"/>
    <cellStyle name="SAPBEXexcCritical5 7 2 6" xfId="24659"/>
    <cellStyle name="SAPBEXexcCritical5 7 3" xfId="6262"/>
    <cellStyle name="SAPBEXexcCritical5 7 3 2" xfId="12400"/>
    <cellStyle name="SAPBEXexcCritical5 7 3 3" xfId="16286"/>
    <cellStyle name="SAPBEXexcCritical5 7 3 4" xfId="20482"/>
    <cellStyle name="SAPBEXexcCritical5 7 3 5" xfId="27285"/>
    <cellStyle name="SAPBEXexcCritical5 7 3 6" xfId="19017"/>
    <cellStyle name="SAPBEXexcCritical5 7 4" xfId="7745"/>
    <cellStyle name="SAPBEXexcCritical5 7 4 2" xfId="13820"/>
    <cellStyle name="SAPBEXexcCritical5 7 4 3" xfId="17590"/>
    <cellStyle name="SAPBEXexcCritical5 7 4 4" xfId="19599"/>
    <cellStyle name="SAPBEXexcCritical5 7 4 5" xfId="28681"/>
    <cellStyle name="SAPBEXexcCritical5 7 4 6" xfId="31362"/>
    <cellStyle name="SAPBEXexcCritical5 7 4 7" xfId="33209"/>
    <cellStyle name="SAPBEXexcCritical5 7 5" xfId="8482"/>
    <cellStyle name="SAPBEXexcCritical5 7 5 2" xfId="14541"/>
    <cellStyle name="SAPBEXexcCritical5 7 5 3" xfId="18226"/>
    <cellStyle name="SAPBEXexcCritical5 7 5 4" xfId="25400"/>
    <cellStyle name="SAPBEXexcCritical5 7 5 5" xfId="29357"/>
    <cellStyle name="SAPBEXexcCritical5 7 5 6" xfId="32039"/>
    <cellStyle name="SAPBEXexcCritical5 7 5 7" xfId="33836"/>
    <cellStyle name="SAPBEXexcCritical5 7 6" xfId="9423"/>
    <cellStyle name="SAPBEXexcCritical5 7 7" xfId="10416"/>
    <cellStyle name="SAPBEXexcCritical5 7 8" xfId="23227"/>
    <cellStyle name="SAPBEXexcCritical5 7 9" xfId="22055"/>
    <cellStyle name="SAPBEXexcCritical5 8" xfId="1153"/>
    <cellStyle name="SAPBEXexcCritical5 8 10" xfId="29871"/>
    <cellStyle name="SAPBEXexcCritical5 8 2" xfId="5550"/>
    <cellStyle name="SAPBEXexcCritical5 8 2 2" xfId="11754"/>
    <cellStyle name="SAPBEXexcCritical5 8 2 3" xfId="15655"/>
    <cellStyle name="SAPBEXexcCritical5 8 2 4" xfId="23214"/>
    <cellStyle name="SAPBEXexcCritical5 8 2 5" xfId="26624"/>
    <cellStyle name="SAPBEXexcCritical5 8 2 6" xfId="28237"/>
    <cellStyle name="SAPBEXexcCritical5 8 3" xfId="6341"/>
    <cellStyle name="SAPBEXexcCritical5 8 3 2" xfId="12479"/>
    <cellStyle name="SAPBEXexcCritical5 8 3 3" xfId="16365"/>
    <cellStyle name="SAPBEXexcCritical5 8 3 4" xfId="20409"/>
    <cellStyle name="SAPBEXexcCritical5 8 3 5" xfId="27364"/>
    <cellStyle name="SAPBEXexcCritical5 8 3 6" xfId="22827"/>
    <cellStyle name="SAPBEXexcCritical5 8 4" xfId="7822"/>
    <cellStyle name="SAPBEXexcCritical5 8 4 2" xfId="13897"/>
    <cellStyle name="SAPBEXexcCritical5 8 4 3" xfId="17660"/>
    <cellStyle name="SAPBEXexcCritical5 8 4 4" xfId="18454"/>
    <cellStyle name="SAPBEXexcCritical5 8 4 5" xfId="28753"/>
    <cellStyle name="SAPBEXexcCritical5 8 4 6" xfId="31438"/>
    <cellStyle name="SAPBEXexcCritical5 8 4 7" xfId="33279"/>
    <cellStyle name="SAPBEXexcCritical5 8 5" xfId="8563"/>
    <cellStyle name="SAPBEXexcCritical5 8 5 2" xfId="14622"/>
    <cellStyle name="SAPBEXexcCritical5 8 5 3" xfId="18299"/>
    <cellStyle name="SAPBEXexcCritical5 8 5 4" xfId="25480"/>
    <cellStyle name="SAPBEXexcCritical5 8 5 5" xfId="29432"/>
    <cellStyle name="SAPBEXexcCritical5 8 5 6" xfId="32115"/>
    <cellStyle name="SAPBEXexcCritical5 8 5 7" xfId="33906"/>
    <cellStyle name="SAPBEXexcCritical5 8 6" xfId="9505"/>
    <cellStyle name="SAPBEXexcCritical5 8 7" xfId="10350"/>
    <cellStyle name="SAPBEXexcCritical5 8 8" xfId="24137"/>
    <cellStyle name="SAPBEXexcCritical5 8 9" xfId="21613"/>
    <cellStyle name="SAPBEXexcCritical5 9" xfId="4863"/>
    <cellStyle name="SAPBEXexcCritical5 9 2" xfId="5747"/>
    <cellStyle name="SAPBEXexcCritical5 9 2 2" xfId="11902"/>
    <cellStyle name="SAPBEXexcCritical5 9 2 3" xfId="15786"/>
    <cellStyle name="SAPBEXexcCritical5 9 2 4" xfId="23015"/>
    <cellStyle name="SAPBEXexcCritical5 9 2 5" xfId="26779"/>
    <cellStyle name="SAPBEXexcCritical5 9 2 6" xfId="25800"/>
    <cellStyle name="SAPBEXexcCritical5 9 3" xfId="7196"/>
    <cellStyle name="SAPBEXexcCritical5 9 3 2" xfId="13281"/>
    <cellStyle name="SAPBEXexcCritical5 9 3 3" xfId="17098"/>
    <cellStyle name="SAPBEXexcCritical5 9 3 4" xfId="19954"/>
    <cellStyle name="SAPBEXexcCritical5 9 3 5" xfId="28168"/>
    <cellStyle name="SAPBEXexcCritical5 9 3 6" xfId="30853"/>
    <cellStyle name="SAPBEXexcCritical5 9 3 7" xfId="32736"/>
    <cellStyle name="SAPBEXexcCritical5 9 4" xfId="7924"/>
    <cellStyle name="SAPBEXexcCritical5 9 4 2" xfId="13997"/>
    <cellStyle name="SAPBEXexcCritical5 9 4 3" xfId="17748"/>
    <cellStyle name="SAPBEXexcCritical5 9 4 4" xfId="19408"/>
    <cellStyle name="SAPBEXexcCritical5 9 4 5" xfId="28847"/>
    <cellStyle name="SAPBEXexcCritical5 9 4 6" xfId="31533"/>
    <cellStyle name="SAPBEXexcCritical5 9 4 7" xfId="33366"/>
    <cellStyle name="SAPBEXexcCritical5 9 5" xfId="11094"/>
    <cellStyle name="SAPBEXexcCritical5 9 6" xfId="15043"/>
    <cellStyle name="SAPBEXexcCritical5 9 7" xfId="21679"/>
    <cellStyle name="SAPBEXexcCritical5 9 8" xfId="25994"/>
    <cellStyle name="SAPBEXexcCritical5 9 9" xfId="21736"/>
    <cellStyle name="SAPBEXexcCritical6" xfId="330"/>
    <cellStyle name="SAPBEXexcCritical6 10" xfId="4339"/>
    <cellStyle name="SAPBEXexcCritical6 10 2" xfId="10872"/>
    <cellStyle name="SAPBEXexcCritical6 10 3" xfId="14891"/>
    <cellStyle name="SAPBEXexcCritical6 10 4" xfId="23055"/>
    <cellStyle name="SAPBEXexcCritical6 10 5" xfId="25666"/>
    <cellStyle name="SAPBEXexcCritical6 10 6" xfId="29588"/>
    <cellStyle name="SAPBEXexcCritical6 11" xfId="6933"/>
    <cellStyle name="SAPBEXexcCritical6 11 2" xfId="13027"/>
    <cellStyle name="SAPBEXexcCritical6 11 3" xfId="16858"/>
    <cellStyle name="SAPBEXexcCritical6 11 4" xfId="20157"/>
    <cellStyle name="SAPBEXexcCritical6 11 5" xfId="27915"/>
    <cellStyle name="SAPBEXexcCritical6 11 6" xfId="30618"/>
    <cellStyle name="SAPBEXexcCritical6 11 7" xfId="32505"/>
    <cellStyle name="SAPBEXexcCritical6 12" xfId="7161"/>
    <cellStyle name="SAPBEXexcCritical6 12 2" xfId="13247"/>
    <cellStyle name="SAPBEXexcCritical6 12 3" xfId="17070"/>
    <cellStyle name="SAPBEXexcCritical6 12 4" xfId="19981"/>
    <cellStyle name="SAPBEXexcCritical6 12 5" xfId="28136"/>
    <cellStyle name="SAPBEXexcCritical6 12 6" xfId="30824"/>
    <cellStyle name="SAPBEXexcCritical6 12 7" xfId="32708"/>
    <cellStyle name="SAPBEXexcCritical6 13" xfId="8793"/>
    <cellStyle name="SAPBEXexcCritical6 14" xfId="10861"/>
    <cellStyle name="SAPBEXexcCritical6 15" xfId="22638"/>
    <cellStyle name="SAPBEXexcCritical6 16" xfId="21842"/>
    <cellStyle name="SAPBEXexcCritical6 17" xfId="23149"/>
    <cellStyle name="SAPBEXexcCritical6 2" xfId="495"/>
    <cellStyle name="SAPBEXexcCritical6 2 10" xfId="7962"/>
    <cellStyle name="SAPBEXexcCritical6 2 10 2" xfId="14035"/>
    <cellStyle name="SAPBEXexcCritical6 2 10 3" xfId="17781"/>
    <cellStyle name="SAPBEXexcCritical6 2 10 4" xfId="19357"/>
    <cellStyle name="SAPBEXexcCritical6 2 10 5" xfId="28882"/>
    <cellStyle name="SAPBEXexcCritical6 2 10 6" xfId="31570"/>
    <cellStyle name="SAPBEXexcCritical6 2 10 7" xfId="33399"/>
    <cellStyle name="SAPBEXexcCritical6 2 11" xfId="8878"/>
    <cellStyle name="SAPBEXexcCritical6 2 12" xfId="8922"/>
    <cellStyle name="SAPBEXexcCritical6 2 13" xfId="22243"/>
    <cellStyle name="SAPBEXexcCritical6 2 14" xfId="21741"/>
    <cellStyle name="SAPBEXexcCritical6 2 15" xfId="29674"/>
    <cellStyle name="SAPBEXexcCritical6 2 2" xfId="775"/>
    <cellStyle name="SAPBEXexcCritical6 2 2 10" xfId="29652"/>
    <cellStyle name="SAPBEXexcCritical6 2 2 2" xfId="5173"/>
    <cellStyle name="SAPBEXexcCritical6 2 2 2 2" xfId="11378"/>
    <cellStyle name="SAPBEXexcCritical6 2 2 2 3" xfId="15283"/>
    <cellStyle name="SAPBEXexcCritical6 2 2 2 4" xfId="21456"/>
    <cellStyle name="SAPBEXexcCritical6 2 2 2 5" xfId="26257"/>
    <cellStyle name="SAPBEXexcCritical6 2 2 2 6" xfId="29575"/>
    <cellStyle name="SAPBEXexcCritical6 2 2 3" xfId="5973"/>
    <cellStyle name="SAPBEXexcCritical6 2 2 3 2" xfId="12113"/>
    <cellStyle name="SAPBEXexcCritical6 2 2 3 3" xfId="15998"/>
    <cellStyle name="SAPBEXexcCritical6 2 2 3 4" xfId="21180"/>
    <cellStyle name="SAPBEXexcCritical6 2 2 3 5" xfId="26997"/>
    <cellStyle name="SAPBEXexcCritical6 2 2 3 6" xfId="18968"/>
    <cellStyle name="SAPBEXexcCritical6 2 2 4" xfId="7458"/>
    <cellStyle name="SAPBEXexcCritical6 2 2 4 2" xfId="13534"/>
    <cellStyle name="SAPBEXexcCritical6 2 2 4 3" xfId="17329"/>
    <cellStyle name="SAPBEXexcCritical6 2 2 4 4" xfId="19760"/>
    <cellStyle name="SAPBEXexcCritical6 2 2 4 5" xfId="28414"/>
    <cellStyle name="SAPBEXexcCritical6 2 2 4 6" xfId="31087"/>
    <cellStyle name="SAPBEXexcCritical6 2 2 4 7" xfId="32955"/>
    <cellStyle name="SAPBEXexcCritical6 2 2 5" xfId="8191"/>
    <cellStyle name="SAPBEXexcCritical6 2 2 5 2" xfId="14251"/>
    <cellStyle name="SAPBEXexcCritical6 2 2 5 3" xfId="17968"/>
    <cellStyle name="SAPBEXexcCritical6 2 2 5 4" xfId="25110"/>
    <cellStyle name="SAPBEXexcCritical6 2 2 5 5" xfId="29087"/>
    <cellStyle name="SAPBEXexcCritical6 2 2 5 6" xfId="31766"/>
    <cellStyle name="SAPBEXexcCritical6 2 2 5 7" xfId="33582"/>
    <cellStyle name="SAPBEXexcCritical6 2 2 6" xfId="9129"/>
    <cellStyle name="SAPBEXexcCritical6 2 2 7" xfId="10615"/>
    <cellStyle name="SAPBEXexcCritical6 2 2 8" xfId="24728"/>
    <cellStyle name="SAPBEXexcCritical6 2 2 9" xfId="21931"/>
    <cellStyle name="SAPBEXexcCritical6 2 3" xfId="867"/>
    <cellStyle name="SAPBEXexcCritical6 2 3 10" xfId="22574"/>
    <cellStyle name="SAPBEXexcCritical6 2 3 2" xfId="5265"/>
    <cellStyle name="SAPBEXexcCritical6 2 3 2 2" xfId="11469"/>
    <cellStyle name="SAPBEXexcCritical6 2 3 2 3" xfId="15374"/>
    <cellStyle name="SAPBEXexcCritical6 2 3 2 4" xfId="21419"/>
    <cellStyle name="SAPBEXexcCritical6 2 3 2 5" xfId="26346"/>
    <cellStyle name="SAPBEXexcCritical6 2 3 2 6" xfId="24884"/>
    <cellStyle name="SAPBEXexcCritical6 2 3 3" xfId="6062"/>
    <cellStyle name="SAPBEXexcCritical6 2 3 3 2" xfId="12201"/>
    <cellStyle name="SAPBEXexcCritical6 2 3 3 3" xfId="16087"/>
    <cellStyle name="SAPBEXexcCritical6 2 3 3 4" xfId="21093"/>
    <cellStyle name="SAPBEXexcCritical6 2 3 3 5" xfId="27086"/>
    <cellStyle name="SAPBEXexcCritical6 2 3 3 6" xfId="24176"/>
    <cellStyle name="SAPBEXexcCritical6 2 3 4" xfId="7546"/>
    <cellStyle name="SAPBEXexcCritical6 2 3 4 2" xfId="13622"/>
    <cellStyle name="SAPBEXexcCritical6 2 3 4 3" xfId="17411"/>
    <cellStyle name="SAPBEXexcCritical6 2 3 4 4" xfId="19726"/>
    <cellStyle name="SAPBEXexcCritical6 2 3 4 5" xfId="28497"/>
    <cellStyle name="SAPBEXexcCritical6 2 3 4 6" xfId="31171"/>
    <cellStyle name="SAPBEXexcCritical6 2 3 4 7" xfId="33031"/>
    <cellStyle name="SAPBEXexcCritical6 2 3 5" xfId="8280"/>
    <cellStyle name="SAPBEXexcCritical6 2 3 5 2" xfId="14340"/>
    <cellStyle name="SAPBEXexcCritical6 2 3 5 3" xfId="18046"/>
    <cellStyle name="SAPBEXexcCritical6 2 3 5 4" xfId="25199"/>
    <cellStyle name="SAPBEXexcCritical6 2 3 5 5" xfId="29168"/>
    <cellStyle name="SAPBEXexcCritical6 2 3 5 6" xfId="31848"/>
    <cellStyle name="SAPBEXexcCritical6 2 3 5 7" xfId="33658"/>
    <cellStyle name="SAPBEXexcCritical6 2 3 6" xfId="9220"/>
    <cellStyle name="SAPBEXexcCritical6 2 3 7" xfId="10562"/>
    <cellStyle name="SAPBEXexcCritical6 2 3 8" xfId="24181"/>
    <cellStyle name="SAPBEXexcCritical6 2 3 9" xfId="24356"/>
    <cellStyle name="SAPBEXexcCritical6 2 4" xfId="953"/>
    <cellStyle name="SAPBEXexcCritical6 2 4 10" xfId="29993"/>
    <cellStyle name="SAPBEXexcCritical6 2 4 2" xfId="5351"/>
    <cellStyle name="SAPBEXexcCritical6 2 4 2 2" xfId="11555"/>
    <cellStyle name="SAPBEXexcCritical6 2 4 2 3" xfId="15460"/>
    <cellStyle name="SAPBEXexcCritical6 2 4 2 4" xfId="23723"/>
    <cellStyle name="SAPBEXexcCritical6 2 4 2 5" xfId="26430"/>
    <cellStyle name="SAPBEXexcCritical6 2 4 2 6" xfId="23477"/>
    <cellStyle name="SAPBEXexcCritical6 2 4 3" xfId="6147"/>
    <cellStyle name="SAPBEXexcCritical6 2 4 3 2" xfId="12286"/>
    <cellStyle name="SAPBEXexcCritical6 2 4 3 3" xfId="16172"/>
    <cellStyle name="SAPBEXexcCritical6 2 4 3 4" xfId="18776"/>
    <cellStyle name="SAPBEXexcCritical6 2 4 3 5" xfId="27171"/>
    <cellStyle name="SAPBEXexcCritical6 2 4 3 6" xfId="25569"/>
    <cellStyle name="SAPBEXexcCritical6 2 4 4" xfId="7630"/>
    <cellStyle name="SAPBEXexcCritical6 2 4 4 2" xfId="13706"/>
    <cellStyle name="SAPBEXexcCritical6 2 4 4 3" xfId="17486"/>
    <cellStyle name="SAPBEXexcCritical6 2 4 4 4" xfId="18544"/>
    <cellStyle name="SAPBEXexcCritical6 2 4 4 5" xfId="28575"/>
    <cellStyle name="SAPBEXexcCritical6 2 4 4 6" xfId="31251"/>
    <cellStyle name="SAPBEXexcCritical6 2 4 4 7" xfId="33106"/>
    <cellStyle name="SAPBEXexcCritical6 2 4 5" xfId="8365"/>
    <cellStyle name="SAPBEXexcCritical6 2 4 5 2" xfId="14425"/>
    <cellStyle name="SAPBEXexcCritical6 2 4 5 3" xfId="18122"/>
    <cellStyle name="SAPBEXexcCritical6 2 4 5 4" xfId="25284"/>
    <cellStyle name="SAPBEXexcCritical6 2 4 5 5" xfId="29247"/>
    <cellStyle name="SAPBEXexcCritical6 2 4 5 6" xfId="31928"/>
    <cellStyle name="SAPBEXexcCritical6 2 4 5 7" xfId="33733"/>
    <cellStyle name="SAPBEXexcCritical6 2 4 6" xfId="9306"/>
    <cellStyle name="SAPBEXexcCritical6 2 4 7" xfId="14769"/>
    <cellStyle name="SAPBEXexcCritical6 2 4 8" xfId="24774"/>
    <cellStyle name="SAPBEXexcCritical6 2 4 9" xfId="22012"/>
    <cellStyle name="SAPBEXexcCritical6 2 5" xfId="1034"/>
    <cellStyle name="SAPBEXexcCritical6 2 5 10" xfId="29991"/>
    <cellStyle name="SAPBEXexcCritical6 2 5 2" xfId="5431"/>
    <cellStyle name="SAPBEXexcCritical6 2 5 2 2" xfId="11635"/>
    <cellStyle name="SAPBEXexcCritical6 2 5 2 3" xfId="15539"/>
    <cellStyle name="SAPBEXexcCritical6 2 5 2 4" xfId="24584"/>
    <cellStyle name="SAPBEXexcCritical6 2 5 2 5" xfId="26507"/>
    <cellStyle name="SAPBEXexcCritical6 2 5 2 6" xfId="28451"/>
    <cellStyle name="SAPBEXexcCritical6 2 5 3" xfId="6226"/>
    <cellStyle name="SAPBEXexcCritical6 2 5 3 2" xfId="12364"/>
    <cellStyle name="SAPBEXexcCritical6 2 5 3 3" xfId="16250"/>
    <cellStyle name="SAPBEXexcCritical6 2 5 3 4" xfId="20959"/>
    <cellStyle name="SAPBEXexcCritical6 2 5 3 5" xfId="27249"/>
    <cellStyle name="SAPBEXexcCritical6 2 5 3 6" xfId="22556"/>
    <cellStyle name="SAPBEXexcCritical6 2 5 4" xfId="7709"/>
    <cellStyle name="SAPBEXexcCritical6 2 5 4 2" xfId="13784"/>
    <cellStyle name="SAPBEXexcCritical6 2 5 4 3" xfId="17557"/>
    <cellStyle name="SAPBEXexcCritical6 2 5 4 4" xfId="19631"/>
    <cellStyle name="SAPBEXexcCritical6 2 5 4 5" xfId="28647"/>
    <cellStyle name="SAPBEXexcCritical6 2 5 4 6" xfId="31327"/>
    <cellStyle name="SAPBEXexcCritical6 2 5 4 7" xfId="33176"/>
    <cellStyle name="SAPBEXexcCritical6 2 5 5" xfId="8445"/>
    <cellStyle name="SAPBEXexcCritical6 2 5 5 2" xfId="14504"/>
    <cellStyle name="SAPBEXexcCritical6 2 5 5 3" xfId="18193"/>
    <cellStyle name="SAPBEXexcCritical6 2 5 5 4" xfId="25364"/>
    <cellStyle name="SAPBEXexcCritical6 2 5 5 5" xfId="29321"/>
    <cellStyle name="SAPBEXexcCritical6 2 5 5 6" xfId="32004"/>
    <cellStyle name="SAPBEXexcCritical6 2 5 5 7" xfId="33803"/>
    <cellStyle name="SAPBEXexcCritical6 2 5 6" xfId="9386"/>
    <cellStyle name="SAPBEXexcCritical6 2 5 7" xfId="10445"/>
    <cellStyle name="SAPBEXexcCritical6 2 5 8" xfId="23245"/>
    <cellStyle name="SAPBEXexcCritical6 2 5 9" xfId="23501"/>
    <cellStyle name="SAPBEXexcCritical6 2 6" xfId="1112"/>
    <cellStyle name="SAPBEXexcCritical6 2 6 10" xfId="31193"/>
    <cellStyle name="SAPBEXexcCritical6 2 6 2" xfId="5509"/>
    <cellStyle name="SAPBEXexcCritical6 2 6 2 2" xfId="11713"/>
    <cellStyle name="SAPBEXexcCritical6 2 6 2 3" xfId="15615"/>
    <cellStyle name="SAPBEXexcCritical6 2 6 2 4" xfId="24490"/>
    <cellStyle name="SAPBEXexcCritical6 2 6 2 5" xfId="26583"/>
    <cellStyle name="SAPBEXexcCritical6 2 6 2 6" xfId="24524"/>
    <cellStyle name="SAPBEXexcCritical6 2 6 3" xfId="6302"/>
    <cellStyle name="SAPBEXexcCritical6 2 6 3 2" xfId="12440"/>
    <cellStyle name="SAPBEXexcCritical6 2 6 3 3" xfId="16326"/>
    <cellStyle name="SAPBEXexcCritical6 2 6 3 4" xfId="20442"/>
    <cellStyle name="SAPBEXexcCritical6 2 6 3 5" xfId="27325"/>
    <cellStyle name="SAPBEXexcCritical6 2 6 3 6" xfId="21995"/>
    <cellStyle name="SAPBEXexcCritical6 2 6 4" xfId="7784"/>
    <cellStyle name="SAPBEXexcCritical6 2 6 4 2" xfId="13859"/>
    <cellStyle name="SAPBEXexcCritical6 2 6 4 3" xfId="17625"/>
    <cellStyle name="SAPBEXexcCritical6 2 6 4 4" xfId="19561"/>
    <cellStyle name="SAPBEXexcCritical6 2 6 4 5" xfId="28717"/>
    <cellStyle name="SAPBEXexcCritical6 2 6 4 6" xfId="31401"/>
    <cellStyle name="SAPBEXexcCritical6 2 6 4 7" xfId="33244"/>
    <cellStyle name="SAPBEXexcCritical6 2 6 5" xfId="8523"/>
    <cellStyle name="SAPBEXexcCritical6 2 6 5 2" xfId="14582"/>
    <cellStyle name="SAPBEXexcCritical6 2 6 5 3" xfId="18263"/>
    <cellStyle name="SAPBEXexcCritical6 2 6 5 4" xfId="25441"/>
    <cellStyle name="SAPBEXexcCritical6 2 6 5 5" xfId="29394"/>
    <cellStyle name="SAPBEXexcCritical6 2 6 5 6" xfId="32078"/>
    <cellStyle name="SAPBEXexcCritical6 2 6 5 7" xfId="33871"/>
    <cellStyle name="SAPBEXexcCritical6 2 6 6" xfId="9464"/>
    <cellStyle name="SAPBEXexcCritical6 2 6 7" xfId="10381"/>
    <cellStyle name="SAPBEXexcCritical6 2 6 8" xfId="22626"/>
    <cellStyle name="SAPBEXexcCritical6 2 6 9" xfId="24739"/>
    <cellStyle name="SAPBEXexcCritical6 2 7" xfId="1192"/>
    <cellStyle name="SAPBEXexcCritical6 2 7 10" xfId="20310"/>
    <cellStyle name="SAPBEXexcCritical6 2 7 2" xfId="5588"/>
    <cellStyle name="SAPBEXexcCritical6 2 7 2 2" xfId="11792"/>
    <cellStyle name="SAPBEXexcCritical6 2 7 2 3" xfId="15693"/>
    <cellStyle name="SAPBEXexcCritical6 2 7 2 4" xfId="21347"/>
    <cellStyle name="SAPBEXexcCritical6 2 7 2 5" xfId="26661"/>
    <cellStyle name="SAPBEXexcCritical6 2 7 2 6" xfId="23471"/>
    <cellStyle name="SAPBEXexcCritical6 2 7 3" xfId="6379"/>
    <cellStyle name="SAPBEXexcCritical6 2 7 3 2" xfId="12517"/>
    <cellStyle name="SAPBEXexcCritical6 2 7 3 3" xfId="16403"/>
    <cellStyle name="SAPBEXexcCritical6 2 7 3 4" xfId="20377"/>
    <cellStyle name="SAPBEXexcCritical6 2 7 3 5" xfId="27402"/>
    <cellStyle name="SAPBEXexcCritical6 2 7 3 6" xfId="24166"/>
    <cellStyle name="SAPBEXexcCritical6 2 7 4" xfId="7859"/>
    <cellStyle name="SAPBEXexcCritical6 2 7 4 2" xfId="13934"/>
    <cellStyle name="SAPBEXexcCritical6 2 7 4 3" xfId="17693"/>
    <cellStyle name="SAPBEXexcCritical6 2 7 4 4" xfId="19493"/>
    <cellStyle name="SAPBEXexcCritical6 2 7 4 5" xfId="28787"/>
    <cellStyle name="SAPBEXexcCritical6 2 7 4 6" xfId="31475"/>
    <cellStyle name="SAPBEXexcCritical6 2 7 4 7" xfId="33312"/>
    <cellStyle name="SAPBEXexcCritical6 2 7 5" xfId="8602"/>
    <cellStyle name="SAPBEXexcCritical6 2 7 5 2" xfId="14661"/>
    <cellStyle name="SAPBEXexcCritical6 2 7 5 3" xfId="18333"/>
    <cellStyle name="SAPBEXexcCritical6 2 7 5 4" xfId="25519"/>
    <cellStyle name="SAPBEXexcCritical6 2 7 5 5" xfId="29466"/>
    <cellStyle name="SAPBEXexcCritical6 2 7 5 6" xfId="32152"/>
    <cellStyle name="SAPBEXexcCritical6 2 7 5 7" xfId="33939"/>
    <cellStyle name="SAPBEXexcCritical6 2 7 6" xfId="9544"/>
    <cellStyle name="SAPBEXexcCritical6 2 7 7" xfId="10319"/>
    <cellStyle name="SAPBEXexcCritical6 2 7 8" xfId="24556"/>
    <cellStyle name="SAPBEXexcCritical6 2 7 9" xfId="22852"/>
    <cellStyle name="SAPBEXexcCritical6 2 8" xfId="4904"/>
    <cellStyle name="SAPBEXexcCritical6 2 8 2" xfId="11132"/>
    <cellStyle name="SAPBEXexcCritical6 2 8 3" xfId="15078"/>
    <cellStyle name="SAPBEXexcCritical6 2 8 4" xfId="21645"/>
    <cellStyle name="SAPBEXexcCritical6 2 8 5" xfId="26032"/>
    <cellStyle name="SAPBEXexcCritical6 2 8 6" xfId="24145"/>
    <cellStyle name="SAPBEXexcCritical6 2 9" xfId="7235"/>
    <cellStyle name="SAPBEXexcCritical6 2 9 2" xfId="13320"/>
    <cellStyle name="SAPBEXexcCritical6 2 9 3" xfId="17132"/>
    <cellStyle name="SAPBEXexcCritical6 2 9 4" xfId="19923"/>
    <cellStyle name="SAPBEXexcCritical6 2 9 5" xfId="28202"/>
    <cellStyle name="SAPBEXexcCritical6 2 9 6" xfId="30890"/>
    <cellStyle name="SAPBEXexcCritical6 2 9 7" xfId="32769"/>
    <cellStyle name="SAPBEXexcCritical6 3" xfId="678"/>
    <cellStyle name="SAPBEXexcCritical6 3 10" xfId="25768"/>
    <cellStyle name="SAPBEXexcCritical6 3 2" xfId="5080"/>
    <cellStyle name="SAPBEXexcCritical6 3 2 2" xfId="11290"/>
    <cellStyle name="SAPBEXexcCritical6 3 2 3" xfId="15203"/>
    <cellStyle name="SAPBEXexcCritical6 3 2 4" xfId="21523"/>
    <cellStyle name="SAPBEXexcCritical6 3 2 5" xfId="26174"/>
    <cellStyle name="SAPBEXexcCritical6 3 2 6" xfId="31676"/>
    <cellStyle name="SAPBEXexcCritical6 3 3" xfId="5889"/>
    <cellStyle name="SAPBEXexcCritical6 3 3 2" xfId="12032"/>
    <cellStyle name="SAPBEXexcCritical6 3 3 3" xfId="15918"/>
    <cellStyle name="SAPBEXexcCritical6 3 3 4" xfId="21253"/>
    <cellStyle name="SAPBEXexcCritical6 3 3 5" xfId="26915"/>
    <cellStyle name="SAPBEXexcCritical6 3 3 6" xfId="25637"/>
    <cellStyle name="SAPBEXexcCritical6 3 4" xfId="7373"/>
    <cellStyle name="SAPBEXexcCritical6 3 4 2" xfId="13450"/>
    <cellStyle name="SAPBEXexcCritical6 3 4 3" xfId="17252"/>
    <cellStyle name="SAPBEXexcCritical6 3 4 4" xfId="19824"/>
    <cellStyle name="SAPBEXexcCritical6 3 4 5" xfId="28333"/>
    <cellStyle name="SAPBEXexcCritical6 3 4 6" xfId="31012"/>
    <cellStyle name="SAPBEXexcCritical6 3 4 7" xfId="32884"/>
    <cellStyle name="SAPBEXexcCritical6 3 5" xfId="8105"/>
    <cellStyle name="SAPBEXexcCritical6 3 5 2" xfId="14169"/>
    <cellStyle name="SAPBEXexcCritical6 3 5 3" xfId="17897"/>
    <cellStyle name="SAPBEXexcCritical6 3 5 4" xfId="25026"/>
    <cellStyle name="SAPBEXexcCritical6 3 5 5" xfId="29010"/>
    <cellStyle name="SAPBEXexcCritical6 3 5 6" xfId="31691"/>
    <cellStyle name="SAPBEXexcCritical6 3 5 7" xfId="33512"/>
    <cellStyle name="SAPBEXexcCritical6 3 6" xfId="9042"/>
    <cellStyle name="SAPBEXexcCritical6 3 7" xfId="10673"/>
    <cellStyle name="SAPBEXexcCritical6 3 8" xfId="23910"/>
    <cellStyle name="SAPBEXexcCritical6 3 9" xfId="22287"/>
    <cellStyle name="SAPBEXexcCritical6 4" xfId="644"/>
    <cellStyle name="SAPBEXexcCritical6 4 10" xfId="31502"/>
    <cellStyle name="SAPBEXexcCritical6 4 2" xfId="5046"/>
    <cellStyle name="SAPBEXexcCritical6 4 2 2" xfId="11258"/>
    <cellStyle name="SAPBEXexcCritical6 4 2 3" xfId="15174"/>
    <cellStyle name="SAPBEXexcCritical6 4 2 4" xfId="18994"/>
    <cellStyle name="SAPBEXexcCritical6 4 2 5" xfId="26141"/>
    <cellStyle name="SAPBEXexcCritical6 4 2 6" xfId="23865"/>
    <cellStyle name="SAPBEXexcCritical6 4 3" xfId="5858"/>
    <cellStyle name="SAPBEXexcCritical6 4 3 2" xfId="12003"/>
    <cellStyle name="SAPBEXexcCritical6 4 3 3" xfId="15889"/>
    <cellStyle name="SAPBEXexcCritical6 4 3 4" xfId="23072"/>
    <cellStyle name="SAPBEXexcCritical6 4 3 5" xfId="26885"/>
    <cellStyle name="SAPBEXexcCritical6 4 3 6" xfId="25905"/>
    <cellStyle name="SAPBEXexcCritical6 4 4" xfId="7342"/>
    <cellStyle name="SAPBEXexcCritical6 4 4 2" xfId="13421"/>
    <cellStyle name="SAPBEXexcCritical6 4 4 3" xfId="17224"/>
    <cellStyle name="SAPBEXexcCritical6 4 4 4" xfId="19848"/>
    <cellStyle name="SAPBEXexcCritical6 4 4 5" xfId="28303"/>
    <cellStyle name="SAPBEXexcCritical6 4 4 6" xfId="30984"/>
    <cellStyle name="SAPBEXexcCritical6 4 4 7" xfId="32859"/>
    <cellStyle name="SAPBEXexcCritical6 4 5" xfId="8073"/>
    <cellStyle name="SAPBEXexcCritical6 4 5 2" xfId="14138"/>
    <cellStyle name="SAPBEXexcCritical6 4 5 3" xfId="17872"/>
    <cellStyle name="SAPBEXexcCritical6 4 5 4" xfId="24995"/>
    <cellStyle name="SAPBEXexcCritical6 4 5 5" xfId="28982"/>
    <cellStyle name="SAPBEXexcCritical6 4 5 6" xfId="31662"/>
    <cellStyle name="SAPBEXexcCritical6 4 5 7" xfId="33487"/>
    <cellStyle name="SAPBEXexcCritical6 4 6" xfId="9009"/>
    <cellStyle name="SAPBEXexcCritical6 4 7" xfId="10692"/>
    <cellStyle name="SAPBEXexcCritical6 4 8" xfId="22205"/>
    <cellStyle name="SAPBEXexcCritical6 4 9" xfId="22602"/>
    <cellStyle name="SAPBEXexcCritical6 5" xfId="677"/>
    <cellStyle name="SAPBEXexcCritical6 5 10" xfId="29595"/>
    <cellStyle name="SAPBEXexcCritical6 5 2" xfId="5079"/>
    <cellStyle name="SAPBEXexcCritical6 5 2 2" xfId="11289"/>
    <cellStyle name="SAPBEXexcCritical6 5 2 3" xfId="15202"/>
    <cellStyle name="SAPBEXexcCritical6 5 2 4" xfId="21524"/>
    <cellStyle name="SAPBEXexcCritical6 5 2 5" xfId="26173"/>
    <cellStyle name="SAPBEXexcCritical6 5 2 6" xfId="25635"/>
    <cellStyle name="SAPBEXexcCritical6 5 3" xfId="5888"/>
    <cellStyle name="SAPBEXexcCritical6 5 3 2" xfId="12031"/>
    <cellStyle name="SAPBEXexcCritical6 5 3 3" xfId="15917"/>
    <cellStyle name="SAPBEXexcCritical6 5 3 4" xfId="22377"/>
    <cellStyle name="SAPBEXexcCritical6 5 3 5" xfId="26914"/>
    <cellStyle name="SAPBEXexcCritical6 5 3 6" xfId="29643"/>
    <cellStyle name="SAPBEXexcCritical6 5 4" xfId="7372"/>
    <cellStyle name="SAPBEXexcCritical6 5 4 2" xfId="13449"/>
    <cellStyle name="SAPBEXexcCritical6 5 4 3" xfId="17251"/>
    <cellStyle name="SAPBEXexcCritical6 5 4 4" xfId="19825"/>
    <cellStyle name="SAPBEXexcCritical6 5 4 5" xfId="28332"/>
    <cellStyle name="SAPBEXexcCritical6 5 4 6" xfId="31011"/>
    <cellStyle name="SAPBEXexcCritical6 5 4 7" xfId="32883"/>
    <cellStyle name="SAPBEXexcCritical6 5 5" xfId="8104"/>
    <cellStyle name="SAPBEXexcCritical6 5 5 2" xfId="14168"/>
    <cellStyle name="SAPBEXexcCritical6 5 5 3" xfId="17896"/>
    <cellStyle name="SAPBEXexcCritical6 5 5 4" xfId="25025"/>
    <cellStyle name="SAPBEXexcCritical6 5 5 5" xfId="29009"/>
    <cellStyle name="SAPBEXexcCritical6 5 5 6" xfId="31690"/>
    <cellStyle name="SAPBEXexcCritical6 5 5 7" xfId="33511"/>
    <cellStyle name="SAPBEXexcCritical6 5 6" xfId="9041"/>
    <cellStyle name="SAPBEXexcCritical6 5 7" xfId="10674"/>
    <cellStyle name="SAPBEXexcCritical6 5 8" xfId="23452"/>
    <cellStyle name="SAPBEXexcCritical6 5 9" xfId="21887"/>
    <cellStyle name="SAPBEXexcCritical6 6" xfId="822"/>
    <cellStyle name="SAPBEXexcCritical6 6 10" xfId="29960"/>
    <cellStyle name="SAPBEXexcCritical6 6 2" xfId="5220"/>
    <cellStyle name="SAPBEXexcCritical6 6 2 2" xfId="11424"/>
    <cellStyle name="SAPBEXexcCritical6 6 2 3" xfId="15329"/>
    <cellStyle name="SAPBEXexcCritical6 6 2 4" xfId="21434"/>
    <cellStyle name="SAPBEXexcCritical6 6 2 5" xfId="26303"/>
    <cellStyle name="SAPBEXexcCritical6 6 2 6" xfId="22089"/>
    <cellStyle name="SAPBEXexcCritical6 6 3" xfId="6019"/>
    <cellStyle name="SAPBEXexcCritical6 6 3 2" xfId="12158"/>
    <cellStyle name="SAPBEXexcCritical6 6 3 3" xfId="16044"/>
    <cellStyle name="SAPBEXexcCritical6 6 3 4" xfId="21136"/>
    <cellStyle name="SAPBEXexcCritical6 6 3 5" xfId="27043"/>
    <cellStyle name="SAPBEXexcCritical6 6 3 6" xfId="23058"/>
    <cellStyle name="SAPBEXexcCritical6 6 4" xfId="7502"/>
    <cellStyle name="SAPBEXexcCritical6 6 4 2" xfId="13578"/>
    <cellStyle name="SAPBEXexcCritical6 6 4 3" xfId="17372"/>
    <cellStyle name="SAPBEXexcCritical6 6 4 4" xfId="18465"/>
    <cellStyle name="SAPBEXexcCritical6 6 4 5" xfId="28458"/>
    <cellStyle name="SAPBEXexcCritical6 6 4 6" xfId="31129"/>
    <cellStyle name="SAPBEXexcCritical6 6 4 7" xfId="32995"/>
    <cellStyle name="SAPBEXexcCritical6 6 5" xfId="8236"/>
    <cellStyle name="SAPBEXexcCritical6 6 5 2" xfId="14296"/>
    <cellStyle name="SAPBEXexcCritical6 6 5 3" xfId="18009"/>
    <cellStyle name="SAPBEXexcCritical6 6 5 4" xfId="25155"/>
    <cellStyle name="SAPBEXexcCritical6 6 5 5" xfId="29131"/>
    <cellStyle name="SAPBEXexcCritical6 6 5 6" xfId="31809"/>
    <cellStyle name="SAPBEXexcCritical6 6 5 7" xfId="33622"/>
    <cellStyle name="SAPBEXexcCritical6 6 6" xfId="9175"/>
    <cellStyle name="SAPBEXexcCritical6 6 7" xfId="8730"/>
    <cellStyle name="SAPBEXexcCritical6 6 8" xfId="19164"/>
    <cellStyle name="SAPBEXexcCritical6 6 9" xfId="24883"/>
    <cellStyle name="SAPBEXexcCritical6 7" xfId="910"/>
    <cellStyle name="SAPBEXexcCritical6 7 10" xfId="29621"/>
    <cellStyle name="SAPBEXexcCritical6 7 2" xfId="5308"/>
    <cellStyle name="SAPBEXexcCritical6 7 2 2" xfId="11512"/>
    <cellStyle name="SAPBEXexcCritical6 7 2 3" xfId="15417"/>
    <cellStyle name="SAPBEXexcCritical6 7 2 4" xfId="23607"/>
    <cellStyle name="SAPBEXexcCritical6 7 2 5" xfId="26388"/>
    <cellStyle name="SAPBEXexcCritical6 7 2 6" xfId="23093"/>
    <cellStyle name="SAPBEXexcCritical6 7 3" xfId="6104"/>
    <cellStyle name="SAPBEXexcCritical6 7 3 2" xfId="12243"/>
    <cellStyle name="SAPBEXexcCritical6 7 3 3" xfId="16129"/>
    <cellStyle name="SAPBEXexcCritical6 7 3 4" xfId="21054"/>
    <cellStyle name="SAPBEXexcCritical6 7 3 5" xfId="27128"/>
    <cellStyle name="SAPBEXexcCritical6 7 3 6" xfId="25900"/>
    <cellStyle name="SAPBEXexcCritical6 7 4" xfId="7587"/>
    <cellStyle name="SAPBEXexcCritical6 7 4 2" xfId="13663"/>
    <cellStyle name="SAPBEXexcCritical6 7 4 3" xfId="17448"/>
    <cellStyle name="SAPBEXexcCritical6 7 4 4" xfId="19698"/>
    <cellStyle name="SAPBEXexcCritical6 7 4 5" xfId="28536"/>
    <cellStyle name="SAPBEXexcCritical6 7 4 6" xfId="31210"/>
    <cellStyle name="SAPBEXexcCritical6 7 4 7" xfId="33068"/>
    <cellStyle name="SAPBEXexcCritical6 7 5" xfId="8322"/>
    <cellStyle name="SAPBEXexcCritical6 7 5 2" xfId="14382"/>
    <cellStyle name="SAPBEXexcCritical6 7 5 3" xfId="18084"/>
    <cellStyle name="SAPBEXexcCritical6 7 5 4" xfId="25241"/>
    <cellStyle name="SAPBEXexcCritical6 7 5 5" xfId="29209"/>
    <cellStyle name="SAPBEXexcCritical6 7 5 6" xfId="31887"/>
    <cellStyle name="SAPBEXexcCritical6 7 5 7" xfId="33695"/>
    <cellStyle name="SAPBEXexcCritical6 7 6" xfId="9263"/>
    <cellStyle name="SAPBEXexcCritical6 7 7" xfId="10528"/>
    <cellStyle name="SAPBEXexcCritical6 7 8" xfId="22655"/>
    <cellStyle name="SAPBEXexcCritical6 7 9" xfId="21985"/>
    <cellStyle name="SAPBEXexcCritical6 8" xfId="683"/>
    <cellStyle name="SAPBEXexcCritical6 8 10" xfId="29821"/>
    <cellStyle name="SAPBEXexcCritical6 8 2" xfId="5084"/>
    <cellStyle name="SAPBEXexcCritical6 8 2 2" xfId="11293"/>
    <cellStyle name="SAPBEXexcCritical6 8 2 3" xfId="15207"/>
    <cellStyle name="SAPBEXexcCritical6 8 2 4" xfId="21519"/>
    <cellStyle name="SAPBEXexcCritical6 8 2 5" xfId="26178"/>
    <cellStyle name="SAPBEXexcCritical6 8 2 6" xfId="25638"/>
    <cellStyle name="SAPBEXexcCritical6 8 3" xfId="5892"/>
    <cellStyle name="SAPBEXexcCritical6 8 3 2" xfId="12035"/>
    <cellStyle name="SAPBEXexcCritical6 8 3 3" xfId="15921"/>
    <cellStyle name="SAPBEXexcCritical6 8 3 4" xfId="21250"/>
    <cellStyle name="SAPBEXexcCritical6 8 3 5" xfId="26918"/>
    <cellStyle name="SAPBEXexcCritical6 8 3 6" xfId="23240"/>
    <cellStyle name="SAPBEXexcCritical6 8 4" xfId="7376"/>
    <cellStyle name="SAPBEXexcCritical6 8 4 2" xfId="13453"/>
    <cellStyle name="SAPBEXexcCritical6 8 4 3" xfId="17255"/>
    <cellStyle name="SAPBEXexcCritical6 8 4 4" xfId="22359"/>
    <cellStyle name="SAPBEXexcCritical6 8 4 5" xfId="28336"/>
    <cellStyle name="SAPBEXexcCritical6 8 4 6" xfId="31015"/>
    <cellStyle name="SAPBEXexcCritical6 8 4 7" xfId="32887"/>
    <cellStyle name="SAPBEXexcCritical6 8 5" xfId="8108"/>
    <cellStyle name="SAPBEXexcCritical6 8 5 2" xfId="14172"/>
    <cellStyle name="SAPBEXexcCritical6 8 5 3" xfId="17900"/>
    <cellStyle name="SAPBEXexcCritical6 8 5 4" xfId="25029"/>
    <cellStyle name="SAPBEXexcCritical6 8 5 5" xfId="29013"/>
    <cellStyle name="SAPBEXexcCritical6 8 5 6" xfId="31694"/>
    <cellStyle name="SAPBEXexcCritical6 8 5 7" xfId="33515"/>
    <cellStyle name="SAPBEXexcCritical6 8 6" xfId="9045"/>
    <cellStyle name="SAPBEXexcCritical6 8 7" xfId="10669"/>
    <cellStyle name="SAPBEXexcCritical6 8 8" xfId="22183"/>
    <cellStyle name="SAPBEXexcCritical6 8 9" xfId="23833"/>
    <cellStyle name="SAPBEXexcCritical6 9" xfId="4800"/>
    <cellStyle name="SAPBEXexcCritical6 9 2" xfId="5732"/>
    <cellStyle name="SAPBEXexcCritical6 9 2 2" xfId="11890"/>
    <cellStyle name="SAPBEXexcCritical6 9 2 3" xfId="15774"/>
    <cellStyle name="SAPBEXexcCritical6 9 2 4" xfId="24059"/>
    <cellStyle name="SAPBEXexcCritical6 9 2 5" xfId="26765"/>
    <cellStyle name="SAPBEXexcCritical6 9 2 6" xfId="29553"/>
    <cellStyle name="SAPBEXexcCritical6 9 3" xfId="7176"/>
    <cellStyle name="SAPBEXexcCritical6 9 3 2" xfId="13262"/>
    <cellStyle name="SAPBEXexcCritical6 9 3 3" xfId="17081"/>
    <cellStyle name="SAPBEXexcCritical6 9 3 4" xfId="22373"/>
    <cellStyle name="SAPBEXexcCritical6 9 3 5" xfId="28149"/>
    <cellStyle name="SAPBEXexcCritical6 9 3 6" xfId="30836"/>
    <cellStyle name="SAPBEXexcCritical6 9 3 7" xfId="32719"/>
    <cellStyle name="SAPBEXexcCritical6 9 4" xfId="7907"/>
    <cellStyle name="SAPBEXexcCritical6 9 4 2" xfId="13981"/>
    <cellStyle name="SAPBEXexcCritical6 9 4 3" xfId="17736"/>
    <cellStyle name="SAPBEXexcCritical6 9 4 4" xfId="19430"/>
    <cellStyle name="SAPBEXexcCritical6 9 4 5" xfId="28830"/>
    <cellStyle name="SAPBEXexcCritical6 9 4 6" xfId="31521"/>
    <cellStyle name="SAPBEXexcCritical6 9 4 7" xfId="33354"/>
    <cellStyle name="SAPBEXexcCritical6 9 5" xfId="11056"/>
    <cellStyle name="SAPBEXexcCritical6 9 6" xfId="15030"/>
    <cellStyle name="SAPBEXexcCritical6 9 7" xfId="21706"/>
    <cellStyle name="SAPBEXexcCritical6 9 8" xfId="25965"/>
    <cellStyle name="SAPBEXexcCritical6 9 9" xfId="23861"/>
    <cellStyle name="SAPBEXexcGood1" xfId="436"/>
    <cellStyle name="SAPBEXexcGood1 10" xfId="4340"/>
    <cellStyle name="SAPBEXexcGood1 10 2" xfId="10873"/>
    <cellStyle name="SAPBEXexcGood1 10 3" xfId="14892"/>
    <cellStyle name="SAPBEXexcGood1 10 4" xfId="22522"/>
    <cellStyle name="SAPBEXexcGood1 10 5" xfId="25667"/>
    <cellStyle name="SAPBEXexcGood1 10 6" xfId="24437"/>
    <cellStyle name="SAPBEXexcGood1 11" xfId="6934"/>
    <cellStyle name="SAPBEXexcGood1 11 2" xfId="13028"/>
    <cellStyle name="SAPBEXexcGood1 11 3" xfId="16859"/>
    <cellStyle name="SAPBEXexcGood1 11 4" xfId="20156"/>
    <cellStyle name="SAPBEXexcGood1 11 5" xfId="27916"/>
    <cellStyle name="SAPBEXexcGood1 11 6" xfId="30619"/>
    <cellStyle name="SAPBEXexcGood1 11 7" xfId="32506"/>
    <cellStyle name="SAPBEXexcGood1 12" xfId="7160"/>
    <cellStyle name="SAPBEXexcGood1 12 2" xfId="13246"/>
    <cellStyle name="SAPBEXexcGood1 12 3" xfId="17069"/>
    <cellStyle name="SAPBEXexcGood1 12 4" xfId="19982"/>
    <cellStyle name="SAPBEXexcGood1 12 5" xfId="28135"/>
    <cellStyle name="SAPBEXexcGood1 12 6" xfId="30823"/>
    <cellStyle name="SAPBEXexcGood1 12 7" xfId="32707"/>
    <cellStyle name="SAPBEXexcGood1 13" xfId="8839"/>
    <cellStyle name="SAPBEXexcGood1 14" xfId="10827"/>
    <cellStyle name="SAPBEXexcGood1 15" xfId="22275"/>
    <cellStyle name="SAPBEXexcGood1 16" xfId="24499"/>
    <cellStyle name="SAPBEXexcGood1 17" xfId="18691"/>
    <cellStyle name="SAPBEXexcGood1 2" xfId="511"/>
    <cellStyle name="SAPBEXexcGood1 2 10" xfId="7977"/>
    <cellStyle name="SAPBEXexcGood1 2 10 2" xfId="14050"/>
    <cellStyle name="SAPBEXexcGood1 2 10 3" xfId="17794"/>
    <cellStyle name="SAPBEXexcGood1 2 10 4" xfId="19348"/>
    <cellStyle name="SAPBEXexcGood1 2 10 5" xfId="28896"/>
    <cellStyle name="SAPBEXexcGood1 2 10 6" xfId="31583"/>
    <cellStyle name="SAPBEXexcGood1 2 10 7" xfId="33412"/>
    <cellStyle name="SAPBEXexcGood1 2 11" xfId="8894"/>
    <cellStyle name="SAPBEXexcGood1 2 12" xfId="10800"/>
    <cellStyle name="SAPBEXexcGood1 2 13" xfId="23925"/>
    <cellStyle name="SAPBEXexcGood1 2 14" xfId="21857"/>
    <cellStyle name="SAPBEXexcGood1 2 15" xfId="19249"/>
    <cellStyle name="SAPBEXexcGood1 2 2" xfId="790"/>
    <cellStyle name="SAPBEXexcGood1 2 2 10" xfId="30161"/>
    <cellStyle name="SAPBEXexcGood1 2 2 2" xfId="5188"/>
    <cellStyle name="SAPBEXexcGood1 2 2 2 2" xfId="11393"/>
    <cellStyle name="SAPBEXexcGood1 2 2 2 3" xfId="15298"/>
    <cellStyle name="SAPBEXexcGood1 2 2 2 4" xfId="23572"/>
    <cellStyle name="SAPBEXexcGood1 2 2 2 5" xfId="26271"/>
    <cellStyle name="SAPBEXexcGood1 2 2 2 6" xfId="19128"/>
    <cellStyle name="SAPBEXexcGood1 2 2 3" xfId="5988"/>
    <cellStyle name="SAPBEXexcGood1 2 2 3 2" xfId="12128"/>
    <cellStyle name="SAPBEXexcGood1 2 2 3 3" xfId="16013"/>
    <cellStyle name="SAPBEXexcGood1 2 2 3 4" xfId="21165"/>
    <cellStyle name="SAPBEXexcGood1 2 2 3 5" xfId="27012"/>
    <cellStyle name="SAPBEXexcGood1 2 2 3 6" xfId="25836"/>
    <cellStyle name="SAPBEXexcGood1 2 2 4" xfId="7472"/>
    <cellStyle name="SAPBEXexcGood1 2 2 4 2" xfId="13548"/>
    <cellStyle name="SAPBEXexcGood1 2 2 4 3" xfId="17343"/>
    <cellStyle name="SAPBEXexcGood1 2 2 4 4" xfId="18447"/>
    <cellStyle name="SAPBEXexcGood1 2 2 4 5" xfId="28428"/>
    <cellStyle name="SAPBEXexcGood1 2 2 4 6" xfId="31100"/>
    <cellStyle name="SAPBEXexcGood1 2 2 4 7" xfId="32968"/>
    <cellStyle name="SAPBEXexcGood1 2 2 5" xfId="8205"/>
    <cellStyle name="SAPBEXexcGood1 2 2 5 2" xfId="14265"/>
    <cellStyle name="SAPBEXexcGood1 2 2 5 3" xfId="17981"/>
    <cellStyle name="SAPBEXexcGood1 2 2 5 4" xfId="25124"/>
    <cellStyle name="SAPBEXexcGood1 2 2 5 5" xfId="29101"/>
    <cellStyle name="SAPBEXexcGood1 2 2 5 6" xfId="31779"/>
    <cellStyle name="SAPBEXexcGood1 2 2 5 7" xfId="33595"/>
    <cellStyle name="SAPBEXexcGood1 2 2 6" xfId="9144"/>
    <cellStyle name="SAPBEXexcGood1 2 2 7" xfId="10608"/>
    <cellStyle name="SAPBEXexcGood1 2 2 8" xfId="22678"/>
    <cellStyle name="SAPBEXexcGood1 2 2 9" xfId="25585"/>
    <cellStyle name="SAPBEXexcGood1 2 3" xfId="883"/>
    <cellStyle name="SAPBEXexcGood1 2 3 10" xfId="24675"/>
    <cellStyle name="SAPBEXexcGood1 2 3 2" xfId="5281"/>
    <cellStyle name="SAPBEXexcGood1 2 3 2 2" xfId="11485"/>
    <cellStyle name="SAPBEXexcGood1 2 3 2 3" xfId="15390"/>
    <cellStyle name="SAPBEXexcGood1 2 3 2 4" xfId="23598"/>
    <cellStyle name="SAPBEXexcGood1 2 3 2 5" xfId="26361"/>
    <cellStyle name="SAPBEXexcGood1 2 3 2 6" xfId="22302"/>
    <cellStyle name="SAPBEXexcGood1 2 3 3" xfId="6077"/>
    <cellStyle name="SAPBEXexcGood1 2 3 3 2" xfId="12216"/>
    <cellStyle name="SAPBEXexcGood1 2 3 3 3" xfId="16102"/>
    <cellStyle name="SAPBEXexcGood1 2 3 3 4" xfId="21078"/>
    <cellStyle name="SAPBEXexcGood1 2 3 3 5" xfId="27101"/>
    <cellStyle name="SAPBEXexcGood1 2 3 3 6" xfId="25875"/>
    <cellStyle name="SAPBEXexcGood1 2 3 4" xfId="7561"/>
    <cellStyle name="SAPBEXexcGood1 2 3 4 2" xfId="13637"/>
    <cellStyle name="SAPBEXexcGood1 2 3 4 3" xfId="17424"/>
    <cellStyle name="SAPBEXexcGood1 2 3 4 4" xfId="19711"/>
    <cellStyle name="SAPBEXexcGood1 2 3 4 5" xfId="28512"/>
    <cellStyle name="SAPBEXexcGood1 2 3 4 6" xfId="31184"/>
    <cellStyle name="SAPBEXexcGood1 2 3 4 7" xfId="33044"/>
    <cellStyle name="SAPBEXexcGood1 2 3 5" xfId="8295"/>
    <cellStyle name="SAPBEXexcGood1 2 3 5 2" xfId="14355"/>
    <cellStyle name="SAPBEXexcGood1 2 3 5 3" xfId="18059"/>
    <cellStyle name="SAPBEXexcGood1 2 3 5 4" xfId="25214"/>
    <cellStyle name="SAPBEXexcGood1 2 3 5 5" xfId="29183"/>
    <cellStyle name="SAPBEXexcGood1 2 3 5 6" xfId="31861"/>
    <cellStyle name="SAPBEXexcGood1 2 3 5 7" xfId="33671"/>
    <cellStyle name="SAPBEXexcGood1 2 3 6" xfId="9236"/>
    <cellStyle name="SAPBEXexcGood1 2 3 7" xfId="10549"/>
    <cellStyle name="SAPBEXexcGood1 2 3 8" xfId="24400"/>
    <cellStyle name="SAPBEXexcGood1 2 3 9" xfId="21605"/>
    <cellStyle name="SAPBEXexcGood1 2 4" xfId="968"/>
    <cellStyle name="SAPBEXexcGood1 2 4 10" xfId="23085"/>
    <cellStyle name="SAPBEXexcGood1 2 4 2" xfId="5366"/>
    <cellStyle name="SAPBEXexcGood1 2 4 2 2" xfId="11570"/>
    <cellStyle name="SAPBEXexcGood1 2 4 2 3" xfId="15475"/>
    <cellStyle name="SAPBEXexcGood1 2 4 2 4" xfId="23096"/>
    <cellStyle name="SAPBEXexcGood1 2 4 2 5" xfId="26444"/>
    <cellStyle name="SAPBEXexcGood1 2 4 2 6" xfId="25781"/>
    <cellStyle name="SAPBEXexcGood1 2 4 3" xfId="6162"/>
    <cellStyle name="SAPBEXexcGood1 2 4 3 2" xfId="12301"/>
    <cellStyle name="SAPBEXexcGood1 2 4 3 3" xfId="16187"/>
    <cellStyle name="SAPBEXexcGood1 2 4 3 4" xfId="21015"/>
    <cellStyle name="SAPBEXexcGood1 2 4 3 5" xfId="27186"/>
    <cellStyle name="SAPBEXexcGood1 2 4 3 6" xfId="24316"/>
    <cellStyle name="SAPBEXexcGood1 2 4 4" xfId="7644"/>
    <cellStyle name="SAPBEXexcGood1 2 4 4 2" xfId="13720"/>
    <cellStyle name="SAPBEXexcGood1 2 4 4 3" xfId="17499"/>
    <cellStyle name="SAPBEXexcGood1 2 4 4 4" xfId="18526"/>
    <cellStyle name="SAPBEXexcGood1 2 4 4 5" xfId="28588"/>
    <cellStyle name="SAPBEXexcGood1 2 4 4 6" xfId="31264"/>
    <cellStyle name="SAPBEXexcGood1 2 4 4 7" xfId="33119"/>
    <cellStyle name="SAPBEXexcGood1 2 4 5" xfId="8379"/>
    <cellStyle name="SAPBEXexcGood1 2 4 5 2" xfId="14439"/>
    <cellStyle name="SAPBEXexcGood1 2 4 5 3" xfId="18135"/>
    <cellStyle name="SAPBEXexcGood1 2 4 5 4" xfId="25298"/>
    <cellStyle name="SAPBEXexcGood1 2 4 5 5" xfId="29261"/>
    <cellStyle name="SAPBEXexcGood1 2 4 5 6" xfId="31941"/>
    <cellStyle name="SAPBEXexcGood1 2 4 5 7" xfId="33746"/>
    <cellStyle name="SAPBEXexcGood1 2 4 6" xfId="9321"/>
    <cellStyle name="SAPBEXexcGood1 2 4 7" xfId="10495"/>
    <cellStyle name="SAPBEXexcGood1 2 4 8" xfId="24626"/>
    <cellStyle name="SAPBEXexcGood1 2 4 9" xfId="25564"/>
    <cellStyle name="SAPBEXexcGood1 2 5" xfId="1049"/>
    <cellStyle name="SAPBEXexcGood1 2 5 10" xfId="24509"/>
    <cellStyle name="SAPBEXexcGood1 2 5 2" xfId="5446"/>
    <cellStyle name="SAPBEXexcGood1 2 5 2 2" xfId="11650"/>
    <cellStyle name="SAPBEXexcGood1 2 5 2 3" xfId="15553"/>
    <cellStyle name="SAPBEXexcGood1 2 5 2 4" xfId="18687"/>
    <cellStyle name="SAPBEXexcGood1 2 5 2 5" xfId="26521"/>
    <cellStyle name="SAPBEXexcGood1 2 5 2 6" xfId="18516"/>
    <cellStyle name="SAPBEXexcGood1 2 5 3" xfId="6240"/>
    <cellStyle name="SAPBEXexcGood1 2 5 3 2" xfId="12378"/>
    <cellStyle name="SAPBEXexcGood1 2 5 3 3" xfId="16264"/>
    <cellStyle name="SAPBEXexcGood1 2 5 3 4" xfId="20946"/>
    <cellStyle name="SAPBEXexcGood1 2 5 3 5" xfId="27263"/>
    <cellStyle name="SAPBEXexcGood1 2 5 3 6" xfId="24459"/>
    <cellStyle name="SAPBEXexcGood1 2 5 4" xfId="7723"/>
    <cellStyle name="SAPBEXexcGood1 2 5 4 2" xfId="13798"/>
    <cellStyle name="SAPBEXexcGood1 2 5 4 3" xfId="17570"/>
    <cellStyle name="SAPBEXexcGood1 2 5 4 4" xfId="19618"/>
    <cellStyle name="SAPBEXexcGood1 2 5 4 5" xfId="28661"/>
    <cellStyle name="SAPBEXexcGood1 2 5 4 6" xfId="31340"/>
    <cellStyle name="SAPBEXexcGood1 2 5 4 7" xfId="33189"/>
    <cellStyle name="SAPBEXexcGood1 2 5 5" xfId="8460"/>
    <cellStyle name="SAPBEXexcGood1 2 5 5 2" xfId="14519"/>
    <cellStyle name="SAPBEXexcGood1 2 5 5 3" xfId="18206"/>
    <cellStyle name="SAPBEXexcGood1 2 5 5 4" xfId="25378"/>
    <cellStyle name="SAPBEXexcGood1 2 5 5 5" xfId="29336"/>
    <cellStyle name="SAPBEXexcGood1 2 5 5 6" xfId="32017"/>
    <cellStyle name="SAPBEXexcGood1 2 5 5 7" xfId="33816"/>
    <cellStyle name="SAPBEXexcGood1 2 5 6" xfId="9401"/>
    <cellStyle name="SAPBEXexcGood1 2 5 7" xfId="10433"/>
    <cellStyle name="SAPBEXexcGood1 2 5 8" xfId="24853"/>
    <cellStyle name="SAPBEXexcGood1 2 5 9" xfId="22046"/>
    <cellStyle name="SAPBEXexcGood1 2 6" xfId="1128"/>
    <cellStyle name="SAPBEXexcGood1 2 6 10" xfId="29847"/>
    <cellStyle name="SAPBEXexcGood1 2 6 2" xfId="5525"/>
    <cellStyle name="SAPBEXexcGood1 2 6 2 2" xfId="11729"/>
    <cellStyle name="SAPBEXexcGood1 2 6 2 3" xfId="15630"/>
    <cellStyle name="SAPBEXexcGood1 2 6 2 4" xfId="24015"/>
    <cellStyle name="SAPBEXexcGood1 2 6 2 5" xfId="26599"/>
    <cellStyle name="SAPBEXexcGood1 2 6 2 6" xfId="23887"/>
    <cellStyle name="SAPBEXexcGood1 2 6 3" xfId="6316"/>
    <cellStyle name="SAPBEXexcGood1 2 6 3 2" xfId="12454"/>
    <cellStyle name="SAPBEXexcGood1 2 6 3 3" xfId="16340"/>
    <cellStyle name="SAPBEXexcGood1 2 6 3 4" xfId="20430"/>
    <cellStyle name="SAPBEXexcGood1 2 6 3 5" xfId="27339"/>
    <cellStyle name="SAPBEXexcGood1 2 6 3 6" xfId="24060"/>
    <cellStyle name="SAPBEXexcGood1 2 6 4" xfId="7798"/>
    <cellStyle name="SAPBEXexcGood1 2 6 4 2" xfId="13873"/>
    <cellStyle name="SAPBEXexcGood1 2 6 4 3" xfId="17638"/>
    <cellStyle name="SAPBEXexcGood1 2 6 4 4" xfId="19547"/>
    <cellStyle name="SAPBEXexcGood1 2 6 4 5" xfId="28731"/>
    <cellStyle name="SAPBEXexcGood1 2 6 4 6" xfId="31414"/>
    <cellStyle name="SAPBEXexcGood1 2 6 4 7" xfId="33257"/>
    <cellStyle name="SAPBEXexcGood1 2 6 5" xfId="8538"/>
    <cellStyle name="SAPBEXexcGood1 2 6 5 2" xfId="14597"/>
    <cellStyle name="SAPBEXexcGood1 2 6 5 3" xfId="18276"/>
    <cellStyle name="SAPBEXexcGood1 2 6 5 4" xfId="25455"/>
    <cellStyle name="SAPBEXexcGood1 2 6 5 5" xfId="29409"/>
    <cellStyle name="SAPBEXexcGood1 2 6 5 6" xfId="32091"/>
    <cellStyle name="SAPBEXexcGood1 2 6 5 7" xfId="33884"/>
    <cellStyle name="SAPBEXexcGood1 2 6 6" xfId="9480"/>
    <cellStyle name="SAPBEXexcGood1 2 6 7" xfId="10369"/>
    <cellStyle name="SAPBEXexcGood1 2 6 8" xfId="24374"/>
    <cellStyle name="SAPBEXexcGood1 2 6 9" xfId="24076"/>
    <cellStyle name="SAPBEXexcGood1 2 7" xfId="1208"/>
    <cellStyle name="SAPBEXexcGood1 2 7 10" xfId="24689"/>
    <cellStyle name="SAPBEXexcGood1 2 7 2" xfId="5603"/>
    <cellStyle name="SAPBEXexcGood1 2 7 2 2" xfId="11807"/>
    <cellStyle name="SAPBEXexcGood1 2 7 2 3" xfId="15708"/>
    <cellStyle name="SAPBEXexcGood1 2 7 2 4" xfId="21342"/>
    <cellStyle name="SAPBEXexcGood1 2 7 2 5" xfId="26676"/>
    <cellStyle name="SAPBEXexcGood1 2 7 2 6" xfId="19118"/>
    <cellStyle name="SAPBEXexcGood1 2 7 3" xfId="6393"/>
    <cellStyle name="SAPBEXexcGood1 2 7 3 2" xfId="12531"/>
    <cellStyle name="SAPBEXexcGood1 2 7 3 3" xfId="16417"/>
    <cellStyle name="SAPBEXexcGood1 2 7 3 4" xfId="22680"/>
    <cellStyle name="SAPBEXexcGood1 2 7 3 5" xfId="27416"/>
    <cellStyle name="SAPBEXexcGood1 2 7 3 6" xfId="24312"/>
    <cellStyle name="SAPBEXexcGood1 2 7 4" xfId="7873"/>
    <cellStyle name="SAPBEXexcGood1 2 7 4 2" xfId="13948"/>
    <cellStyle name="SAPBEXexcGood1 2 7 4 3" xfId="17706"/>
    <cellStyle name="SAPBEXexcGood1 2 7 4 4" xfId="19476"/>
    <cellStyle name="SAPBEXexcGood1 2 7 4 5" xfId="28801"/>
    <cellStyle name="SAPBEXexcGood1 2 7 4 6" xfId="31488"/>
    <cellStyle name="SAPBEXexcGood1 2 7 4 7" xfId="33325"/>
    <cellStyle name="SAPBEXexcGood1 2 7 5" xfId="8617"/>
    <cellStyle name="SAPBEXexcGood1 2 7 5 2" xfId="14676"/>
    <cellStyle name="SAPBEXexcGood1 2 7 5 3" xfId="18346"/>
    <cellStyle name="SAPBEXexcGood1 2 7 5 4" xfId="25533"/>
    <cellStyle name="SAPBEXexcGood1 2 7 5 5" xfId="29481"/>
    <cellStyle name="SAPBEXexcGood1 2 7 5 6" xfId="32165"/>
    <cellStyle name="SAPBEXexcGood1 2 7 5 7" xfId="33952"/>
    <cellStyle name="SAPBEXexcGood1 2 7 6" xfId="9560"/>
    <cellStyle name="SAPBEXexcGood1 2 7 7" xfId="10306"/>
    <cellStyle name="SAPBEXexcGood1 2 7 8" xfId="19252"/>
    <cellStyle name="SAPBEXexcGood1 2 7 9" xfId="24101"/>
    <cellStyle name="SAPBEXexcGood1 2 8" xfId="4919"/>
    <cellStyle name="SAPBEXexcGood1 2 8 2" xfId="11147"/>
    <cellStyle name="SAPBEXexcGood1 2 8 3" xfId="15092"/>
    <cellStyle name="SAPBEXexcGood1 2 8 4" xfId="21631"/>
    <cellStyle name="SAPBEXexcGood1 2 8 5" xfId="26044"/>
    <cellStyle name="SAPBEXexcGood1 2 8 6" xfId="19201"/>
    <cellStyle name="SAPBEXexcGood1 2 9" xfId="7249"/>
    <cellStyle name="SAPBEXexcGood1 2 9 2" xfId="13334"/>
    <cellStyle name="SAPBEXexcGood1 2 9 3" xfId="17145"/>
    <cellStyle name="SAPBEXexcGood1 2 9 4" xfId="19911"/>
    <cellStyle name="SAPBEXexcGood1 2 9 5" xfId="28216"/>
    <cellStyle name="SAPBEXexcGood1 2 9 6" xfId="30903"/>
    <cellStyle name="SAPBEXexcGood1 2 9 7" xfId="32782"/>
    <cellStyle name="SAPBEXexcGood1 3" xfId="726"/>
    <cellStyle name="SAPBEXexcGood1 3 10" xfId="30175"/>
    <cellStyle name="SAPBEXexcGood1 3 2" xfId="5126"/>
    <cellStyle name="SAPBEXexcGood1 3 2 2" xfId="11331"/>
    <cellStyle name="SAPBEXexcGood1 3 2 3" xfId="15238"/>
    <cellStyle name="SAPBEXexcGood1 3 2 4" xfId="21501"/>
    <cellStyle name="SAPBEXexcGood1 3 2 5" xfId="26212"/>
    <cellStyle name="SAPBEXexcGood1 3 2 6" xfId="26014"/>
    <cellStyle name="SAPBEXexcGood1 3 3" xfId="5928"/>
    <cellStyle name="SAPBEXexcGood1 3 3 2" xfId="12068"/>
    <cellStyle name="SAPBEXexcGood1 3 3 3" xfId="15953"/>
    <cellStyle name="SAPBEXexcGood1 3 3 4" xfId="21222"/>
    <cellStyle name="SAPBEXexcGood1 3 3 5" xfId="26952"/>
    <cellStyle name="SAPBEXexcGood1 3 3 6" xfId="27464"/>
    <cellStyle name="SAPBEXexcGood1 3 4" xfId="7413"/>
    <cellStyle name="SAPBEXexcGood1 3 4 2" xfId="13489"/>
    <cellStyle name="SAPBEXexcGood1 3 4 3" xfId="17285"/>
    <cellStyle name="SAPBEXexcGood1 3 4 4" xfId="19793"/>
    <cellStyle name="SAPBEXexcGood1 3 4 5" xfId="28369"/>
    <cellStyle name="SAPBEXexcGood1 3 4 6" xfId="31044"/>
    <cellStyle name="SAPBEXexcGood1 3 4 7" xfId="32915"/>
    <cellStyle name="SAPBEXexcGood1 3 5" xfId="8146"/>
    <cellStyle name="SAPBEXexcGood1 3 5 2" xfId="14207"/>
    <cellStyle name="SAPBEXexcGood1 3 5 3" xfId="17928"/>
    <cellStyle name="SAPBEXexcGood1 3 5 4" xfId="25065"/>
    <cellStyle name="SAPBEXexcGood1 3 5 5" xfId="29047"/>
    <cellStyle name="SAPBEXexcGood1 3 5 6" xfId="31722"/>
    <cellStyle name="SAPBEXexcGood1 3 5 7" xfId="33542"/>
    <cellStyle name="SAPBEXexcGood1 3 6" xfId="9082"/>
    <cellStyle name="SAPBEXexcGood1 3 7" xfId="10651"/>
    <cellStyle name="SAPBEXexcGood1 3 8" xfId="22347"/>
    <cellStyle name="SAPBEXexcGood1 3 9" xfId="21903"/>
    <cellStyle name="SAPBEXexcGood1 4" xfId="820"/>
    <cellStyle name="SAPBEXexcGood1 4 10" xfId="29640"/>
    <cellStyle name="SAPBEXexcGood1 4 2" xfId="5218"/>
    <cellStyle name="SAPBEXexcGood1 4 2 2" xfId="11422"/>
    <cellStyle name="SAPBEXexcGood1 4 2 3" xfId="15327"/>
    <cellStyle name="SAPBEXexcGood1 4 2 4" xfId="23579"/>
    <cellStyle name="SAPBEXexcGood1 4 2 5" xfId="26301"/>
    <cellStyle name="SAPBEXexcGood1 4 2 6" xfId="21955"/>
    <cellStyle name="SAPBEXexcGood1 4 3" xfId="6017"/>
    <cellStyle name="SAPBEXexcGood1 4 3 2" xfId="12156"/>
    <cellStyle name="SAPBEXexcGood1 4 3 3" xfId="16042"/>
    <cellStyle name="SAPBEXexcGood1 4 3 4" xfId="21138"/>
    <cellStyle name="SAPBEXexcGood1 4 3 5" xfId="27041"/>
    <cellStyle name="SAPBEXexcGood1 4 3 6" xfId="28070"/>
    <cellStyle name="SAPBEXexcGood1 4 4" xfId="7500"/>
    <cellStyle name="SAPBEXexcGood1 4 4 2" xfId="13576"/>
    <cellStyle name="SAPBEXexcGood1 4 4 3" xfId="17370"/>
    <cellStyle name="SAPBEXexcGood1 4 4 4" xfId="18640"/>
    <cellStyle name="SAPBEXexcGood1 4 4 5" xfId="28456"/>
    <cellStyle name="SAPBEXexcGood1 4 4 6" xfId="31127"/>
    <cellStyle name="SAPBEXexcGood1 4 4 7" xfId="32993"/>
    <cellStyle name="SAPBEXexcGood1 4 5" xfId="8234"/>
    <cellStyle name="SAPBEXexcGood1 4 5 2" xfId="14294"/>
    <cellStyle name="SAPBEXexcGood1 4 5 3" xfId="18007"/>
    <cellStyle name="SAPBEXexcGood1 4 5 4" xfId="25153"/>
    <cellStyle name="SAPBEXexcGood1 4 5 5" xfId="29129"/>
    <cellStyle name="SAPBEXexcGood1 4 5 6" xfId="31807"/>
    <cellStyle name="SAPBEXexcGood1 4 5 7" xfId="33620"/>
    <cellStyle name="SAPBEXexcGood1 4 6" xfId="9173"/>
    <cellStyle name="SAPBEXexcGood1 4 7" xfId="8773"/>
    <cellStyle name="SAPBEXexcGood1 4 8" xfId="23285"/>
    <cellStyle name="SAPBEXexcGood1 4 9" xfId="22288"/>
    <cellStyle name="SAPBEXexcGood1 5" xfId="908"/>
    <cellStyle name="SAPBEXexcGood1 5 10" xfId="25628"/>
    <cellStyle name="SAPBEXexcGood1 5 2" xfId="5306"/>
    <cellStyle name="SAPBEXexcGood1 5 2 2" xfId="11510"/>
    <cellStyle name="SAPBEXexcGood1 5 2 3" xfId="15415"/>
    <cellStyle name="SAPBEXexcGood1 5 2 4" xfId="23738"/>
    <cellStyle name="SAPBEXexcGood1 5 2 5" xfId="26386"/>
    <cellStyle name="SAPBEXexcGood1 5 2 6" xfId="24791"/>
    <cellStyle name="SAPBEXexcGood1 5 3" xfId="6102"/>
    <cellStyle name="SAPBEXexcGood1 5 3 2" xfId="12241"/>
    <cellStyle name="SAPBEXexcGood1 5 3 3" xfId="16127"/>
    <cellStyle name="SAPBEXexcGood1 5 3 4" xfId="21056"/>
    <cellStyle name="SAPBEXexcGood1 5 3 5" xfId="27126"/>
    <cellStyle name="SAPBEXexcGood1 5 3 6" xfId="25898"/>
    <cellStyle name="SAPBEXexcGood1 5 4" xfId="7585"/>
    <cellStyle name="SAPBEXexcGood1 5 4 2" xfId="13661"/>
    <cellStyle name="SAPBEXexcGood1 5 4 3" xfId="17446"/>
    <cellStyle name="SAPBEXexcGood1 5 4 4" xfId="19700"/>
    <cellStyle name="SAPBEXexcGood1 5 4 5" xfId="28534"/>
    <cellStyle name="SAPBEXexcGood1 5 4 6" xfId="31208"/>
    <cellStyle name="SAPBEXexcGood1 5 4 7" xfId="33066"/>
    <cellStyle name="SAPBEXexcGood1 5 5" xfId="8320"/>
    <cellStyle name="SAPBEXexcGood1 5 5 2" xfId="14380"/>
    <cellStyle name="SAPBEXexcGood1 5 5 3" xfId="18082"/>
    <cellStyle name="SAPBEXexcGood1 5 5 4" xfId="25239"/>
    <cellStyle name="SAPBEXexcGood1 5 5 5" xfId="29207"/>
    <cellStyle name="SAPBEXexcGood1 5 5 6" xfId="31885"/>
    <cellStyle name="SAPBEXexcGood1 5 5 7" xfId="33693"/>
    <cellStyle name="SAPBEXexcGood1 5 6" xfId="9261"/>
    <cellStyle name="SAPBEXexcGood1 5 7" xfId="10530"/>
    <cellStyle name="SAPBEXexcGood1 5 8" xfId="24162"/>
    <cellStyle name="SAPBEXexcGood1 5 9" xfId="21983"/>
    <cellStyle name="SAPBEXexcGood1 6" xfId="992"/>
    <cellStyle name="SAPBEXexcGood1 6 10" xfId="29707"/>
    <cellStyle name="SAPBEXexcGood1 6 2" xfId="5390"/>
    <cellStyle name="SAPBEXexcGood1 6 2 2" xfId="11594"/>
    <cellStyle name="SAPBEXexcGood1 6 2 3" xfId="15499"/>
    <cellStyle name="SAPBEXexcGood1 6 2 4" xfId="23094"/>
    <cellStyle name="SAPBEXexcGood1 6 2 5" xfId="26468"/>
    <cellStyle name="SAPBEXexcGood1 6 2 6" xfId="19090"/>
    <cellStyle name="SAPBEXexcGood1 6 3" xfId="6185"/>
    <cellStyle name="SAPBEXexcGood1 6 3 2" xfId="12324"/>
    <cellStyle name="SAPBEXexcGood1 6 3 3" xfId="16210"/>
    <cellStyle name="SAPBEXexcGood1 6 3 4" xfId="20998"/>
    <cellStyle name="SAPBEXexcGood1 6 3 5" xfId="27209"/>
    <cellStyle name="SAPBEXexcGood1 6 3 6" xfId="23891"/>
    <cellStyle name="SAPBEXexcGood1 6 4" xfId="7668"/>
    <cellStyle name="SAPBEXexcGood1 6 4 2" xfId="13744"/>
    <cellStyle name="SAPBEXexcGood1 6 4 3" xfId="17521"/>
    <cellStyle name="SAPBEXexcGood1 6 4 4" xfId="19669"/>
    <cellStyle name="SAPBEXexcGood1 6 4 5" xfId="28610"/>
    <cellStyle name="SAPBEXexcGood1 6 4 6" xfId="31288"/>
    <cellStyle name="SAPBEXexcGood1 6 4 7" xfId="33140"/>
    <cellStyle name="SAPBEXexcGood1 6 5" xfId="8403"/>
    <cellStyle name="SAPBEXexcGood1 6 5 2" xfId="14463"/>
    <cellStyle name="SAPBEXexcGood1 6 5 3" xfId="18157"/>
    <cellStyle name="SAPBEXexcGood1 6 5 4" xfId="25322"/>
    <cellStyle name="SAPBEXexcGood1 6 5 5" xfId="29283"/>
    <cellStyle name="SAPBEXexcGood1 6 5 6" xfId="31965"/>
    <cellStyle name="SAPBEXexcGood1 6 5 7" xfId="33767"/>
    <cellStyle name="SAPBEXexcGood1 6 6" xfId="9345"/>
    <cellStyle name="SAPBEXexcGood1 6 7" xfId="10478"/>
    <cellStyle name="SAPBEXexcGood1 6 8" xfId="23331"/>
    <cellStyle name="SAPBEXexcGood1 6 9" xfId="25596"/>
    <cellStyle name="SAPBEXexcGood1 7" xfId="1072"/>
    <cellStyle name="SAPBEXexcGood1 7 10" xfId="29781"/>
    <cellStyle name="SAPBEXexcGood1 7 2" xfId="5469"/>
    <cellStyle name="SAPBEXexcGood1 7 2 2" xfId="11673"/>
    <cellStyle name="SAPBEXexcGood1 7 2 3" xfId="15576"/>
    <cellStyle name="SAPBEXexcGood1 7 2 4" xfId="23707"/>
    <cellStyle name="SAPBEXexcGood1 7 2 5" xfId="26544"/>
    <cellStyle name="SAPBEXexcGood1 7 2 6" xfId="23100"/>
    <cellStyle name="SAPBEXexcGood1 7 3" xfId="6263"/>
    <cellStyle name="SAPBEXexcGood1 7 3 2" xfId="12401"/>
    <cellStyle name="SAPBEXexcGood1 7 3 3" xfId="16287"/>
    <cellStyle name="SAPBEXexcGood1 7 3 4" xfId="20481"/>
    <cellStyle name="SAPBEXexcGood1 7 3 5" xfId="27286"/>
    <cellStyle name="SAPBEXexcGood1 7 3 6" xfId="24465"/>
    <cellStyle name="SAPBEXexcGood1 7 4" xfId="7746"/>
    <cellStyle name="SAPBEXexcGood1 7 4 2" xfId="13821"/>
    <cellStyle name="SAPBEXexcGood1 7 4 3" xfId="17591"/>
    <cellStyle name="SAPBEXexcGood1 7 4 4" xfId="19598"/>
    <cellStyle name="SAPBEXexcGood1 7 4 5" xfId="28682"/>
    <cellStyle name="SAPBEXexcGood1 7 4 6" xfId="31363"/>
    <cellStyle name="SAPBEXexcGood1 7 4 7" xfId="33210"/>
    <cellStyle name="SAPBEXexcGood1 7 5" xfId="8483"/>
    <cellStyle name="SAPBEXexcGood1 7 5 2" xfId="14542"/>
    <cellStyle name="SAPBEXexcGood1 7 5 3" xfId="18227"/>
    <cellStyle name="SAPBEXexcGood1 7 5 4" xfId="25401"/>
    <cellStyle name="SAPBEXexcGood1 7 5 5" xfId="29358"/>
    <cellStyle name="SAPBEXexcGood1 7 5 6" xfId="32040"/>
    <cellStyle name="SAPBEXexcGood1 7 5 7" xfId="33837"/>
    <cellStyle name="SAPBEXexcGood1 7 6" xfId="9424"/>
    <cellStyle name="SAPBEXexcGood1 7 7" xfId="10415"/>
    <cellStyle name="SAPBEXexcGood1 7 8" xfId="22716"/>
    <cellStyle name="SAPBEXexcGood1 7 9" xfId="22056"/>
    <cellStyle name="SAPBEXexcGood1 8" xfId="1154"/>
    <cellStyle name="SAPBEXexcGood1 8 10" xfId="24241"/>
    <cellStyle name="SAPBEXexcGood1 8 2" xfId="5551"/>
    <cellStyle name="SAPBEXexcGood1 8 2 2" xfId="11755"/>
    <cellStyle name="SAPBEXexcGood1 8 2 3" xfId="15656"/>
    <cellStyle name="SAPBEXexcGood1 8 2 4" xfId="22702"/>
    <cellStyle name="SAPBEXexcGood1 8 2 5" xfId="26625"/>
    <cellStyle name="SAPBEXexcGood1 8 2 6" xfId="23013"/>
    <cellStyle name="SAPBEXexcGood1 8 3" xfId="6342"/>
    <cellStyle name="SAPBEXexcGood1 8 3 2" xfId="12480"/>
    <cellStyle name="SAPBEXexcGood1 8 3 3" xfId="16366"/>
    <cellStyle name="SAPBEXexcGood1 8 3 4" xfId="20408"/>
    <cellStyle name="SAPBEXexcGood1 8 3 5" xfId="27365"/>
    <cellStyle name="SAPBEXexcGood1 8 3 6" xfId="22255"/>
    <cellStyle name="SAPBEXexcGood1 8 4" xfId="7823"/>
    <cellStyle name="SAPBEXexcGood1 8 4 2" xfId="13898"/>
    <cellStyle name="SAPBEXexcGood1 8 4 3" xfId="17661"/>
    <cellStyle name="SAPBEXexcGood1 8 4 4" xfId="18510"/>
    <cellStyle name="SAPBEXexcGood1 8 4 5" xfId="28754"/>
    <cellStyle name="SAPBEXexcGood1 8 4 6" xfId="31439"/>
    <cellStyle name="SAPBEXexcGood1 8 4 7" xfId="33280"/>
    <cellStyle name="SAPBEXexcGood1 8 5" xfId="8564"/>
    <cellStyle name="SAPBEXexcGood1 8 5 2" xfId="14623"/>
    <cellStyle name="SAPBEXexcGood1 8 5 3" xfId="18300"/>
    <cellStyle name="SAPBEXexcGood1 8 5 4" xfId="25481"/>
    <cellStyle name="SAPBEXexcGood1 8 5 5" xfId="29433"/>
    <cellStyle name="SAPBEXexcGood1 8 5 6" xfId="32116"/>
    <cellStyle name="SAPBEXexcGood1 8 5 7" xfId="33907"/>
    <cellStyle name="SAPBEXexcGood1 8 6" xfId="9506"/>
    <cellStyle name="SAPBEXexcGood1 8 7" xfId="10349"/>
    <cellStyle name="SAPBEXexcGood1 8 8" xfId="23151"/>
    <cellStyle name="SAPBEXexcGood1 8 9" xfId="22555"/>
    <cellStyle name="SAPBEXexcGood1 9" xfId="4864"/>
    <cellStyle name="SAPBEXexcGood1 9 2" xfId="5748"/>
    <cellStyle name="SAPBEXexcGood1 9 2 2" xfId="11903"/>
    <cellStyle name="SAPBEXexcGood1 9 2 3" xfId="15787"/>
    <cellStyle name="SAPBEXexcGood1 9 2 4" xfId="22421"/>
    <cellStyle name="SAPBEXexcGood1 9 2 5" xfId="26780"/>
    <cellStyle name="SAPBEXexcGood1 9 2 6" xfId="25922"/>
    <cellStyle name="SAPBEXexcGood1 9 3" xfId="7197"/>
    <cellStyle name="SAPBEXexcGood1 9 3 2" xfId="13282"/>
    <cellStyle name="SAPBEXexcGood1 9 3 3" xfId="17099"/>
    <cellStyle name="SAPBEXexcGood1 9 3 4" xfId="19951"/>
    <cellStyle name="SAPBEXexcGood1 9 3 5" xfId="28169"/>
    <cellStyle name="SAPBEXexcGood1 9 3 6" xfId="30854"/>
    <cellStyle name="SAPBEXexcGood1 9 3 7" xfId="32737"/>
    <cellStyle name="SAPBEXexcGood1 9 4" xfId="7925"/>
    <cellStyle name="SAPBEXexcGood1 9 4 2" xfId="13998"/>
    <cellStyle name="SAPBEXexcGood1 9 4 3" xfId="17749"/>
    <cellStyle name="SAPBEXexcGood1 9 4 4" xfId="19405"/>
    <cellStyle name="SAPBEXexcGood1 9 4 5" xfId="28848"/>
    <cellStyle name="SAPBEXexcGood1 9 4 6" xfId="31534"/>
    <cellStyle name="SAPBEXexcGood1 9 4 7" xfId="33367"/>
    <cellStyle name="SAPBEXexcGood1 9 5" xfId="11095"/>
    <cellStyle name="SAPBEXexcGood1 9 6" xfId="15044"/>
    <cellStyle name="SAPBEXexcGood1 9 7" xfId="18889"/>
    <cellStyle name="SAPBEXexcGood1 9 8" xfId="25995"/>
    <cellStyle name="SAPBEXexcGood1 9 9" xfId="29552"/>
    <cellStyle name="SAPBEXexcGood2" xfId="437"/>
    <cellStyle name="SAPBEXexcGood2 10" xfId="4341"/>
    <cellStyle name="SAPBEXexcGood2 10 2" xfId="10874"/>
    <cellStyle name="SAPBEXexcGood2 10 3" xfId="14893"/>
    <cellStyle name="SAPBEXexcGood2 10 4" xfId="18913"/>
    <cellStyle name="SAPBEXexcGood2 10 5" xfId="25668"/>
    <cellStyle name="SAPBEXexcGood2 10 6" xfId="29503"/>
    <cellStyle name="SAPBEXexcGood2 11" xfId="6935"/>
    <cellStyle name="SAPBEXexcGood2 11 2" xfId="13029"/>
    <cellStyle name="SAPBEXexcGood2 11 3" xfId="16860"/>
    <cellStyle name="SAPBEXexcGood2 11 4" xfId="22355"/>
    <cellStyle name="SAPBEXexcGood2 11 5" xfId="27917"/>
    <cellStyle name="SAPBEXexcGood2 11 6" xfId="30620"/>
    <cellStyle name="SAPBEXexcGood2 11 7" xfId="32507"/>
    <cellStyle name="SAPBEXexcGood2 12" xfId="7159"/>
    <cellStyle name="SAPBEXexcGood2 12 2" xfId="13245"/>
    <cellStyle name="SAPBEXexcGood2 12 3" xfId="17068"/>
    <cellStyle name="SAPBEXexcGood2 12 4" xfId="19983"/>
    <cellStyle name="SAPBEXexcGood2 12 5" xfId="28134"/>
    <cellStyle name="SAPBEXexcGood2 12 6" xfId="30822"/>
    <cellStyle name="SAPBEXexcGood2 12 7" xfId="32706"/>
    <cellStyle name="SAPBEXexcGood2 13" xfId="8840"/>
    <cellStyle name="SAPBEXexcGood2 14" xfId="10826"/>
    <cellStyle name="SAPBEXexcGood2 15" xfId="22274"/>
    <cellStyle name="SAPBEXexcGood2 16" xfId="18946"/>
    <cellStyle name="SAPBEXexcGood2 17" xfId="23182"/>
    <cellStyle name="SAPBEXexcGood2 2" xfId="512"/>
    <cellStyle name="SAPBEXexcGood2 2 10" xfId="7978"/>
    <cellStyle name="SAPBEXexcGood2 2 10 2" xfId="14051"/>
    <cellStyle name="SAPBEXexcGood2 2 10 3" xfId="17795"/>
    <cellStyle name="SAPBEXexcGood2 2 10 4" xfId="19347"/>
    <cellStyle name="SAPBEXexcGood2 2 10 5" xfId="28897"/>
    <cellStyle name="SAPBEXexcGood2 2 10 6" xfId="31584"/>
    <cellStyle name="SAPBEXexcGood2 2 10 7" xfId="33413"/>
    <cellStyle name="SAPBEXexcGood2 2 11" xfId="8895"/>
    <cellStyle name="SAPBEXexcGood2 2 12" xfId="10799"/>
    <cellStyle name="SAPBEXexcGood2 2 13" xfId="22237"/>
    <cellStyle name="SAPBEXexcGood2 2 14" xfId="23818"/>
    <cellStyle name="SAPBEXexcGood2 2 15" xfId="22168"/>
    <cellStyle name="SAPBEXexcGood2 2 2" xfId="791"/>
    <cellStyle name="SAPBEXexcGood2 2 2 10" xfId="29831"/>
    <cellStyle name="SAPBEXexcGood2 2 2 2" xfId="5189"/>
    <cellStyle name="SAPBEXexcGood2 2 2 2 2" xfId="11394"/>
    <cellStyle name="SAPBEXexcGood2 2 2 2 3" xfId="15299"/>
    <cellStyle name="SAPBEXexcGood2 2 2 2 4" xfId="23775"/>
    <cellStyle name="SAPBEXexcGood2 2 2 2 5" xfId="26272"/>
    <cellStyle name="SAPBEXexcGood2 2 2 2 6" xfId="29573"/>
    <cellStyle name="SAPBEXexcGood2 2 2 3" xfId="5989"/>
    <cellStyle name="SAPBEXexcGood2 2 2 3 2" xfId="12129"/>
    <cellStyle name="SAPBEXexcGood2 2 2 3 3" xfId="16014"/>
    <cellStyle name="SAPBEXexcGood2 2 2 3 4" xfId="21164"/>
    <cellStyle name="SAPBEXexcGood2 2 2 3 5" xfId="27013"/>
    <cellStyle name="SAPBEXexcGood2 2 2 3 6" xfId="26143"/>
    <cellStyle name="SAPBEXexcGood2 2 2 4" xfId="7473"/>
    <cellStyle name="SAPBEXexcGood2 2 2 4 2" xfId="13549"/>
    <cellStyle name="SAPBEXexcGood2 2 2 4 3" xfId="17344"/>
    <cellStyle name="SAPBEXexcGood2 2 2 4 4" xfId="18658"/>
    <cellStyle name="SAPBEXexcGood2 2 2 4 5" xfId="28429"/>
    <cellStyle name="SAPBEXexcGood2 2 2 4 6" xfId="31101"/>
    <cellStyle name="SAPBEXexcGood2 2 2 4 7" xfId="32969"/>
    <cellStyle name="SAPBEXexcGood2 2 2 5" xfId="8206"/>
    <cellStyle name="SAPBEXexcGood2 2 2 5 2" xfId="14266"/>
    <cellStyle name="SAPBEXexcGood2 2 2 5 3" xfId="17982"/>
    <cellStyle name="SAPBEXexcGood2 2 2 5 4" xfId="25125"/>
    <cellStyle name="SAPBEXexcGood2 2 2 5 5" xfId="29102"/>
    <cellStyle name="SAPBEXexcGood2 2 2 5 6" xfId="31780"/>
    <cellStyle name="SAPBEXexcGood2 2 2 5 7" xfId="33596"/>
    <cellStyle name="SAPBEXexcGood2 2 2 6" xfId="9145"/>
    <cellStyle name="SAPBEXexcGood2 2 2 7" xfId="10607"/>
    <cellStyle name="SAPBEXexcGood2 2 2 8" xfId="19070"/>
    <cellStyle name="SAPBEXexcGood2 2 2 9" xfId="18701"/>
    <cellStyle name="SAPBEXexcGood2 2 3" xfId="884"/>
    <cellStyle name="SAPBEXexcGood2 2 3 10" xfId="30103"/>
    <cellStyle name="SAPBEXexcGood2 2 3 2" xfId="5282"/>
    <cellStyle name="SAPBEXexcGood2 2 3 2 2" xfId="11486"/>
    <cellStyle name="SAPBEXexcGood2 2 3 2 3" xfId="15391"/>
    <cellStyle name="SAPBEXexcGood2 2 3 2 4" xfId="23746"/>
    <cellStyle name="SAPBEXexcGood2 2 3 2 5" xfId="26362"/>
    <cellStyle name="SAPBEXexcGood2 2 3 2 6" xfId="22847"/>
    <cellStyle name="SAPBEXexcGood2 2 3 3" xfId="6078"/>
    <cellStyle name="SAPBEXexcGood2 2 3 3 2" xfId="12217"/>
    <cellStyle name="SAPBEXexcGood2 2 3 3 3" xfId="16103"/>
    <cellStyle name="SAPBEXexcGood2 2 3 3 4" xfId="21077"/>
    <cellStyle name="SAPBEXexcGood2 2 3 3 5" xfId="27102"/>
    <cellStyle name="SAPBEXexcGood2 2 3 3 6" xfId="25877"/>
    <cellStyle name="SAPBEXexcGood2 2 3 4" xfId="7562"/>
    <cellStyle name="SAPBEXexcGood2 2 3 4 2" xfId="13638"/>
    <cellStyle name="SAPBEXexcGood2 2 3 4 3" xfId="17425"/>
    <cellStyle name="SAPBEXexcGood2 2 3 4 4" xfId="19710"/>
    <cellStyle name="SAPBEXexcGood2 2 3 4 5" xfId="28513"/>
    <cellStyle name="SAPBEXexcGood2 2 3 4 6" xfId="31185"/>
    <cellStyle name="SAPBEXexcGood2 2 3 4 7" xfId="33045"/>
    <cellStyle name="SAPBEXexcGood2 2 3 5" xfId="8296"/>
    <cellStyle name="SAPBEXexcGood2 2 3 5 2" xfId="14356"/>
    <cellStyle name="SAPBEXexcGood2 2 3 5 3" xfId="18060"/>
    <cellStyle name="SAPBEXexcGood2 2 3 5 4" xfId="25215"/>
    <cellStyle name="SAPBEXexcGood2 2 3 5 5" xfId="29184"/>
    <cellStyle name="SAPBEXexcGood2 2 3 5 6" xfId="31862"/>
    <cellStyle name="SAPBEXexcGood2 2 3 5 7" xfId="33672"/>
    <cellStyle name="SAPBEXexcGood2 2 3 6" xfId="9237"/>
    <cellStyle name="SAPBEXexcGood2 2 3 7" xfId="10548"/>
    <cellStyle name="SAPBEXexcGood2 2 3 8" xfId="23421"/>
    <cellStyle name="SAPBEXexcGood2 2 3 9" xfId="19072"/>
    <cellStyle name="SAPBEXexcGood2 2 4" xfId="969"/>
    <cellStyle name="SAPBEXexcGood2 2 4 10" xfId="30061"/>
    <cellStyle name="SAPBEXexcGood2 2 4 2" xfId="5367"/>
    <cellStyle name="SAPBEXexcGood2 2 4 2 2" xfId="11571"/>
    <cellStyle name="SAPBEXexcGood2 2 4 2 3" xfId="15476"/>
    <cellStyle name="SAPBEXexcGood2 2 4 2 4" xfId="22567"/>
    <cellStyle name="SAPBEXexcGood2 2 4 2 5" xfId="26445"/>
    <cellStyle name="SAPBEXexcGood2 2 4 2 6" xfId="25785"/>
    <cellStyle name="SAPBEXexcGood2 2 4 3" xfId="6163"/>
    <cellStyle name="SAPBEXexcGood2 2 4 3 2" xfId="12302"/>
    <cellStyle name="SAPBEXexcGood2 2 4 3 3" xfId="16188"/>
    <cellStyle name="SAPBEXexcGood2 2 4 3 4" xfId="21014"/>
    <cellStyle name="SAPBEXexcGood2 2 4 3 5" xfId="27187"/>
    <cellStyle name="SAPBEXexcGood2 2 4 3 6" xfId="22526"/>
    <cellStyle name="SAPBEXexcGood2 2 4 4" xfId="7645"/>
    <cellStyle name="SAPBEXexcGood2 2 4 4 2" xfId="13721"/>
    <cellStyle name="SAPBEXexcGood2 2 4 4 3" xfId="17500"/>
    <cellStyle name="SAPBEXexcGood2 2 4 4 4" xfId="18525"/>
    <cellStyle name="SAPBEXexcGood2 2 4 4 5" xfId="28589"/>
    <cellStyle name="SAPBEXexcGood2 2 4 4 6" xfId="31265"/>
    <cellStyle name="SAPBEXexcGood2 2 4 4 7" xfId="33120"/>
    <cellStyle name="SAPBEXexcGood2 2 4 5" xfId="8380"/>
    <cellStyle name="SAPBEXexcGood2 2 4 5 2" xfId="14440"/>
    <cellStyle name="SAPBEXexcGood2 2 4 5 3" xfId="18136"/>
    <cellStyle name="SAPBEXexcGood2 2 4 5 4" xfId="25299"/>
    <cellStyle name="SAPBEXexcGood2 2 4 5 5" xfId="29262"/>
    <cellStyle name="SAPBEXexcGood2 2 4 5 6" xfId="31942"/>
    <cellStyle name="SAPBEXexcGood2 2 4 5 7" xfId="33747"/>
    <cellStyle name="SAPBEXexcGood2 2 4 6" xfId="9322"/>
    <cellStyle name="SAPBEXexcGood2 2 4 7" xfId="10494"/>
    <cellStyle name="SAPBEXexcGood2 2 4 8" xfId="24180"/>
    <cellStyle name="SAPBEXexcGood2 2 4 9" xfId="22019"/>
    <cellStyle name="SAPBEXexcGood2 2 5" xfId="1050"/>
    <cellStyle name="SAPBEXexcGood2 2 5 10" xfId="30059"/>
    <cellStyle name="SAPBEXexcGood2 2 5 2" xfId="5447"/>
    <cellStyle name="SAPBEXexcGood2 2 5 2 2" xfId="11651"/>
    <cellStyle name="SAPBEXexcGood2 2 5 2 3" xfId="15554"/>
    <cellStyle name="SAPBEXexcGood2 2 5 2 4" xfId="23626"/>
    <cellStyle name="SAPBEXexcGood2 2 5 2 5" xfId="26522"/>
    <cellStyle name="SAPBEXexcGood2 2 5 2 6" xfId="19276"/>
    <cellStyle name="SAPBEXexcGood2 2 5 3" xfId="6241"/>
    <cellStyle name="SAPBEXexcGood2 2 5 3 2" xfId="12379"/>
    <cellStyle name="SAPBEXexcGood2 2 5 3 3" xfId="16265"/>
    <cellStyle name="SAPBEXexcGood2 2 5 3 4" xfId="20945"/>
    <cellStyle name="SAPBEXexcGood2 2 5 3 5" xfId="27264"/>
    <cellStyle name="SAPBEXexcGood2 2 5 3 6" xfId="19043"/>
    <cellStyle name="SAPBEXexcGood2 2 5 4" xfId="7724"/>
    <cellStyle name="SAPBEXexcGood2 2 5 4 2" xfId="13799"/>
    <cellStyle name="SAPBEXexcGood2 2 5 4 3" xfId="17571"/>
    <cellStyle name="SAPBEXexcGood2 2 5 4 4" xfId="19617"/>
    <cellStyle name="SAPBEXexcGood2 2 5 4 5" xfId="28662"/>
    <cellStyle name="SAPBEXexcGood2 2 5 4 6" xfId="31341"/>
    <cellStyle name="SAPBEXexcGood2 2 5 4 7" xfId="33190"/>
    <cellStyle name="SAPBEXexcGood2 2 5 5" xfId="8461"/>
    <cellStyle name="SAPBEXexcGood2 2 5 5 2" xfId="14520"/>
    <cellStyle name="SAPBEXexcGood2 2 5 5 3" xfId="18207"/>
    <cellStyle name="SAPBEXexcGood2 2 5 5 4" xfId="25379"/>
    <cellStyle name="SAPBEXexcGood2 2 5 5 5" xfId="29337"/>
    <cellStyle name="SAPBEXexcGood2 2 5 5 6" xfId="32018"/>
    <cellStyle name="SAPBEXexcGood2 2 5 5 7" xfId="33817"/>
    <cellStyle name="SAPBEXexcGood2 2 5 6" xfId="9402"/>
    <cellStyle name="SAPBEXexcGood2 2 5 7" xfId="10432"/>
    <cellStyle name="SAPBEXexcGood2 2 5 8" xfId="24398"/>
    <cellStyle name="SAPBEXexcGood2 2 5 9" xfId="19319"/>
    <cellStyle name="SAPBEXexcGood2 2 6" xfId="1129"/>
    <cellStyle name="SAPBEXexcGood2 2 6 10" xfId="24732"/>
    <cellStyle name="SAPBEXexcGood2 2 6 2" xfId="5526"/>
    <cellStyle name="SAPBEXexcGood2 2 6 2 2" xfId="11730"/>
    <cellStyle name="SAPBEXexcGood2 2 6 2 3" xfId="15631"/>
    <cellStyle name="SAPBEXexcGood2 2 6 2 4" xfId="23037"/>
    <cellStyle name="SAPBEXexcGood2 2 6 2 5" xfId="26600"/>
    <cellStyle name="SAPBEXexcGood2 2 6 2 6" xfId="23289"/>
    <cellStyle name="SAPBEXexcGood2 2 6 3" xfId="6317"/>
    <cellStyle name="SAPBEXexcGood2 2 6 3 2" xfId="12455"/>
    <cellStyle name="SAPBEXexcGood2 2 6 3 3" xfId="16341"/>
    <cellStyle name="SAPBEXexcGood2 2 6 3 4" xfId="20429"/>
    <cellStyle name="SAPBEXexcGood2 2 6 3 5" xfId="27340"/>
    <cellStyle name="SAPBEXexcGood2 2 6 3 6" xfId="24810"/>
    <cellStyle name="SAPBEXexcGood2 2 6 4" xfId="7799"/>
    <cellStyle name="SAPBEXexcGood2 2 6 4 2" xfId="13874"/>
    <cellStyle name="SAPBEXexcGood2 2 6 4 3" xfId="17639"/>
    <cellStyle name="SAPBEXexcGood2 2 6 4 4" xfId="19546"/>
    <cellStyle name="SAPBEXexcGood2 2 6 4 5" xfId="28732"/>
    <cellStyle name="SAPBEXexcGood2 2 6 4 6" xfId="31415"/>
    <cellStyle name="SAPBEXexcGood2 2 6 4 7" xfId="33258"/>
    <cellStyle name="SAPBEXexcGood2 2 6 5" xfId="8539"/>
    <cellStyle name="SAPBEXexcGood2 2 6 5 2" xfId="14598"/>
    <cellStyle name="SAPBEXexcGood2 2 6 5 3" xfId="18277"/>
    <cellStyle name="SAPBEXexcGood2 2 6 5 4" xfId="25456"/>
    <cellStyle name="SAPBEXexcGood2 2 6 5 5" xfId="29410"/>
    <cellStyle name="SAPBEXexcGood2 2 6 5 6" xfId="32092"/>
    <cellStyle name="SAPBEXexcGood2 2 6 5 7" xfId="33885"/>
    <cellStyle name="SAPBEXexcGood2 2 6 6" xfId="9481"/>
    <cellStyle name="SAPBEXexcGood2 2 6 7" xfId="10368"/>
    <cellStyle name="SAPBEXexcGood2 2 6 8" xfId="23396"/>
    <cellStyle name="SAPBEXexcGood2 2 6 9" xfId="24515"/>
    <cellStyle name="SAPBEXexcGood2 2 7" xfId="1209"/>
    <cellStyle name="SAPBEXexcGood2 2 7 10" xfId="30164"/>
    <cellStyle name="SAPBEXexcGood2 2 7 2" xfId="5604"/>
    <cellStyle name="SAPBEXexcGood2 2 7 2 2" xfId="11808"/>
    <cellStyle name="SAPBEXexcGood2 2 7 2 3" xfId="15709"/>
    <cellStyle name="SAPBEXexcGood2 2 7 2 4" xfId="23645"/>
    <cellStyle name="SAPBEXexcGood2 2 7 2 5" xfId="26677"/>
    <cellStyle name="SAPBEXexcGood2 2 7 2 6" xfId="26721"/>
    <cellStyle name="SAPBEXexcGood2 2 7 3" xfId="6394"/>
    <cellStyle name="SAPBEXexcGood2 2 7 3 2" xfId="12532"/>
    <cellStyle name="SAPBEXexcGood2 2 7 3 3" xfId="16418"/>
    <cellStyle name="SAPBEXexcGood2 2 7 3 4" xfId="19071"/>
    <cellStyle name="SAPBEXexcGood2 2 7 3 5" xfId="27417"/>
    <cellStyle name="SAPBEXexcGood2 2 7 3 6" xfId="24765"/>
    <cellStyle name="SAPBEXexcGood2 2 7 4" xfId="7874"/>
    <cellStyle name="SAPBEXexcGood2 2 7 4 2" xfId="13949"/>
    <cellStyle name="SAPBEXexcGood2 2 7 4 3" xfId="17707"/>
    <cellStyle name="SAPBEXexcGood2 2 7 4 4" xfId="19475"/>
    <cellStyle name="SAPBEXexcGood2 2 7 4 5" xfId="28802"/>
    <cellStyle name="SAPBEXexcGood2 2 7 4 6" xfId="31489"/>
    <cellStyle name="SAPBEXexcGood2 2 7 4 7" xfId="33326"/>
    <cellStyle name="SAPBEXexcGood2 2 7 5" xfId="8618"/>
    <cellStyle name="SAPBEXexcGood2 2 7 5 2" xfId="14677"/>
    <cellStyle name="SAPBEXexcGood2 2 7 5 3" xfId="18347"/>
    <cellStyle name="SAPBEXexcGood2 2 7 5 4" xfId="25534"/>
    <cellStyle name="SAPBEXexcGood2 2 7 5 5" xfId="29482"/>
    <cellStyle name="SAPBEXexcGood2 2 7 5 6" xfId="32166"/>
    <cellStyle name="SAPBEXexcGood2 2 7 5 7" xfId="33953"/>
    <cellStyle name="SAPBEXexcGood2 2 7 6" xfId="9561"/>
    <cellStyle name="SAPBEXexcGood2 2 7 7" xfId="10305"/>
    <cellStyle name="SAPBEXexcGood2 2 7 8" xfId="24754"/>
    <cellStyle name="SAPBEXexcGood2 2 7 9" xfId="24541"/>
    <cellStyle name="SAPBEXexcGood2 2 8" xfId="4920"/>
    <cellStyle name="SAPBEXexcGood2 2 8 2" xfId="11148"/>
    <cellStyle name="SAPBEXexcGood2 2 8 3" xfId="15093"/>
    <cellStyle name="SAPBEXexcGood2 2 8 4" xfId="21630"/>
    <cellStyle name="SAPBEXexcGood2 2 8 5" xfId="26045"/>
    <cellStyle name="SAPBEXexcGood2 2 8 6" xfId="27722"/>
    <cellStyle name="SAPBEXexcGood2 2 9" xfId="7250"/>
    <cellStyle name="SAPBEXexcGood2 2 9 2" xfId="13335"/>
    <cellStyle name="SAPBEXexcGood2 2 9 3" xfId="17146"/>
    <cellStyle name="SAPBEXexcGood2 2 9 4" xfId="19910"/>
    <cellStyle name="SAPBEXexcGood2 2 9 5" xfId="28217"/>
    <cellStyle name="SAPBEXexcGood2 2 9 6" xfId="30904"/>
    <cellStyle name="SAPBEXexcGood2 2 9 7" xfId="32783"/>
    <cellStyle name="SAPBEXexcGood2 3" xfId="727"/>
    <cellStyle name="SAPBEXexcGood2 3 10" xfId="29845"/>
    <cellStyle name="SAPBEXexcGood2 3 2" xfId="5127"/>
    <cellStyle name="SAPBEXexcGood2 3 2 2" xfId="11332"/>
    <cellStyle name="SAPBEXexcGood2 3 2 3" xfId="15239"/>
    <cellStyle name="SAPBEXexcGood2 3 2 4" xfId="21500"/>
    <cellStyle name="SAPBEXexcGood2 3 2 5" xfId="26213"/>
    <cellStyle name="SAPBEXexcGood2 3 2 6" xfId="24910"/>
    <cellStyle name="SAPBEXexcGood2 3 3" xfId="5929"/>
    <cellStyle name="SAPBEXexcGood2 3 3 2" xfId="12069"/>
    <cellStyle name="SAPBEXexcGood2 3 3 3" xfId="15954"/>
    <cellStyle name="SAPBEXexcGood2 3 3 4" xfId="21221"/>
    <cellStyle name="SAPBEXexcGood2 3 3 5" xfId="26953"/>
    <cellStyle name="SAPBEXexcGood2 3 3 6" xfId="25814"/>
    <cellStyle name="SAPBEXexcGood2 3 4" xfId="7414"/>
    <cellStyle name="SAPBEXexcGood2 3 4 2" xfId="13490"/>
    <cellStyle name="SAPBEXexcGood2 3 4 3" xfId="17286"/>
    <cellStyle name="SAPBEXexcGood2 3 4 4" xfId="19792"/>
    <cellStyle name="SAPBEXexcGood2 3 4 5" xfId="28370"/>
    <cellStyle name="SAPBEXexcGood2 3 4 6" xfId="31045"/>
    <cellStyle name="SAPBEXexcGood2 3 4 7" xfId="32916"/>
    <cellStyle name="SAPBEXexcGood2 3 5" xfId="8147"/>
    <cellStyle name="SAPBEXexcGood2 3 5 2" xfId="14208"/>
    <cellStyle name="SAPBEXexcGood2 3 5 3" xfId="17929"/>
    <cellStyle name="SAPBEXexcGood2 3 5 4" xfId="25066"/>
    <cellStyle name="SAPBEXexcGood2 3 5 5" xfId="29048"/>
    <cellStyle name="SAPBEXexcGood2 3 5 6" xfId="31723"/>
    <cellStyle name="SAPBEXexcGood2 3 5 7" xfId="33543"/>
    <cellStyle name="SAPBEXexcGood2 3 6" xfId="9083"/>
    <cellStyle name="SAPBEXexcGood2 3 7" xfId="8784"/>
    <cellStyle name="SAPBEXexcGood2 3 8" xfId="18602"/>
    <cellStyle name="SAPBEXexcGood2 3 9" xfId="25556"/>
    <cellStyle name="SAPBEXexcGood2 4" xfId="821"/>
    <cellStyle name="SAPBEXexcGood2 4 10" xfId="25640"/>
    <cellStyle name="SAPBEXexcGood2 4 2" xfId="5219"/>
    <cellStyle name="SAPBEXexcGood2 4 2 2" xfId="11423"/>
    <cellStyle name="SAPBEXexcGood2 4 2 3" xfId="15328"/>
    <cellStyle name="SAPBEXexcGood2 4 2 4" xfId="23767"/>
    <cellStyle name="SAPBEXexcGood2 4 2 5" xfId="26302"/>
    <cellStyle name="SAPBEXexcGood2 4 2 6" xfId="23486"/>
    <cellStyle name="SAPBEXexcGood2 4 3" xfId="6018"/>
    <cellStyle name="SAPBEXexcGood2 4 3 2" xfId="12157"/>
    <cellStyle name="SAPBEXexcGood2 4 3 3" xfId="16043"/>
    <cellStyle name="SAPBEXexcGood2 4 3 4" xfId="21137"/>
    <cellStyle name="SAPBEXexcGood2 4 3 5" xfId="27042"/>
    <cellStyle name="SAPBEXexcGood2 4 3 6" xfId="28071"/>
    <cellStyle name="SAPBEXexcGood2 4 4" xfId="7501"/>
    <cellStyle name="SAPBEXexcGood2 4 4 2" xfId="13577"/>
    <cellStyle name="SAPBEXexcGood2 4 4 3" xfId="17371"/>
    <cellStyle name="SAPBEXexcGood2 4 4 4" xfId="18476"/>
    <cellStyle name="SAPBEXexcGood2 4 4 5" xfId="28457"/>
    <cellStyle name="SAPBEXexcGood2 4 4 6" xfId="31128"/>
    <cellStyle name="SAPBEXexcGood2 4 4 7" xfId="32994"/>
    <cellStyle name="SAPBEXexcGood2 4 5" xfId="8235"/>
    <cellStyle name="SAPBEXexcGood2 4 5 2" xfId="14295"/>
    <cellStyle name="SAPBEXexcGood2 4 5 3" xfId="18008"/>
    <cellStyle name="SAPBEXexcGood2 4 5 4" xfId="25154"/>
    <cellStyle name="SAPBEXexcGood2 4 5 5" xfId="29130"/>
    <cellStyle name="SAPBEXexcGood2 4 5 6" xfId="31808"/>
    <cellStyle name="SAPBEXexcGood2 4 5 7" xfId="33621"/>
    <cellStyle name="SAPBEXexcGood2 4 6" xfId="9174"/>
    <cellStyle name="SAPBEXexcGood2 4 7" xfId="11020"/>
    <cellStyle name="SAPBEXexcGood2 4 8" xfId="22773"/>
    <cellStyle name="SAPBEXexcGood2 4 9" xfId="21691"/>
    <cellStyle name="SAPBEXexcGood2 5" xfId="909"/>
    <cellStyle name="SAPBEXexcGood2 5 10" xfId="29936"/>
    <cellStyle name="SAPBEXexcGood2 5 2" xfId="5307"/>
    <cellStyle name="SAPBEXexcGood2 5 2 2" xfId="11511"/>
    <cellStyle name="SAPBEXexcGood2 5 2 3" xfId="15416"/>
    <cellStyle name="SAPBEXexcGood2 5 2 4" xfId="21405"/>
    <cellStyle name="SAPBEXexcGood2 5 2 5" xfId="26387"/>
    <cellStyle name="SAPBEXexcGood2 5 2 6" xfId="18957"/>
    <cellStyle name="SAPBEXexcGood2 5 3" xfId="6103"/>
    <cellStyle name="SAPBEXexcGood2 5 3 2" xfId="12242"/>
    <cellStyle name="SAPBEXexcGood2 5 3 3" xfId="16128"/>
    <cellStyle name="SAPBEXexcGood2 5 3 4" xfId="21055"/>
    <cellStyle name="SAPBEXexcGood2 5 3 5" xfId="27127"/>
    <cellStyle name="SAPBEXexcGood2 5 3 6" xfId="25899"/>
    <cellStyle name="SAPBEXexcGood2 5 4" xfId="7586"/>
    <cellStyle name="SAPBEXexcGood2 5 4 2" xfId="13662"/>
    <cellStyle name="SAPBEXexcGood2 5 4 3" xfId="17447"/>
    <cellStyle name="SAPBEXexcGood2 5 4 4" xfId="19699"/>
    <cellStyle name="SAPBEXexcGood2 5 4 5" xfId="28535"/>
    <cellStyle name="SAPBEXexcGood2 5 4 6" xfId="31209"/>
    <cellStyle name="SAPBEXexcGood2 5 4 7" xfId="33067"/>
    <cellStyle name="SAPBEXexcGood2 5 5" xfId="8321"/>
    <cellStyle name="SAPBEXexcGood2 5 5 2" xfId="14381"/>
    <cellStyle name="SAPBEXexcGood2 5 5 3" xfId="18083"/>
    <cellStyle name="SAPBEXexcGood2 5 5 4" xfId="25240"/>
    <cellStyle name="SAPBEXexcGood2 5 5 5" xfId="29208"/>
    <cellStyle name="SAPBEXexcGood2 5 5 6" xfId="31886"/>
    <cellStyle name="SAPBEXexcGood2 5 5 7" xfId="33694"/>
    <cellStyle name="SAPBEXexcGood2 5 6" xfId="9262"/>
    <cellStyle name="SAPBEXexcGood2 5 7" xfId="10529"/>
    <cellStyle name="SAPBEXexcGood2 5 8" xfId="23178"/>
    <cellStyle name="SAPBEXexcGood2 5 9" xfId="21984"/>
    <cellStyle name="SAPBEXexcGood2 6" xfId="993"/>
    <cellStyle name="SAPBEXexcGood2 6 10" xfId="24087"/>
    <cellStyle name="SAPBEXexcGood2 6 2" xfId="5391"/>
    <cellStyle name="SAPBEXexcGood2 6 2 2" xfId="11595"/>
    <cellStyle name="SAPBEXexcGood2 6 2 3" xfId="15500"/>
    <cellStyle name="SAPBEXexcGood2 6 2 4" xfId="22563"/>
    <cellStyle name="SAPBEXexcGood2 6 2 5" xfId="26469"/>
    <cellStyle name="SAPBEXexcGood2 6 2 6" xfId="26013"/>
    <cellStyle name="SAPBEXexcGood2 6 3" xfId="6186"/>
    <cellStyle name="SAPBEXexcGood2 6 3 2" xfId="12325"/>
    <cellStyle name="SAPBEXexcGood2 6 3 3" xfId="16211"/>
    <cellStyle name="SAPBEXexcGood2 6 3 4" xfId="22335"/>
    <cellStyle name="SAPBEXexcGood2 6 3 5" xfId="27210"/>
    <cellStyle name="SAPBEXexcGood2 6 3 6" xfId="24467"/>
    <cellStyle name="SAPBEXexcGood2 6 4" xfId="7669"/>
    <cellStyle name="SAPBEXexcGood2 6 4 2" xfId="13745"/>
    <cellStyle name="SAPBEXexcGood2 6 4 3" xfId="17522"/>
    <cellStyle name="SAPBEXexcGood2 6 4 4" xfId="19668"/>
    <cellStyle name="SAPBEXexcGood2 6 4 5" xfId="28611"/>
    <cellStyle name="SAPBEXexcGood2 6 4 6" xfId="31289"/>
    <cellStyle name="SAPBEXexcGood2 6 4 7" xfId="33141"/>
    <cellStyle name="SAPBEXexcGood2 6 5" xfId="8404"/>
    <cellStyle name="SAPBEXexcGood2 6 5 2" xfId="14464"/>
    <cellStyle name="SAPBEXexcGood2 6 5 3" xfId="18158"/>
    <cellStyle name="SAPBEXexcGood2 6 5 4" xfId="25323"/>
    <cellStyle name="SAPBEXexcGood2 6 5 5" xfId="29284"/>
    <cellStyle name="SAPBEXexcGood2 6 5 6" xfId="31966"/>
    <cellStyle name="SAPBEXexcGood2 6 5 7" xfId="33768"/>
    <cellStyle name="SAPBEXexcGood2 6 6" xfId="9346"/>
    <cellStyle name="SAPBEXexcGood2 6 7" xfId="10477"/>
    <cellStyle name="SAPBEXexcGood2 6 8" xfId="22817"/>
    <cellStyle name="SAPBEXexcGood2 6 9" xfId="25572"/>
    <cellStyle name="SAPBEXexcGood2 7" xfId="1073"/>
    <cellStyle name="SAPBEXexcGood2 7 10" xfId="22844"/>
    <cellStyle name="SAPBEXexcGood2 7 2" xfId="5470"/>
    <cellStyle name="SAPBEXexcGood2 7 2 2" xfId="11674"/>
    <cellStyle name="SAPBEXexcGood2 7 2 3" xfId="15577"/>
    <cellStyle name="SAPBEXexcGood2 7 2 4" xfId="21374"/>
    <cellStyle name="SAPBEXexcGood2 7 2 5" xfId="26545"/>
    <cellStyle name="SAPBEXexcGood2 7 2 6" xfId="27467"/>
    <cellStyle name="SAPBEXexcGood2 7 3" xfId="6264"/>
    <cellStyle name="SAPBEXexcGood2 7 3 2" xfId="12402"/>
    <cellStyle name="SAPBEXexcGood2 7 3 3" xfId="16288"/>
    <cellStyle name="SAPBEXexcGood2 7 3 4" xfId="20480"/>
    <cellStyle name="SAPBEXexcGood2 7 3 5" xfId="27287"/>
    <cellStyle name="SAPBEXexcGood2 7 3 6" xfId="22659"/>
    <cellStyle name="SAPBEXexcGood2 7 4" xfId="7747"/>
    <cellStyle name="SAPBEXexcGood2 7 4 2" xfId="13822"/>
    <cellStyle name="SAPBEXexcGood2 7 4 3" xfId="17592"/>
    <cellStyle name="SAPBEXexcGood2 7 4 4" xfId="19597"/>
    <cellStyle name="SAPBEXexcGood2 7 4 5" xfId="28683"/>
    <cellStyle name="SAPBEXexcGood2 7 4 6" xfId="31364"/>
    <cellStyle name="SAPBEXexcGood2 7 4 7" xfId="33211"/>
    <cellStyle name="SAPBEXexcGood2 7 5" xfId="8484"/>
    <cellStyle name="SAPBEXexcGood2 7 5 2" xfId="14543"/>
    <cellStyle name="SAPBEXexcGood2 7 5 3" xfId="18228"/>
    <cellStyle name="SAPBEXexcGood2 7 5 4" xfId="25402"/>
    <cellStyle name="SAPBEXexcGood2 7 5 5" xfId="29359"/>
    <cellStyle name="SAPBEXexcGood2 7 5 6" xfId="32041"/>
    <cellStyle name="SAPBEXexcGood2 7 5 7" xfId="33838"/>
    <cellStyle name="SAPBEXexcGood2 7 6" xfId="9425"/>
    <cellStyle name="SAPBEXexcGood2 7 7" xfId="10414"/>
    <cellStyle name="SAPBEXexcGood2 7 8" xfId="19106"/>
    <cellStyle name="SAPBEXexcGood2 7 9" xfId="22057"/>
    <cellStyle name="SAPBEXexcGood2 8" xfId="1155"/>
    <cellStyle name="SAPBEXexcGood2 8 10" xfId="30165"/>
    <cellStyle name="SAPBEXexcGood2 8 2" xfId="5552"/>
    <cellStyle name="SAPBEXexcGood2 8 2 2" xfId="11756"/>
    <cellStyle name="SAPBEXexcGood2 8 2 3" xfId="15657"/>
    <cellStyle name="SAPBEXexcGood2 8 2 4" xfId="19092"/>
    <cellStyle name="SAPBEXexcGood2 8 2 5" xfId="26626"/>
    <cellStyle name="SAPBEXexcGood2 8 2 6" xfId="22669"/>
    <cellStyle name="SAPBEXexcGood2 8 3" xfId="6343"/>
    <cellStyle name="SAPBEXexcGood2 8 3 2" xfId="12481"/>
    <cellStyle name="SAPBEXexcGood2 8 3 3" xfId="16367"/>
    <cellStyle name="SAPBEXexcGood2 8 3 4" xfId="20407"/>
    <cellStyle name="SAPBEXexcGood2 8 3 5" xfId="27366"/>
    <cellStyle name="SAPBEXexcGood2 8 3 6" xfId="23148"/>
    <cellStyle name="SAPBEXexcGood2 8 4" xfId="7824"/>
    <cellStyle name="SAPBEXexcGood2 8 4 2" xfId="13899"/>
    <cellStyle name="SAPBEXexcGood2 8 4 3" xfId="17662"/>
    <cellStyle name="SAPBEXexcGood2 8 4 4" xfId="18509"/>
    <cellStyle name="SAPBEXexcGood2 8 4 5" xfId="28755"/>
    <cellStyle name="SAPBEXexcGood2 8 4 6" xfId="31440"/>
    <cellStyle name="SAPBEXexcGood2 8 4 7" xfId="33281"/>
    <cellStyle name="SAPBEXexcGood2 8 5" xfId="8565"/>
    <cellStyle name="SAPBEXexcGood2 8 5 2" xfId="14624"/>
    <cellStyle name="SAPBEXexcGood2 8 5 3" xfId="18301"/>
    <cellStyle name="SAPBEXexcGood2 8 5 4" xfId="25482"/>
    <cellStyle name="SAPBEXexcGood2 8 5 5" xfId="29434"/>
    <cellStyle name="SAPBEXexcGood2 8 5 6" xfId="32117"/>
    <cellStyle name="SAPBEXexcGood2 8 5 7" xfId="33908"/>
    <cellStyle name="SAPBEXexcGood2 8 6" xfId="9507"/>
    <cellStyle name="SAPBEXexcGood2 8 7" xfId="10348"/>
    <cellStyle name="SAPBEXexcGood2 8 8" xfId="22631"/>
    <cellStyle name="SAPBEXexcGood2 8 9" xfId="23086"/>
    <cellStyle name="SAPBEXexcGood2 9" xfId="4865"/>
    <cellStyle name="SAPBEXexcGood2 9 2" xfId="5749"/>
    <cellStyle name="SAPBEXexcGood2 9 2 2" xfId="11904"/>
    <cellStyle name="SAPBEXexcGood2 9 2 3" xfId="15788"/>
    <cellStyle name="SAPBEXexcGood2 9 2 4" xfId="18785"/>
    <cellStyle name="SAPBEXexcGood2 9 2 5" xfId="26781"/>
    <cellStyle name="SAPBEXexcGood2 9 2 6" xfId="24599"/>
    <cellStyle name="SAPBEXexcGood2 9 3" xfId="7198"/>
    <cellStyle name="SAPBEXexcGood2 9 3 2" xfId="13283"/>
    <cellStyle name="SAPBEXexcGood2 9 3 3" xfId="17100"/>
    <cellStyle name="SAPBEXexcGood2 9 3 4" xfId="22371"/>
    <cellStyle name="SAPBEXexcGood2 9 3 5" xfId="28170"/>
    <cellStyle name="SAPBEXexcGood2 9 3 6" xfId="30855"/>
    <cellStyle name="SAPBEXexcGood2 9 3 7" xfId="32738"/>
    <cellStyle name="SAPBEXexcGood2 9 4" xfId="7926"/>
    <cellStyle name="SAPBEXexcGood2 9 4 2" xfId="13999"/>
    <cellStyle name="SAPBEXexcGood2 9 4 3" xfId="17750"/>
    <cellStyle name="SAPBEXexcGood2 9 4 4" xfId="19403"/>
    <cellStyle name="SAPBEXexcGood2 9 4 5" xfId="28849"/>
    <cellStyle name="SAPBEXexcGood2 9 4 6" xfId="31535"/>
    <cellStyle name="SAPBEXexcGood2 9 4 7" xfId="33368"/>
    <cellStyle name="SAPBEXexcGood2 9 5" xfId="11096"/>
    <cellStyle name="SAPBEXexcGood2 9 6" xfId="15045"/>
    <cellStyle name="SAPBEXexcGood2 9 7" xfId="21677"/>
    <cellStyle name="SAPBEXexcGood2 9 8" xfId="25996"/>
    <cellStyle name="SAPBEXexcGood2 9 9" xfId="25838"/>
    <cellStyle name="SAPBEXexcGood3" xfId="181"/>
    <cellStyle name="SAPBEXexcGood3 10" xfId="4342"/>
    <cellStyle name="SAPBEXexcGood3 10 2" xfId="10875"/>
    <cellStyle name="SAPBEXexcGood3 10 3" xfId="14894"/>
    <cellStyle name="SAPBEXexcGood3 10 4" xfId="23537"/>
    <cellStyle name="SAPBEXexcGood3 10 5" xfId="25669"/>
    <cellStyle name="SAPBEXexcGood3 10 6" xfId="25930"/>
    <cellStyle name="SAPBEXexcGood3 11" xfId="6936"/>
    <cellStyle name="SAPBEXexcGood3 11 2" xfId="13030"/>
    <cellStyle name="SAPBEXexcGood3 11 3" xfId="16861"/>
    <cellStyle name="SAPBEXexcGood3 11 4" xfId="18641"/>
    <cellStyle name="SAPBEXexcGood3 11 5" xfId="27918"/>
    <cellStyle name="SAPBEXexcGood3 11 6" xfId="30621"/>
    <cellStyle name="SAPBEXexcGood3 11 7" xfId="32508"/>
    <cellStyle name="SAPBEXexcGood3 12" xfId="7096"/>
    <cellStyle name="SAPBEXexcGood3 12 2" xfId="13182"/>
    <cellStyle name="SAPBEXexcGood3 12 3" xfId="17010"/>
    <cellStyle name="SAPBEXexcGood3 12 4" xfId="20030"/>
    <cellStyle name="SAPBEXexcGood3 12 5" xfId="28074"/>
    <cellStyle name="SAPBEXexcGood3 12 6" xfId="30763"/>
    <cellStyle name="SAPBEXexcGood3 12 7" xfId="32648"/>
    <cellStyle name="SAPBEXexcGood3 13" xfId="8779"/>
    <cellStyle name="SAPBEXexcGood3 14" xfId="11034"/>
    <cellStyle name="SAPBEXexcGood3 15" xfId="22628"/>
    <cellStyle name="SAPBEXexcGood3 16" xfId="21777"/>
    <cellStyle name="SAPBEXexcGood3 17" xfId="26771"/>
    <cellStyle name="SAPBEXexcGood3 2" xfId="488"/>
    <cellStyle name="SAPBEXexcGood3 2 10" xfId="7955"/>
    <cellStyle name="SAPBEXexcGood3 2 10 2" xfId="14028"/>
    <cellStyle name="SAPBEXexcGood3 2 10 3" xfId="17775"/>
    <cellStyle name="SAPBEXexcGood3 2 10 4" xfId="19366"/>
    <cellStyle name="SAPBEXexcGood3 2 10 5" xfId="28876"/>
    <cellStyle name="SAPBEXexcGood3 2 10 6" xfId="31563"/>
    <cellStyle name="SAPBEXexcGood3 2 10 7" xfId="33393"/>
    <cellStyle name="SAPBEXexcGood3 2 11" xfId="8871"/>
    <cellStyle name="SAPBEXexcGood3 2 12" xfId="10809"/>
    <cellStyle name="SAPBEXexcGood3 2 13" xfId="23932"/>
    <cellStyle name="SAPBEXexcGood3 2 14" xfId="23532"/>
    <cellStyle name="SAPBEXexcGood3 2 15" xfId="24100"/>
    <cellStyle name="SAPBEXexcGood3 2 2" xfId="768"/>
    <cellStyle name="SAPBEXexcGood3 2 2 10" xfId="30041"/>
    <cellStyle name="SAPBEXexcGood3 2 2 2" xfId="5166"/>
    <cellStyle name="SAPBEXexcGood3 2 2 2 2" xfId="11371"/>
    <cellStyle name="SAPBEXexcGood3 2 2 2 3" xfId="15276"/>
    <cellStyle name="SAPBEXexcGood3 2 2 2 4" xfId="21463"/>
    <cellStyle name="SAPBEXexcGood3 2 2 2 5" xfId="26250"/>
    <cellStyle name="SAPBEXexcGood3 2 2 2 6" xfId="24552"/>
    <cellStyle name="SAPBEXexcGood3 2 2 3" xfId="5966"/>
    <cellStyle name="SAPBEXexcGood3 2 2 3 2" xfId="12106"/>
    <cellStyle name="SAPBEXexcGood3 2 2 3 3" xfId="15991"/>
    <cellStyle name="SAPBEXexcGood3 2 2 3 4" xfId="21187"/>
    <cellStyle name="SAPBEXexcGood3 2 2 3 5" xfId="26990"/>
    <cellStyle name="SAPBEXexcGood3 2 2 3 6" xfId="22766"/>
    <cellStyle name="SAPBEXexcGood3 2 2 4" xfId="7451"/>
    <cellStyle name="SAPBEXexcGood3 2 2 4 2" xfId="13527"/>
    <cellStyle name="SAPBEXexcGood3 2 2 4 3" xfId="17322"/>
    <cellStyle name="SAPBEXexcGood3 2 2 4 4" xfId="19766"/>
    <cellStyle name="SAPBEXexcGood3 2 2 4 5" xfId="28407"/>
    <cellStyle name="SAPBEXexcGood3 2 2 4 6" xfId="31080"/>
    <cellStyle name="SAPBEXexcGood3 2 2 4 7" xfId="32949"/>
    <cellStyle name="SAPBEXexcGood3 2 2 5" xfId="8184"/>
    <cellStyle name="SAPBEXexcGood3 2 2 5 2" xfId="14244"/>
    <cellStyle name="SAPBEXexcGood3 2 2 5 3" xfId="17962"/>
    <cellStyle name="SAPBEXexcGood3 2 2 5 4" xfId="25103"/>
    <cellStyle name="SAPBEXexcGood3 2 2 5 5" xfId="29081"/>
    <cellStyle name="SAPBEXexcGood3 2 2 5 6" xfId="31759"/>
    <cellStyle name="SAPBEXexcGood3 2 2 5 7" xfId="33576"/>
    <cellStyle name="SAPBEXexcGood3 2 2 6" xfId="9122"/>
    <cellStyle name="SAPBEXexcGood3 2 2 7" xfId="10621"/>
    <cellStyle name="SAPBEXexcGood3 2 2 8" xfId="22885"/>
    <cellStyle name="SAPBEXexcGood3 2 2 9" xfId="21928"/>
    <cellStyle name="SAPBEXexcGood3 2 3" xfId="860"/>
    <cellStyle name="SAPBEXexcGood3 2 3 10" xfId="29783"/>
    <cellStyle name="SAPBEXexcGood3 2 3 2" xfId="5258"/>
    <cellStyle name="SAPBEXexcGood3 2 3 2 2" xfId="11462"/>
    <cellStyle name="SAPBEXexcGood3 2 3 2 3" xfId="15367"/>
    <cellStyle name="SAPBEXexcGood3 2 3 2 4" xfId="23754"/>
    <cellStyle name="SAPBEXexcGood3 2 3 2 5" xfId="26339"/>
    <cellStyle name="SAPBEXexcGood3 2 3 2 6" xfId="24302"/>
    <cellStyle name="SAPBEXexcGood3 2 3 3" xfId="6055"/>
    <cellStyle name="SAPBEXexcGood3 2 3 3 2" xfId="12194"/>
    <cellStyle name="SAPBEXexcGood3 2 3 3 3" xfId="16080"/>
    <cellStyle name="SAPBEXexcGood3 2 3 3 4" xfId="21100"/>
    <cellStyle name="SAPBEXexcGood3 2 3 3 5" xfId="27079"/>
    <cellStyle name="SAPBEXexcGood3 2 3 3 6" xfId="25866"/>
    <cellStyle name="SAPBEXexcGood3 2 3 4" xfId="7539"/>
    <cellStyle name="SAPBEXexcGood3 2 3 4 2" xfId="13615"/>
    <cellStyle name="SAPBEXexcGood3 2 3 4 3" xfId="17405"/>
    <cellStyle name="SAPBEXexcGood3 2 3 4 4" xfId="18609"/>
    <cellStyle name="SAPBEXexcGood3 2 3 4 5" xfId="28491"/>
    <cellStyle name="SAPBEXexcGood3 2 3 4 6" xfId="31164"/>
    <cellStyle name="SAPBEXexcGood3 2 3 4 7" xfId="33025"/>
    <cellStyle name="SAPBEXexcGood3 2 3 5" xfId="8273"/>
    <cellStyle name="SAPBEXexcGood3 2 3 5 2" xfId="14333"/>
    <cellStyle name="SAPBEXexcGood3 2 3 5 3" xfId="18040"/>
    <cellStyle name="SAPBEXexcGood3 2 3 5 4" xfId="25192"/>
    <cellStyle name="SAPBEXexcGood3 2 3 5 5" xfId="29162"/>
    <cellStyle name="SAPBEXexcGood3 2 3 5 6" xfId="31842"/>
    <cellStyle name="SAPBEXexcGood3 2 3 5 7" xfId="33652"/>
    <cellStyle name="SAPBEXexcGood3 2 3 6" xfId="9213"/>
    <cellStyle name="SAPBEXexcGood3 2 3 7" xfId="10568"/>
    <cellStyle name="SAPBEXexcGood3 2 3 8" xfId="24678"/>
    <cellStyle name="SAPBEXexcGood3 2 3 9" xfId="18482"/>
    <cellStyle name="SAPBEXexcGood3 2 4" xfId="946"/>
    <cellStyle name="SAPBEXexcGood3 2 4 10" xfId="24287"/>
    <cellStyle name="SAPBEXexcGood3 2 4 2" xfId="5344"/>
    <cellStyle name="SAPBEXexcGood3 2 4 2 2" xfId="11548"/>
    <cellStyle name="SAPBEXexcGood3 2 4 2 3" xfId="15453"/>
    <cellStyle name="SAPBEXexcGood3 2 4 2 4" xfId="23618"/>
    <cellStyle name="SAPBEXexcGood3 2 4 2 5" xfId="26423"/>
    <cellStyle name="SAPBEXexcGood3 2 4 2 6" xfId="25821"/>
    <cellStyle name="SAPBEXexcGood3 2 4 3" xfId="6140"/>
    <cellStyle name="SAPBEXexcGood3 2 4 3 2" xfId="12279"/>
    <cellStyle name="SAPBEXexcGood3 2 4 3 3" xfId="16165"/>
    <cellStyle name="SAPBEXexcGood3 2 4 3 4" xfId="21026"/>
    <cellStyle name="SAPBEXexcGood3 2 4 3 5" xfId="27164"/>
    <cellStyle name="SAPBEXexcGood3 2 4 3 6" xfId="29329"/>
    <cellStyle name="SAPBEXexcGood3 2 4 4" xfId="7623"/>
    <cellStyle name="SAPBEXexcGood3 2 4 4 2" xfId="13699"/>
    <cellStyle name="SAPBEXexcGood3 2 4 4 3" xfId="17480"/>
    <cellStyle name="SAPBEXexcGood3 2 4 4 4" xfId="18556"/>
    <cellStyle name="SAPBEXexcGood3 2 4 4 5" xfId="28569"/>
    <cellStyle name="SAPBEXexcGood3 2 4 4 6" xfId="31245"/>
    <cellStyle name="SAPBEXexcGood3 2 4 4 7" xfId="33100"/>
    <cellStyle name="SAPBEXexcGood3 2 4 5" xfId="8358"/>
    <cellStyle name="SAPBEXexcGood3 2 4 5 2" xfId="14418"/>
    <cellStyle name="SAPBEXexcGood3 2 4 5 3" xfId="18116"/>
    <cellStyle name="SAPBEXexcGood3 2 4 5 4" xfId="25277"/>
    <cellStyle name="SAPBEXexcGood3 2 4 5 5" xfId="29241"/>
    <cellStyle name="SAPBEXexcGood3 2 4 5 6" xfId="31922"/>
    <cellStyle name="SAPBEXexcGood3 2 4 5 7" xfId="33727"/>
    <cellStyle name="SAPBEXexcGood3 2 4 6" xfId="9299"/>
    <cellStyle name="SAPBEXexcGood3 2 4 7" xfId="14723"/>
    <cellStyle name="SAPBEXexcGood3 2 4 8" xfId="23026"/>
    <cellStyle name="SAPBEXexcGood3 2 4 9" xfId="22008"/>
    <cellStyle name="SAPBEXexcGood3 2 5" xfId="1027"/>
    <cellStyle name="SAPBEXexcGood3 2 5 10" xfId="19237"/>
    <cellStyle name="SAPBEXexcGood3 2 5 2" xfId="5424"/>
    <cellStyle name="SAPBEXexcGood3 2 5 2 2" xfId="11628"/>
    <cellStyle name="SAPBEXexcGood3 2 5 2 3" xfId="15532"/>
    <cellStyle name="SAPBEXexcGood3 2 5 2 4" xfId="22750"/>
    <cellStyle name="SAPBEXexcGood3 2 5 2 5" xfId="26500"/>
    <cellStyle name="SAPBEXexcGood3 2 5 2 6" xfId="29030"/>
    <cellStyle name="SAPBEXexcGood3 2 5 3" xfId="6219"/>
    <cellStyle name="SAPBEXexcGood3 2 5 3 2" xfId="12357"/>
    <cellStyle name="SAPBEXexcGood3 2 5 3 3" xfId="16243"/>
    <cellStyle name="SAPBEXexcGood3 2 5 3 4" xfId="22342"/>
    <cellStyle name="SAPBEXexcGood3 2 5 3 5" xfId="27242"/>
    <cellStyle name="SAPBEXexcGood3 2 5 3 6" xfId="24840"/>
    <cellStyle name="SAPBEXexcGood3 2 5 4" xfId="7702"/>
    <cellStyle name="SAPBEXexcGood3 2 5 4 2" xfId="13777"/>
    <cellStyle name="SAPBEXexcGood3 2 5 4 3" xfId="17551"/>
    <cellStyle name="SAPBEXexcGood3 2 5 4 4" xfId="19636"/>
    <cellStyle name="SAPBEXexcGood3 2 5 4 5" xfId="28641"/>
    <cellStyle name="SAPBEXexcGood3 2 5 4 6" xfId="31321"/>
    <cellStyle name="SAPBEXexcGood3 2 5 4 7" xfId="33170"/>
    <cellStyle name="SAPBEXexcGood3 2 5 5" xfId="8438"/>
    <cellStyle name="SAPBEXexcGood3 2 5 5 2" xfId="14497"/>
    <cellStyle name="SAPBEXexcGood3 2 5 5 3" xfId="18187"/>
    <cellStyle name="SAPBEXexcGood3 2 5 5 4" xfId="25357"/>
    <cellStyle name="SAPBEXexcGood3 2 5 5 5" xfId="29315"/>
    <cellStyle name="SAPBEXexcGood3 2 5 5 6" xfId="31998"/>
    <cellStyle name="SAPBEXexcGood3 2 5 5 7" xfId="33797"/>
    <cellStyle name="SAPBEXexcGood3 2 5 6" xfId="9379"/>
    <cellStyle name="SAPBEXexcGood3 2 5 7" xfId="10446"/>
    <cellStyle name="SAPBEXexcGood3 2 5 8" xfId="24725"/>
    <cellStyle name="SAPBEXexcGood3 2 5 9" xfId="22033"/>
    <cellStyle name="SAPBEXexcGood3 2 6" xfId="1105"/>
    <cellStyle name="SAPBEXexcGood3 2 6 10" xfId="23296"/>
    <cellStyle name="SAPBEXexcGood3 2 6 2" xfId="5502"/>
    <cellStyle name="SAPBEXexcGood3 2 6 2 2" xfId="11706"/>
    <cellStyle name="SAPBEXexcGood3 2 6 2 3" xfId="15608"/>
    <cellStyle name="SAPBEXexcGood3 2 6 2 4" xfId="23122"/>
    <cellStyle name="SAPBEXexcGood3 2 6 2 5" xfId="26576"/>
    <cellStyle name="SAPBEXexcGood3 2 6 2 6" xfId="24348"/>
    <cellStyle name="SAPBEXexcGood3 2 6 3" xfId="6295"/>
    <cellStyle name="SAPBEXexcGood3 2 6 3 2" xfId="12433"/>
    <cellStyle name="SAPBEXexcGood3 2 6 3 3" xfId="16319"/>
    <cellStyle name="SAPBEXexcGood3 2 6 3 4" xfId="20447"/>
    <cellStyle name="SAPBEXexcGood3 2 6 3 5" xfId="27318"/>
    <cellStyle name="SAPBEXexcGood3 2 6 3 6" xfId="22613"/>
    <cellStyle name="SAPBEXexcGood3 2 6 4" xfId="7777"/>
    <cellStyle name="SAPBEXexcGood3 2 6 4 2" xfId="13852"/>
    <cellStyle name="SAPBEXexcGood3 2 6 4 3" xfId="17619"/>
    <cellStyle name="SAPBEXexcGood3 2 6 4 4" xfId="19568"/>
    <cellStyle name="SAPBEXexcGood3 2 6 4 5" xfId="28711"/>
    <cellStyle name="SAPBEXexcGood3 2 6 4 6" xfId="31394"/>
    <cellStyle name="SAPBEXexcGood3 2 6 4 7" xfId="33238"/>
    <cellStyle name="SAPBEXexcGood3 2 6 5" xfId="8516"/>
    <cellStyle name="SAPBEXexcGood3 2 6 5 2" xfId="14575"/>
    <cellStyle name="SAPBEXexcGood3 2 6 5 3" xfId="18256"/>
    <cellStyle name="SAPBEXexcGood3 2 6 5 4" xfId="25434"/>
    <cellStyle name="SAPBEXexcGood3 2 6 5 5" xfId="29388"/>
    <cellStyle name="SAPBEXexcGood3 2 6 5 6" xfId="32071"/>
    <cellStyle name="SAPBEXexcGood3 2 6 5 7" xfId="33865"/>
    <cellStyle name="SAPBEXexcGood3 2 6 6" xfId="9457"/>
    <cellStyle name="SAPBEXexcGood3 2 6 7" xfId="10386"/>
    <cellStyle name="SAPBEXexcGood3 2 6 8" xfId="24188"/>
    <cellStyle name="SAPBEXexcGood3 2 6 9" xfId="21601"/>
    <cellStyle name="SAPBEXexcGood3 2 7" xfId="1185"/>
    <cellStyle name="SAPBEXexcGood3 2 7 10" xfId="30140"/>
    <cellStyle name="SAPBEXexcGood3 2 7 2" xfId="5581"/>
    <cellStyle name="SAPBEXexcGood3 2 7 2 2" xfId="11785"/>
    <cellStyle name="SAPBEXexcGood3 2 7 2 3" xfId="15686"/>
    <cellStyle name="SAPBEXexcGood3 2 7 2 4" xfId="21354"/>
    <cellStyle name="SAPBEXexcGood3 2 7 2 5" xfId="26654"/>
    <cellStyle name="SAPBEXexcGood3 2 7 2 6" xfId="27709"/>
    <cellStyle name="SAPBEXexcGood3 2 7 3" xfId="6372"/>
    <cellStyle name="SAPBEXexcGood3 2 7 3 2" xfId="12510"/>
    <cellStyle name="SAPBEXexcGood3 2 7 3 3" xfId="16396"/>
    <cellStyle name="SAPBEXexcGood3 2 7 3 4" xfId="20384"/>
    <cellStyle name="SAPBEXexcGood3 2 7 3 5" xfId="27395"/>
    <cellStyle name="SAPBEXexcGood3 2 7 3 6" xfId="18841"/>
    <cellStyle name="SAPBEXexcGood3 2 7 4" xfId="7852"/>
    <cellStyle name="SAPBEXexcGood3 2 7 4 2" xfId="13927"/>
    <cellStyle name="SAPBEXexcGood3 2 7 4 3" xfId="17687"/>
    <cellStyle name="SAPBEXexcGood3 2 7 4 4" xfId="19498"/>
    <cellStyle name="SAPBEXexcGood3 2 7 4 5" xfId="28781"/>
    <cellStyle name="SAPBEXexcGood3 2 7 4 6" xfId="31468"/>
    <cellStyle name="SAPBEXexcGood3 2 7 4 7" xfId="33306"/>
    <cellStyle name="SAPBEXexcGood3 2 7 5" xfId="8595"/>
    <cellStyle name="SAPBEXexcGood3 2 7 5 2" xfId="14654"/>
    <cellStyle name="SAPBEXexcGood3 2 7 5 3" xfId="18327"/>
    <cellStyle name="SAPBEXexcGood3 2 7 5 4" xfId="25512"/>
    <cellStyle name="SAPBEXexcGood3 2 7 5 5" xfId="29460"/>
    <cellStyle name="SAPBEXexcGood3 2 7 5 6" xfId="32145"/>
    <cellStyle name="SAPBEXexcGood3 2 7 5 7" xfId="33933"/>
    <cellStyle name="SAPBEXexcGood3 2 7 6" xfId="9537"/>
    <cellStyle name="SAPBEXexcGood3 2 7 7" xfId="10325"/>
    <cellStyle name="SAPBEXexcGood3 2 7 8" xfId="22606"/>
    <cellStyle name="SAPBEXexcGood3 2 7 9" xfId="24699"/>
    <cellStyle name="SAPBEXexcGood3 2 8" xfId="4897"/>
    <cellStyle name="SAPBEXexcGood3 2 8 2" xfId="11125"/>
    <cellStyle name="SAPBEXexcGood3 2 8 3" xfId="15071"/>
    <cellStyle name="SAPBEXexcGood3 2 8 4" xfId="21652"/>
    <cellStyle name="SAPBEXexcGood3 2 8 5" xfId="26025"/>
    <cellStyle name="SAPBEXexcGood3 2 8 6" xfId="18950"/>
    <cellStyle name="SAPBEXexcGood3 2 9" xfId="7228"/>
    <cellStyle name="SAPBEXexcGood3 2 9 2" xfId="13313"/>
    <cellStyle name="SAPBEXexcGood3 2 9 3" xfId="17126"/>
    <cellStyle name="SAPBEXexcGood3 2 9 4" xfId="19928"/>
    <cellStyle name="SAPBEXexcGood3 2 9 5" xfId="28196"/>
    <cellStyle name="SAPBEXexcGood3 2 9 6" xfId="30883"/>
    <cellStyle name="SAPBEXexcGood3 2 9 7" xfId="32763"/>
    <cellStyle name="SAPBEXexcGood3 3" xfId="633"/>
    <cellStyle name="SAPBEXexcGood3 3 10" xfId="30036"/>
    <cellStyle name="SAPBEXexcGood3 3 2" xfId="5036"/>
    <cellStyle name="SAPBEXexcGood3 3 2 2" xfId="11250"/>
    <cellStyle name="SAPBEXexcGood3 3 2 3" xfId="15165"/>
    <cellStyle name="SAPBEXexcGood3 3 2 4" xfId="22549"/>
    <cellStyle name="SAPBEXexcGood3 3 2 5" xfId="26134"/>
    <cellStyle name="SAPBEXexcGood3 3 2 6" xfId="23124"/>
    <cellStyle name="SAPBEXexcGood3 3 3" xfId="5849"/>
    <cellStyle name="SAPBEXexcGood3 3 3 2" xfId="11995"/>
    <cellStyle name="SAPBEXexcGood3 3 3 3" xfId="15880"/>
    <cellStyle name="SAPBEXexcGood3 3 3 4" xfId="23118"/>
    <cellStyle name="SAPBEXexcGood3 3 3 5" xfId="26876"/>
    <cellStyle name="SAPBEXexcGood3 3 3 6" xfId="20172"/>
    <cellStyle name="SAPBEXexcGood3 3 4" xfId="7334"/>
    <cellStyle name="SAPBEXexcGood3 3 4 2" xfId="13413"/>
    <cellStyle name="SAPBEXexcGood3 3 4 3" xfId="17216"/>
    <cellStyle name="SAPBEXexcGood3 3 4 4" xfId="19856"/>
    <cellStyle name="SAPBEXexcGood3 3 4 5" xfId="28295"/>
    <cellStyle name="SAPBEXexcGood3 3 4 6" xfId="30976"/>
    <cellStyle name="SAPBEXexcGood3 3 4 7" xfId="32851"/>
    <cellStyle name="SAPBEXexcGood3 3 5" xfId="8063"/>
    <cellStyle name="SAPBEXexcGood3 3 5 2" xfId="14128"/>
    <cellStyle name="SAPBEXexcGood3 3 5 3" xfId="17863"/>
    <cellStyle name="SAPBEXexcGood3 3 5 4" xfId="24985"/>
    <cellStyle name="SAPBEXexcGood3 3 5 5" xfId="28972"/>
    <cellStyle name="SAPBEXexcGood3 3 5 6" xfId="31653"/>
    <cellStyle name="SAPBEXexcGood3 3 5 7" xfId="33479"/>
    <cellStyle name="SAPBEXexcGood3 3 6" xfId="9001"/>
    <cellStyle name="SAPBEXexcGood3 3 7" xfId="10700"/>
    <cellStyle name="SAPBEXexcGood3 3 8" xfId="22215"/>
    <cellStyle name="SAPBEXexcGood3 3 9" xfId="20028"/>
    <cellStyle name="SAPBEXexcGood3 4" xfId="567"/>
    <cellStyle name="SAPBEXexcGood3 4 10" xfId="24639"/>
    <cellStyle name="SAPBEXexcGood3 4 2" xfId="4970"/>
    <cellStyle name="SAPBEXexcGood3 4 2 2" xfId="11194"/>
    <cellStyle name="SAPBEXexcGood3 4 2 3" xfId="15115"/>
    <cellStyle name="SAPBEXexcGood3 4 2 4" xfId="21598"/>
    <cellStyle name="SAPBEXexcGood3 4 2 5" xfId="26074"/>
    <cellStyle name="SAPBEXexcGood3 4 2 6" xfId="29627"/>
    <cellStyle name="SAPBEXexcGood3 4 3" xfId="5791"/>
    <cellStyle name="SAPBEXexcGood3 4 3 2" xfId="11944"/>
    <cellStyle name="SAPBEXexcGood3 4 3 3" xfId="15829"/>
    <cellStyle name="SAPBEXexcGood3 4 3 4" xfId="21279"/>
    <cellStyle name="SAPBEXexcGood3 4 3 5" xfId="26823"/>
    <cellStyle name="SAPBEXexcGood3 4 3 6" xfId="29542"/>
    <cellStyle name="SAPBEXexcGood3 4 4" xfId="7276"/>
    <cellStyle name="SAPBEXexcGood3 4 4 2" xfId="13359"/>
    <cellStyle name="SAPBEXexcGood3 4 4 3" xfId="17168"/>
    <cellStyle name="SAPBEXexcGood3 4 4 4" xfId="18690"/>
    <cellStyle name="SAPBEXexcGood3 4 4 5" xfId="28242"/>
    <cellStyle name="SAPBEXexcGood3 4 4 6" xfId="30928"/>
    <cellStyle name="SAPBEXexcGood3 4 4 7" xfId="32805"/>
    <cellStyle name="SAPBEXexcGood3 4 5" xfId="8004"/>
    <cellStyle name="SAPBEXexcGood3 4 5 2" xfId="14075"/>
    <cellStyle name="SAPBEXexcGood3 4 5 3" xfId="17818"/>
    <cellStyle name="SAPBEXexcGood3 4 5 4" xfId="19328"/>
    <cellStyle name="SAPBEXexcGood3 4 5 5" xfId="28921"/>
    <cellStyle name="SAPBEXexcGood3 4 5 6" xfId="31606"/>
    <cellStyle name="SAPBEXexcGood3 4 5 7" xfId="33434"/>
    <cellStyle name="SAPBEXexcGood3 4 6" xfId="8944"/>
    <cellStyle name="SAPBEXexcGood3 4 7" xfId="10778"/>
    <cellStyle name="SAPBEXexcGood3 4 8" xfId="24402"/>
    <cellStyle name="SAPBEXexcGood3 4 9" xfId="21864"/>
    <cellStyle name="SAPBEXexcGood3 5" xfId="581"/>
    <cellStyle name="SAPBEXexcGood3 5 10" xfId="22801"/>
    <cellStyle name="SAPBEXexcGood3 5 2" xfId="4984"/>
    <cellStyle name="SAPBEXexcGood3 5 2 2" xfId="11206"/>
    <cellStyle name="SAPBEXexcGood3 5 2 3" xfId="15125"/>
    <cellStyle name="SAPBEXexcGood3 5 2 4" xfId="21585"/>
    <cellStyle name="SAPBEXexcGood3 5 2 5" xfId="26087"/>
    <cellStyle name="SAPBEXexcGood3 5 2 6" xfId="32144"/>
    <cellStyle name="SAPBEXexcGood3 5 3" xfId="5803"/>
    <cellStyle name="SAPBEXexcGood3 5 3 2" xfId="11954"/>
    <cellStyle name="SAPBEXexcGood3 5 3 3" xfId="15839"/>
    <cellStyle name="SAPBEXexcGood3 5 3 4" xfId="21268"/>
    <cellStyle name="SAPBEXexcGood3 5 3 5" xfId="26833"/>
    <cellStyle name="SAPBEXexcGood3 5 3 6" xfId="25801"/>
    <cellStyle name="SAPBEXexcGood3 5 4" xfId="7286"/>
    <cellStyle name="SAPBEXexcGood3 5 4 2" xfId="13369"/>
    <cellStyle name="SAPBEXexcGood3 5 4 3" xfId="17178"/>
    <cellStyle name="SAPBEXexcGood3 5 4 4" xfId="19892"/>
    <cellStyle name="SAPBEXexcGood3 5 4 5" xfId="28252"/>
    <cellStyle name="SAPBEXexcGood3 5 4 6" xfId="30938"/>
    <cellStyle name="SAPBEXexcGood3 5 4 7" xfId="32815"/>
    <cellStyle name="SAPBEXexcGood3 5 5" xfId="8015"/>
    <cellStyle name="SAPBEXexcGood3 5 5 2" xfId="14086"/>
    <cellStyle name="SAPBEXexcGood3 5 5 3" xfId="17828"/>
    <cellStyle name="SAPBEXexcGood3 5 5 4" xfId="24940"/>
    <cellStyle name="SAPBEXexcGood3 5 5 5" xfId="28931"/>
    <cellStyle name="SAPBEXexcGood3 5 5 6" xfId="31616"/>
    <cellStyle name="SAPBEXexcGood3 5 5 7" xfId="33444"/>
    <cellStyle name="SAPBEXexcGood3 5 6" xfId="8956"/>
    <cellStyle name="SAPBEXexcGood3 5 7" xfId="10771"/>
    <cellStyle name="SAPBEXexcGood3 5 8" xfId="23334"/>
    <cellStyle name="SAPBEXexcGood3 5 9" xfId="19037"/>
    <cellStyle name="SAPBEXexcGood3 6" xfId="753"/>
    <cellStyle name="SAPBEXexcGood3 6 10" xfId="24772"/>
    <cellStyle name="SAPBEXexcGood3 6 2" xfId="5153"/>
    <cellStyle name="SAPBEXexcGood3 6 2 2" xfId="11358"/>
    <cellStyle name="SAPBEXexcGood3 6 2 3" xfId="15263"/>
    <cellStyle name="SAPBEXexcGood3 6 2 4" xfId="21476"/>
    <cellStyle name="SAPBEXexcGood3 6 2 5" xfId="26237"/>
    <cellStyle name="SAPBEXexcGood3 6 2 6" xfId="29603"/>
    <cellStyle name="SAPBEXexcGood3 6 3" xfId="5953"/>
    <cellStyle name="SAPBEXexcGood3 6 3 2" xfId="12093"/>
    <cellStyle name="SAPBEXexcGood3 6 3 3" xfId="15978"/>
    <cellStyle name="SAPBEXexcGood3 6 3 4" xfId="21200"/>
    <cellStyle name="SAPBEXexcGood3 6 3 5" xfId="26977"/>
    <cellStyle name="SAPBEXexcGood3 6 3 6" xfId="25819"/>
    <cellStyle name="SAPBEXexcGood3 6 4" xfId="7438"/>
    <cellStyle name="SAPBEXexcGood3 6 4 2" xfId="13514"/>
    <cellStyle name="SAPBEXexcGood3 6 4 3" xfId="17309"/>
    <cellStyle name="SAPBEXexcGood3 6 4 4" xfId="19769"/>
    <cellStyle name="SAPBEXexcGood3 6 4 5" xfId="28394"/>
    <cellStyle name="SAPBEXexcGood3 6 4 6" xfId="31068"/>
    <cellStyle name="SAPBEXexcGood3 6 4 7" xfId="32937"/>
    <cellStyle name="SAPBEXexcGood3 6 5" xfId="8171"/>
    <cellStyle name="SAPBEXexcGood3 6 5 2" xfId="14231"/>
    <cellStyle name="SAPBEXexcGood3 6 5 3" xfId="17950"/>
    <cellStyle name="SAPBEXexcGood3 6 5 4" xfId="25090"/>
    <cellStyle name="SAPBEXexcGood3 6 5 5" xfId="29069"/>
    <cellStyle name="SAPBEXexcGood3 6 5 6" xfId="31746"/>
    <cellStyle name="SAPBEXexcGood3 6 5 7" xfId="33564"/>
    <cellStyle name="SAPBEXexcGood3 6 6" xfId="9109"/>
    <cellStyle name="SAPBEXexcGood3 6 7" xfId="14717"/>
    <cellStyle name="SAPBEXexcGood3 6 8" xfId="22994"/>
    <cellStyle name="SAPBEXexcGood3 6 9" xfId="21746"/>
    <cellStyle name="SAPBEXexcGood3 7" xfId="932"/>
    <cellStyle name="SAPBEXexcGood3 7 10" xfId="29680"/>
    <cellStyle name="SAPBEXexcGood3 7 2" xfId="5330"/>
    <cellStyle name="SAPBEXexcGood3 7 2 2" xfId="11534"/>
    <cellStyle name="SAPBEXexcGood3 7 2 3" xfId="15439"/>
    <cellStyle name="SAPBEXexcGood3 7 2 4" xfId="23730"/>
    <cellStyle name="SAPBEXexcGood3 7 2 5" xfId="26409"/>
    <cellStyle name="SAPBEXexcGood3 7 2 6" xfId="23339"/>
    <cellStyle name="SAPBEXexcGood3 7 3" xfId="6126"/>
    <cellStyle name="SAPBEXexcGood3 7 3 2" xfId="12265"/>
    <cellStyle name="SAPBEXexcGood3 7 3 3" xfId="16151"/>
    <cellStyle name="SAPBEXexcGood3 7 3 4" xfId="22417"/>
    <cellStyle name="SAPBEXexcGood3 7 3 5" xfId="27150"/>
    <cellStyle name="SAPBEXexcGood3 7 3 6" xfId="22616"/>
    <cellStyle name="SAPBEXexcGood3 7 4" xfId="7609"/>
    <cellStyle name="SAPBEXexcGood3 7 4 2" xfId="13685"/>
    <cellStyle name="SAPBEXexcGood3 7 4 3" xfId="17468"/>
    <cellStyle name="SAPBEXexcGood3 7 4 4" xfId="18577"/>
    <cellStyle name="SAPBEXexcGood3 7 4 5" xfId="28556"/>
    <cellStyle name="SAPBEXexcGood3 7 4 6" xfId="31232"/>
    <cellStyle name="SAPBEXexcGood3 7 4 7" xfId="33088"/>
    <cellStyle name="SAPBEXexcGood3 7 5" xfId="8344"/>
    <cellStyle name="SAPBEXexcGood3 7 5 2" xfId="14404"/>
    <cellStyle name="SAPBEXexcGood3 7 5 3" xfId="18104"/>
    <cellStyle name="SAPBEXexcGood3 7 5 4" xfId="25263"/>
    <cellStyle name="SAPBEXexcGood3 7 5 5" xfId="29229"/>
    <cellStyle name="SAPBEXexcGood3 7 5 6" xfId="31909"/>
    <cellStyle name="SAPBEXexcGood3 7 5 7" xfId="33715"/>
    <cellStyle name="SAPBEXexcGood3 7 6" xfId="9285"/>
    <cellStyle name="SAPBEXexcGood3 7 7" xfId="14720"/>
    <cellStyle name="SAPBEXexcGood3 7 8" xfId="22113"/>
    <cellStyle name="SAPBEXexcGood3 7 9" xfId="21993"/>
    <cellStyle name="SAPBEXexcGood3 8" xfId="1015"/>
    <cellStyle name="SAPBEXexcGood3 8 10" xfId="22258"/>
    <cellStyle name="SAPBEXexcGood3 8 2" xfId="5413"/>
    <cellStyle name="SAPBEXexcGood3 8 2 2" xfId="11617"/>
    <cellStyle name="SAPBEXexcGood3 8 2 3" xfId="15522"/>
    <cellStyle name="SAPBEXexcGood3 8 2 4" xfId="23361"/>
    <cellStyle name="SAPBEXexcGood3 8 2 5" xfId="26490"/>
    <cellStyle name="SAPBEXexcGood3 8 2 6" xfId="28916"/>
    <cellStyle name="SAPBEXexcGood3 8 3" xfId="6208"/>
    <cellStyle name="SAPBEXexcGood3 8 3 2" xfId="12347"/>
    <cellStyle name="SAPBEXexcGood3 8 3 3" xfId="16233"/>
    <cellStyle name="SAPBEXexcGood3 8 3 4" xfId="20973"/>
    <cellStyle name="SAPBEXexcGood3 8 3 5" xfId="27232"/>
    <cellStyle name="SAPBEXexcGood3 8 3 6" xfId="28918"/>
    <cellStyle name="SAPBEXexcGood3 8 4" xfId="7691"/>
    <cellStyle name="SAPBEXexcGood3 8 4 2" xfId="13767"/>
    <cellStyle name="SAPBEXexcGood3 8 4 3" xfId="17542"/>
    <cellStyle name="SAPBEXexcGood3 8 4 4" xfId="19646"/>
    <cellStyle name="SAPBEXexcGood3 8 4 5" xfId="28631"/>
    <cellStyle name="SAPBEXexcGood3 8 4 6" xfId="31311"/>
    <cellStyle name="SAPBEXexcGood3 8 4 7" xfId="33161"/>
    <cellStyle name="SAPBEXexcGood3 8 5" xfId="8426"/>
    <cellStyle name="SAPBEXexcGood3 8 5 2" xfId="14486"/>
    <cellStyle name="SAPBEXexcGood3 8 5 3" xfId="18178"/>
    <cellStyle name="SAPBEXexcGood3 8 5 4" xfId="25345"/>
    <cellStyle name="SAPBEXexcGood3 8 5 5" xfId="29304"/>
    <cellStyle name="SAPBEXexcGood3 8 5 6" xfId="31988"/>
    <cellStyle name="SAPBEXexcGood3 8 5 7" xfId="33788"/>
    <cellStyle name="SAPBEXexcGood3 8 6" xfId="9368"/>
    <cellStyle name="SAPBEXexcGood3 8 7" xfId="10457"/>
    <cellStyle name="SAPBEXexcGood3 8 8" xfId="18823"/>
    <cellStyle name="SAPBEXexcGood3 8 9" xfId="22300"/>
    <cellStyle name="SAPBEXexcGood3 9" xfId="4752"/>
    <cellStyle name="SAPBEXexcGood3 9 2" xfId="5726"/>
    <cellStyle name="SAPBEXexcGood3 9 2 2" xfId="11885"/>
    <cellStyle name="SAPBEXexcGood3 9 2 3" xfId="15769"/>
    <cellStyle name="SAPBEXexcGood3 9 2 4" xfId="18969"/>
    <cellStyle name="SAPBEXexcGood3 9 2 5" xfId="26760"/>
    <cellStyle name="SAPBEXexcGood3 9 2 6" xfId="22102"/>
    <cellStyle name="SAPBEXexcGood3 9 3" xfId="7162"/>
    <cellStyle name="SAPBEXexcGood3 9 3 2" xfId="13248"/>
    <cellStyle name="SAPBEXexcGood3 9 3 3" xfId="17071"/>
    <cellStyle name="SAPBEXexcGood3 9 3 4" xfId="19980"/>
    <cellStyle name="SAPBEXexcGood3 9 3 5" xfId="28137"/>
    <cellStyle name="SAPBEXexcGood3 9 3 6" xfId="30825"/>
    <cellStyle name="SAPBEXexcGood3 9 3 7" xfId="32709"/>
    <cellStyle name="SAPBEXexcGood3 9 4" xfId="7900"/>
    <cellStyle name="SAPBEXexcGood3 9 4 2" xfId="13974"/>
    <cellStyle name="SAPBEXexcGood3 9 4 3" xfId="17729"/>
    <cellStyle name="SAPBEXexcGood3 9 4 4" xfId="19438"/>
    <cellStyle name="SAPBEXexcGood3 9 4 5" xfId="28824"/>
    <cellStyle name="SAPBEXexcGood3 9 4 6" xfId="31514"/>
    <cellStyle name="SAPBEXexcGood3 9 4 7" xfId="33348"/>
    <cellStyle name="SAPBEXexcGood3 9 5" xfId="11046"/>
    <cellStyle name="SAPBEXexcGood3 9 6" xfId="15023"/>
    <cellStyle name="SAPBEXexcGood3 9 7" xfId="24920"/>
    <cellStyle name="SAPBEXexcGood3 9 8" xfId="25951"/>
    <cellStyle name="SAPBEXexcGood3 9 9" xfId="19254"/>
    <cellStyle name="SAPBEXfilterDrill" xfId="335"/>
    <cellStyle name="SAPBEXfilterDrill 10" xfId="24412"/>
    <cellStyle name="SAPBEXfilterDrill 11" xfId="25777"/>
    <cellStyle name="SAPBEXfilterDrill 2" xfId="680"/>
    <cellStyle name="SAPBEXfilterDrill 2 2" xfId="5082"/>
    <cellStyle name="SAPBEXfilterDrill 2 2 2" xfId="15205"/>
    <cellStyle name="SAPBEXfilterDrill 2 2 3" xfId="8778"/>
    <cellStyle name="SAPBEXfilterDrill 2 2 4" xfId="21521"/>
    <cellStyle name="SAPBEXfilterDrill 2 2 5" xfId="26176"/>
    <cellStyle name="SAPBEXfilterDrill 2 2 6" xfId="29648"/>
    <cellStyle name="SAPBEXfilterDrill 2 3" xfId="10671"/>
    <cellStyle name="SAPBEXfilterDrill 2 4" xfId="18371"/>
    <cellStyle name="SAPBEXfilterDrill 2 5" xfId="22185"/>
    <cellStyle name="SAPBEXfilterDrill 2 6" xfId="21885"/>
    <cellStyle name="SAPBEXfilterDrill 2 7" xfId="25938"/>
    <cellStyle name="SAPBEXfilterDrill 3" xfId="641"/>
    <cellStyle name="SAPBEXfilterDrill 3 2" xfId="5043"/>
    <cellStyle name="SAPBEXfilterDrill 3 2 2" xfId="15171"/>
    <cellStyle name="SAPBEXfilterDrill 3 2 3" xfId="8811"/>
    <cellStyle name="SAPBEXfilterDrill 3 2 4" xfId="18924"/>
    <cellStyle name="SAPBEXfilterDrill 3 2 5" xfId="26138"/>
    <cellStyle name="SAPBEXfilterDrill 3 2 6" xfId="29638"/>
    <cellStyle name="SAPBEXfilterDrill 3 3" xfId="5855"/>
    <cellStyle name="SAPBEXfilterDrill 3 3 2" xfId="15886"/>
    <cellStyle name="SAPBEXfilterDrill 3 3 3" xfId="18387"/>
    <cellStyle name="SAPBEXfilterDrill 3 3 4" xfId="19076"/>
    <cellStyle name="SAPBEXfilterDrill 3 3 5" xfId="26882"/>
    <cellStyle name="SAPBEXfilterDrill 3 3 6" xfId="29959"/>
    <cellStyle name="SAPBEXfilterDrill 3 4" xfId="8070"/>
    <cellStyle name="SAPBEXfilterDrill 3 4 2" xfId="14135"/>
    <cellStyle name="SAPBEXfilterDrill 3 4 3" xfId="17869"/>
    <cellStyle name="SAPBEXfilterDrill 3 4 4" xfId="16843"/>
    <cellStyle name="SAPBEXfilterDrill 3 4 5" xfId="24992"/>
    <cellStyle name="SAPBEXfilterDrill 3 4 6" xfId="28979"/>
    <cellStyle name="SAPBEXfilterDrill 3 4 7" xfId="31659"/>
    <cellStyle name="SAPBEXfilterDrill 3 5" xfId="10694"/>
    <cellStyle name="SAPBEXfilterDrill 3 6" xfId="18372"/>
    <cellStyle name="SAPBEXfilterDrill 3 7" xfId="22208"/>
    <cellStyle name="SAPBEXfilterDrill 3 8" xfId="24197"/>
    <cellStyle name="SAPBEXfilterDrill 3 9" xfId="25991"/>
    <cellStyle name="SAPBEXfilterDrill 4" xfId="565"/>
    <cellStyle name="SAPBEXfilterDrill 4 2" xfId="4968"/>
    <cellStyle name="SAPBEXfilterDrill 4 2 2" xfId="15113"/>
    <cellStyle name="SAPBEXfilterDrill 4 2 3" xfId="10201"/>
    <cellStyle name="SAPBEXfilterDrill 4 2 4" xfId="21600"/>
    <cellStyle name="SAPBEXfilterDrill 4 2 5" xfId="26072"/>
    <cellStyle name="SAPBEXfilterDrill 4 2 6" xfId="29620"/>
    <cellStyle name="SAPBEXfilterDrill 4 3" xfId="5789"/>
    <cellStyle name="SAPBEXfilterDrill 4 3 2" xfId="15827"/>
    <cellStyle name="SAPBEXfilterDrill 4 3 3" xfId="18384"/>
    <cellStyle name="SAPBEXfilterDrill 4 3 4" xfId="21281"/>
    <cellStyle name="SAPBEXfilterDrill 4 3 5" xfId="26821"/>
    <cellStyle name="SAPBEXfilterDrill 4 3 6" xfId="29935"/>
    <cellStyle name="SAPBEXfilterDrill 4 4" xfId="8002"/>
    <cellStyle name="SAPBEXfilterDrill 4 4 2" xfId="14073"/>
    <cellStyle name="SAPBEXfilterDrill 4 4 3" xfId="17816"/>
    <cellStyle name="SAPBEXfilterDrill 4 4 4" xfId="18376"/>
    <cellStyle name="SAPBEXfilterDrill 4 4 5" xfId="19329"/>
    <cellStyle name="SAPBEXfilterDrill 4 4 6" xfId="28919"/>
    <cellStyle name="SAPBEXfilterDrill 4 4 7" xfId="31604"/>
    <cellStyle name="SAPBEXfilterDrill 4 5" xfId="10776"/>
    <cellStyle name="SAPBEXfilterDrill 4 6" xfId="18396"/>
    <cellStyle name="SAPBEXfilterDrill 4 7" xfId="22482"/>
    <cellStyle name="SAPBEXfilterDrill 4 8" xfId="21862"/>
    <cellStyle name="SAPBEXfilterDrill 4 9" xfId="28140"/>
    <cellStyle name="SAPBEXfilterDrill 5" xfId="817"/>
    <cellStyle name="SAPBEXfilterDrill 5 2" xfId="5215"/>
    <cellStyle name="SAPBEXfilterDrill 5 2 2" xfId="15324"/>
    <cellStyle name="SAPBEXfilterDrill 5 2 3" xfId="9716"/>
    <cellStyle name="SAPBEXfilterDrill 5 2 4" xfId="23578"/>
    <cellStyle name="SAPBEXfilterDrill 5 2 5" xfId="26298"/>
    <cellStyle name="SAPBEXfilterDrill 5 2 6" xfId="29703"/>
    <cellStyle name="SAPBEXfilterDrill 5 3" xfId="6014"/>
    <cellStyle name="SAPBEXfilterDrill 5 3 2" xfId="16039"/>
    <cellStyle name="SAPBEXfilterDrill 5 3 3" xfId="18355"/>
    <cellStyle name="SAPBEXfilterDrill 5 3 4" xfId="21141"/>
    <cellStyle name="SAPBEXfilterDrill 5 3 5" xfId="27038"/>
    <cellStyle name="SAPBEXfilterDrill 5 3 6" xfId="30030"/>
    <cellStyle name="SAPBEXfilterDrill 5 4" xfId="8231"/>
    <cellStyle name="SAPBEXfilterDrill 5 4 2" xfId="14291"/>
    <cellStyle name="SAPBEXfilterDrill 5 4 3" xfId="18004"/>
    <cellStyle name="SAPBEXfilterDrill 5 4 4" xfId="16687"/>
    <cellStyle name="SAPBEXfilterDrill 5 4 5" xfId="25150"/>
    <cellStyle name="SAPBEXfilterDrill 5 4 6" xfId="29126"/>
    <cellStyle name="SAPBEXfilterDrill 5 4 7" xfId="31804"/>
    <cellStyle name="SAPBEXfilterDrill 5 5" xfId="10586"/>
    <cellStyle name="SAPBEXfilterDrill 5 6" xfId="18410"/>
    <cellStyle name="SAPBEXfilterDrill 5 7" xfId="19213"/>
    <cellStyle name="SAPBEXfilterDrill 5 8" xfId="25562"/>
    <cellStyle name="SAPBEXfilterDrill 5 9" xfId="21845"/>
    <cellStyle name="SAPBEXfilterDrill 6" xfId="4343"/>
    <cellStyle name="SAPBEXfilterDrill 6 2" xfId="14895"/>
    <cellStyle name="SAPBEXfilterDrill 6 3" xfId="18395"/>
    <cellStyle name="SAPBEXfilterDrill 6 4" xfId="23806"/>
    <cellStyle name="SAPBEXfilterDrill 6 5" xfId="25670"/>
    <cellStyle name="SAPBEXfilterDrill 6 6" xfId="18937"/>
    <cellStyle name="SAPBEXfilterDrill 7" xfId="10860"/>
    <cellStyle name="SAPBEXfilterDrill 8" xfId="18414"/>
    <cellStyle name="SAPBEXfilterDrill 9" xfId="23969"/>
    <cellStyle name="SAPBEXfilterItem" xfId="253"/>
    <cellStyle name="SAPBEXfilterItem 2" xfId="4769"/>
    <cellStyle name="SAPBEXfilterItem 3" xfId="4344"/>
    <cellStyle name="SAPBEXfilterText" xfId="438"/>
    <cellStyle name="SAPBEXformats" xfId="401"/>
    <cellStyle name="SAPBEXformats 10" xfId="4345"/>
    <cellStyle name="SAPBEXformats 10 2" xfId="10876"/>
    <cellStyle name="SAPBEXformats 10 3" xfId="14896"/>
    <cellStyle name="SAPBEXformats 10 4" xfId="24501"/>
    <cellStyle name="SAPBEXformats 10 5" xfId="25672"/>
    <cellStyle name="SAPBEXformats 10 6" xfId="24392"/>
    <cellStyle name="SAPBEXformats 11" xfId="6937"/>
    <cellStyle name="SAPBEXformats 11 2" xfId="13031"/>
    <cellStyle name="SAPBEXformats 11 3" xfId="16862"/>
    <cellStyle name="SAPBEXformats 11 4" xfId="18483"/>
    <cellStyle name="SAPBEXformats 11 5" xfId="27919"/>
    <cellStyle name="SAPBEXformats 11 6" xfId="30622"/>
    <cellStyle name="SAPBEXformats 11 7" xfId="32509"/>
    <cellStyle name="SAPBEXformats 12" xfId="7158"/>
    <cellStyle name="SAPBEXformats 12 2" xfId="13244"/>
    <cellStyle name="SAPBEXformats 12 3" xfId="17067"/>
    <cellStyle name="SAPBEXformats 12 4" xfId="19984"/>
    <cellStyle name="SAPBEXformats 12 5" xfId="28133"/>
    <cellStyle name="SAPBEXformats 12 6" xfId="30821"/>
    <cellStyle name="SAPBEXformats 12 7" xfId="32705"/>
    <cellStyle name="SAPBEXformats 13" xfId="8818"/>
    <cellStyle name="SAPBEXformats 14" xfId="10834"/>
    <cellStyle name="SAPBEXformats 15" xfId="24453"/>
    <cellStyle name="SAPBEXformats 16" xfId="23364"/>
    <cellStyle name="SAPBEXformats 17" xfId="30766"/>
    <cellStyle name="SAPBEXformats 2" xfId="503"/>
    <cellStyle name="SAPBEXformats 2 10" xfId="7969"/>
    <cellStyle name="SAPBEXformats 2 10 2" xfId="14042"/>
    <cellStyle name="SAPBEXformats 2 10 3" xfId="17787"/>
    <cellStyle name="SAPBEXformats 2 10 4" xfId="19352"/>
    <cellStyle name="SAPBEXformats 2 10 5" xfId="28888"/>
    <cellStyle name="SAPBEXformats 2 10 6" xfId="31576"/>
    <cellStyle name="SAPBEXformats 2 10 7" xfId="33405"/>
    <cellStyle name="SAPBEXformats 2 11" xfId="8886"/>
    <cellStyle name="SAPBEXformats 2 12" xfId="11019"/>
    <cellStyle name="SAPBEXformats 2 13" xfId="23438"/>
    <cellStyle name="SAPBEXformats 2 14" xfId="23815"/>
    <cellStyle name="SAPBEXformats 2 15" xfId="26132"/>
    <cellStyle name="SAPBEXformats 2 2" xfId="783"/>
    <cellStyle name="SAPBEXformats 2 2 10" xfId="29980"/>
    <cellStyle name="SAPBEXformats 2 2 2" xfId="5181"/>
    <cellStyle name="SAPBEXformats 2 2 2 2" xfId="11386"/>
    <cellStyle name="SAPBEXformats 2 2 2 3" xfId="15291"/>
    <cellStyle name="SAPBEXformats 2 2 2 4" xfId="21450"/>
    <cellStyle name="SAPBEXformats 2 2 2 5" xfId="26264"/>
    <cellStyle name="SAPBEXformats 2 2 2 6" xfId="29574"/>
    <cellStyle name="SAPBEXformats 2 2 3" xfId="5981"/>
    <cellStyle name="SAPBEXformats 2 2 3 2" xfId="12121"/>
    <cellStyle name="SAPBEXformats 2 2 3 3" xfId="16006"/>
    <cellStyle name="SAPBEXformats 2 2 3 4" xfId="21172"/>
    <cellStyle name="SAPBEXformats 2 2 3 5" xfId="27005"/>
    <cellStyle name="SAPBEXformats 2 2 3 6" xfId="28308"/>
    <cellStyle name="SAPBEXformats 2 2 4" xfId="7465"/>
    <cellStyle name="SAPBEXformats 2 2 4 2" xfId="13541"/>
    <cellStyle name="SAPBEXformats 2 2 4 3" xfId="17336"/>
    <cellStyle name="SAPBEXformats 2 2 4 4" xfId="18660"/>
    <cellStyle name="SAPBEXformats 2 2 4 5" xfId="28421"/>
    <cellStyle name="SAPBEXformats 2 2 4 6" xfId="31093"/>
    <cellStyle name="SAPBEXformats 2 2 4 7" xfId="32961"/>
    <cellStyle name="SAPBEXformats 2 2 5" xfId="8198"/>
    <cellStyle name="SAPBEXformats 2 2 5 2" xfId="14258"/>
    <cellStyle name="SAPBEXformats 2 2 5 3" xfId="17974"/>
    <cellStyle name="SAPBEXformats 2 2 5 4" xfId="25117"/>
    <cellStyle name="SAPBEXformats 2 2 5 5" xfId="29094"/>
    <cellStyle name="SAPBEXformats 2 2 5 6" xfId="31772"/>
    <cellStyle name="SAPBEXformats 2 2 5 7" xfId="33588"/>
    <cellStyle name="SAPBEXformats 2 2 6" xfId="9137"/>
    <cellStyle name="SAPBEXformats 2 2 7" xfId="10612"/>
    <cellStyle name="SAPBEXformats 2 2 8" xfId="23248"/>
    <cellStyle name="SAPBEXformats 2 2 9" xfId="18771"/>
    <cellStyle name="SAPBEXformats 2 3" xfId="875"/>
    <cellStyle name="SAPBEXformats 2 3 10" xfId="30205"/>
    <cellStyle name="SAPBEXformats 2 3 2" xfId="5273"/>
    <cellStyle name="SAPBEXformats 2 3 2 2" xfId="11477"/>
    <cellStyle name="SAPBEXformats 2 3 2 3" xfId="15382"/>
    <cellStyle name="SAPBEXformats 2 3 2 4" xfId="23749"/>
    <cellStyle name="SAPBEXformats 2 3 2 5" xfId="26353"/>
    <cellStyle name="SAPBEXformats 2 3 2 6" xfId="24849"/>
    <cellStyle name="SAPBEXformats 2 3 3" xfId="6069"/>
    <cellStyle name="SAPBEXformats 2 3 3 2" xfId="12208"/>
    <cellStyle name="SAPBEXformats 2 3 3 3" xfId="16094"/>
    <cellStyle name="SAPBEXformats 2 3 3 4" xfId="21086"/>
    <cellStyle name="SAPBEXformats 2 3 3 5" xfId="27093"/>
    <cellStyle name="SAPBEXformats 2 3 3 6" xfId="24078"/>
    <cellStyle name="SAPBEXformats 2 3 4" xfId="7553"/>
    <cellStyle name="SAPBEXformats 2 3 4 2" xfId="13629"/>
    <cellStyle name="SAPBEXformats 2 3 4 3" xfId="17417"/>
    <cellStyle name="SAPBEXformats 2 3 4 4" xfId="19719"/>
    <cellStyle name="SAPBEXformats 2 3 4 5" xfId="28504"/>
    <cellStyle name="SAPBEXformats 2 3 4 6" xfId="31177"/>
    <cellStyle name="SAPBEXformats 2 3 4 7" xfId="33037"/>
    <cellStyle name="SAPBEXformats 2 3 5" xfId="8287"/>
    <cellStyle name="SAPBEXformats 2 3 5 2" xfId="14347"/>
    <cellStyle name="SAPBEXformats 2 3 5 3" xfId="18052"/>
    <cellStyle name="SAPBEXformats 2 3 5 4" xfId="25206"/>
    <cellStyle name="SAPBEXformats 2 3 5 5" xfId="29175"/>
    <cellStyle name="SAPBEXformats 2 3 5 6" xfId="31854"/>
    <cellStyle name="SAPBEXformats 2 3 5 7" xfId="33664"/>
    <cellStyle name="SAPBEXformats 2 3 6" xfId="9228"/>
    <cellStyle name="SAPBEXformats 2 3 7" xfId="10555"/>
    <cellStyle name="SAPBEXformats 2 3 8" xfId="22619"/>
    <cellStyle name="SAPBEXformats 2 3 9" xfId="21965"/>
    <cellStyle name="SAPBEXformats 2 4" xfId="961"/>
    <cellStyle name="SAPBEXformats 2 4 10" xfId="29837"/>
    <cellStyle name="SAPBEXformats 2 4 2" xfId="5359"/>
    <cellStyle name="SAPBEXformats 2 4 2 2" xfId="11563"/>
    <cellStyle name="SAPBEXformats 2 4 2 3" xfId="15468"/>
    <cellStyle name="SAPBEXformats 2 4 2 4" xfId="22603"/>
    <cellStyle name="SAPBEXformats 2 4 2 5" xfId="26437"/>
    <cellStyle name="SAPBEXformats 2 4 2 6" xfId="22095"/>
    <cellStyle name="SAPBEXformats 2 4 3" xfId="6155"/>
    <cellStyle name="SAPBEXformats 2 4 3 2" xfId="12294"/>
    <cellStyle name="SAPBEXformats 2 4 3 3" xfId="16180"/>
    <cellStyle name="SAPBEXformats 2 4 3 4" xfId="23668"/>
    <cellStyle name="SAPBEXformats 2 4 3 5" xfId="27179"/>
    <cellStyle name="SAPBEXformats 2 4 3 6" xfId="22528"/>
    <cellStyle name="SAPBEXformats 2 4 4" xfId="7637"/>
    <cellStyle name="SAPBEXformats 2 4 4 2" xfId="13713"/>
    <cellStyle name="SAPBEXformats 2 4 4 3" xfId="17492"/>
    <cellStyle name="SAPBEXformats 2 4 4 4" xfId="19689"/>
    <cellStyle name="SAPBEXformats 2 4 4 5" xfId="28581"/>
    <cellStyle name="SAPBEXformats 2 4 4 6" xfId="31257"/>
    <cellStyle name="SAPBEXformats 2 4 4 7" xfId="33112"/>
    <cellStyle name="SAPBEXformats 2 4 5" xfId="8372"/>
    <cellStyle name="SAPBEXformats 2 4 5 2" xfId="14432"/>
    <cellStyle name="SAPBEXformats 2 4 5 3" xfId="18128"/>
    <cellStyle name="SAPBEXformats 2 4 5 4" xfId="25291"/>
    <cellStyle name="SAPBEXformats 2 4 5 5" xfId="29254"/>
    <cellStyle name="SAPBEXformats 2 4 5 6" xfId="31934"/>
    <cellStyle name="SAPBEXformats 2 4 5 7" xfId="33739"/>
    <cellStyle name="SAPBEXformats 2 4 6" xfId="9314"/>
    <cellStyle name="SAPBEXformats 2 4 7" xfId="10502"/>
    <cellStyle name="SAPBEXformats 2 4 8" xfId="22783"/>
    <cellStyle name="SAPBEXformats 2 4 9" xfId="22016"/>
    <cellStyle name="SAPBEXformats 2 5" xfId="1041"/>
    <cellStyle name="SAPBEXformats 2 5 10" xfId="30167"/>
    <cellStyle name="SAPBEXformats 2 5 2" xfId="5438"/>
    <cellStyle name="SAPBEXformats 2 5 2 2" xfId="11642"/>
    <cellStyle name="SAPBEXformats 2 5 2 3" xfId="15546"/>
    <cellStyle name="SAPBEXformats 2 5 2 4" xfId="18856"/>
    <cellStyle name="SAPBEXformats 2 5 2 5" xfId="26513"/>
    <cellStyle name="SAPBEXformats 2 5 2 6" xfId="25783"/>
    <cellStyle name="SAPBEXformats 2 5 3" xfId="6233"/>
    <cellStyle name="SAPBEXformats 2 5 3 2" xfId="12371"/>
    <cellStyle name="SAPBEXformats 2 5 3 3" xfId="16257"/>
    <cellStyle name="SAPBEXformats 2 5 3 4" xfId="20952"/>
    <cellStyle name="SAPBEXformats 2 5 3 5" xfId="27256"/>
    <cellStyle name="SAPBEXformats 2 5 3 6" xfId="23303"/>
    <cellStyle name="SAPBEXformats 2 5 4" xfId="7716"/>
    <cellStyle name="SAPBEXformats 2 5 4 2" xfId="13791"/>
    <cellStyle name="SAPBEXformats 2 5 4 3" xfId="17563"/>
    <cellStyle name="SAPBEXformats 2 5 4 4" xfId="19625"/>
    <cellStyle name="SAPBEXformats 2 5 4 5" xfId="28654"/>
    <cellStyle name="SAPBEXformats 2 5 4 6" xfId="31333"/>
    <cellStyle name="SAPBEXformats 2 5 4 7" xfId="33182"/>
    <cellStyle name="SAPBEXformats 2 5 5" xfId="8452"/>
    <cellStyle name="SAPBEXformats 2 5 5 2" xfId="14511"/>
    <cellStyle name="SAPBEXformats 2 5 5 3" xfId="18199"/>
    <cellStyle name="SAPBEXformats 2 5 5 4" xfId="25371"/>
    <cellStyle name="SAPBEXformats 2 5 5 5" xfId="29328"/>
    <cellStyle name="SAPBEXformats 2 5 5 6" xfId="32010"/>
    <cellStyle name="SAPBEXformats 2 5 5 7" xfId="33809"/>
    <cellStyle name="SAPBEXformats 2 5 6" xfId="9393"/>
    <cellStyle name="SAPBEXformats 2 5 7" xfId="10439"/>
    <cellStyle name="SAPBEXformats 2 5 8" xfId="19066"/>
    <cellStyle name="SAPBEXformats 2 5 9" xfId="22038"/>
    <cellStyle name="SAPBEXformats 2 6" xfId="1120"/>
    <cellStyle name="SAPBEXformats 2 6 10" xfId="25611"/>
    <cellStyle name="SAPBEXformats 2 6 2" xfId="5517"/>
    <cellStyle name="SAPBEXformats 2 6 2 2" xfId="11721"/>
    <cellStyle name="SAPBEXformats 2 6 2 3" xfId="15623"/>
    <cellStyle name="SAPBEXformats 2 6 2 4" xfId="21369"/>
    <cellStyle name="SAPBEXformats 2 6 2 5" xfId="26591"/>
    <cellStyle name="SAPBEXformats 2 6 2 6" xfId="22099"/>
    <cellStyle name="SAPBEXformats 2 6 3" xfId="6309"/>
    <cellStyle name="SAPBEXformats 2 6 3 2" xfId="12447"/>
    <cellStyle name="SAPBEXformats 2 6 3 3" xfId="16333"/>
    <cellStyle name="SAPBEXformats 2 6 3 4" xfId="22397"/>
    <cellStyle name="SAPBEXformats 2 6 3 5" xfId="27332"/>
    <cellStyle name="SAPBEXformats 2 6 3 6" xfId="24716"/>
    <cellStyle name="SAPBEXformats 2 6 4" xfId="7791"/>
    <cellStyle name="SAPBEXformats 2 6 4 2" xfId="13866"/>
    <cellStyle name="SAPBEXformats 2 6 4 3" xfId="17631"/>
    <cellStyle name="SAPBEXformats 2 6 4 4" xfId="19554"/>
    <cellStyle name="SAPBEXformats 2 6 4 5" xfId="28724"/>
    <cellStyle name="SAPBEXformats 2 6 4 6" xfId="31407"/>
    <cellStyle name="SAPBEXformats 2 6 4 7" xfId="33250"/>
    <cellStyle name="SAPBEXformats 2 6 5" xfId="8530"/>
    <cellStyle name="SAPBEXformats 2 6 5 2" xfId="14589"/>
    <cellStyle name="SAPBEXformats 2 6 5 3" xfId="18269"/>
    <cellStyle name="SAPBEXformats 2 6 5 4" xfId="25448"/>
    <cellStyle name="SAPBEXformats 2 6 5 5" xfId="29401"/>
    <cellStyle name="SAPBEXformats 2 6 5 6" xfId="32084"/>
    <cellStyle name="SAPBEXformats 2 6 5 7" xfId="33877"/>
    <cellStyle name="SAPBEXformats 2 6 6" xfId="9472"/>
    <cellStyle name="SAPBEXformats 2 6 7" xfId="10376"/>
    <cellStyle name="SAPBEXformats 2 6 8" xfId="22514"/>
    <cellStyle name="SAPBEXformats 2 6 9" xfId="24680"/>
    <cellStyle name="SAPBEXformats 2 7" xfId="1200"/>
    <cellStyle name="SAPBEXformats 2 7 10" xfId="29989"/>
    <cellStyle name="SAPBEXformats 2 7 2" xfId="5596"/>
    <cellStyle name="SAPBEXformats 2 7 2 2" xfId="11800"/>
    <cellStyle name="SAPBEXformats 2 7 2 3" xfId="15701"/>
    <cellStyle name="SAPBEXformats 2 7 2 4" xfId="23643"/>
    <cellStyle name="SAPBEXformats 2 7 2 5" xfId="26669"/>
    <cellStyle name="SAPBEXformats 2 7 2 6" xfId="25788"/>
    <cellStyle name="SAPBEXformats 2 7 3" xfId="6386"/>
    <cellStyle name="SAPBEXformats 2 7 3 2" xfId="12524"/>
    <cellStyle name="SAPBEXformats 2 7 3 3" xfId="16410"/>
    <cellStyle name="SAPBEXformats 2 7 3 4" xfId="24092"/>
    <cellStyle name="SAPBEXformats 2 7 3 5" xfId="27409"/>
    <cellStyle name="SAPBEXformats 2 7 3 6" xfId="23342"/>
    <cellStyle name="SAPBEXformats 2 7 4" xfId="7866"/>
    <cellStyle name="SAPBEXformats 2 7 4 2" xfId="13941"/>
    <cellStyle name="SAPBEXformats 2 7 4 3" xfId="17699"/>
    <cellStyle name="SAPBEXformats 2 7 4 4" xfId="19485"/>
    <cellStyle name="SAPBEXformats 2 7 4 5" xfId="28794"/>
    <cellStyle name="SAPBEXformats 2 7 4 6" xfId="31481"/>
    <cellStyle name="SAPBEXformats 2 7 4 7" xfId="33318"/>
    <cellStyle name="SAPBEXformats 2 7 5" xfId="8609"/>
    <cellStyle name="SAPBEXformats 2 7 5 2" xfId="14668"/>
    <cellStyle name="SAPBEXformats 2 7 5 3" xfId="18339"/>
    <cellStyle name="SAPBEXformats 2 7 5 4" xfId="25526"/>
    <cellStyle name="SAPBEXformats 2 7 5 5" xfId="29473"/>
    <cellStyle name="SAPBEXformats 2 7 5 6" xfId="32158"/>
    <cellStyle name="SAPBEXformats 2 7 5 7" xfId="33945"/>
    <cellStyle name="SAPBEXformats 2 7 6" xfId="9552"/>
    <cellStyle name="SAPBEXformats 2 7 7" xfId="10313"/>
    <cellStyle name="SAPBEXformats 2 7 8" xfId="24390"/>
    <cellStyle name="SAPBEXformats 2 7 9" xfId="23406"/>
    <cellStyle name="SAPBEXformats 2 8" xfId="4912"/>
    <cellStyle name="SAPBEXformats 2 8 2" xfId="11140"/>
    <cellStyle name="SAPBEXformats 2 8 3" xfId="15085"/>
    <cellStyle name="SAPBEXformats 2 8 4" xfId="21637"/>
    <cellStyle name="SAPBEXformats 2 8 5" xfId="26037"/>
    <cellStyle name="SAPBEXformats 2 8 6" xfId="29578"/>
    <cellStyle name="SAPBEXformats 2 9" xfId="7242"/>
    <cellStyle name="SAPBEXformats 2 9 2" xfId="13327"/>
    <cellStyle name="SAPBEXformats 2 9 3" xfId="17138"/>
    <cellStyle name="SAPBEXformats 2 9 4" xfId="22368"/>
    <cellStyle name="SAPBEXformats 2 9 5" xfId="28209"/>
    <cellStyle name="SAPBEXformats 2 9 6" xfId="30896"/>
    <cellStyle name="SAPBEXformats 2 9 7" xfId="32775"/>
    <cellStyle name="SAPBEXformats 3" xfId="709"/>
    <cellStyle name="SAPBEXformats 3 10" xfId="23418"/>
    <cellStyle name="SAPBEXformats 3 2" xfId="5109"/>
    <cellStyle name="SAPBEXformats 3 2 2" xfId="11314"/>
    <cellStyle name="SAPBEXformats 3 2 3" xfId="15224"/>
    <cellStyle name="SAPBEXformats 3 2 4" xfId="22982"/>
    <cellStyle name="SAPBEXformats 3 2 5" xfId="26195"/>
    <cellStyle name="SAPBEXformats 3 2 6" xfId="30088"/>
    <cellStyle name="SAPBEXformats 3 3" xfId="5913"/>
    <cellStyle name="SAPBEXformats 3 3 2" xfId="12053"/>
    <cellStyle name="SAPBEXformats 3 3 3" xfId="15938"/>
    <cellStyle name="SAPBEXformats 3 3 4" xfId="21232"/>
    <cellStyle name="SAPBEXformats 3 3 5" xfId="26937"/>
    <cellStyle name="SAPBEXformats 3 3 6" xfId="24364"/>
    <cellStyle name="SAPBEXformats 3 4" xfId="7397"/>
    <cellStyle name="SAPBEXformats 3 4 2" xfId="13473"/>
    <cellStyle name="SAPBEXformats 3 4 3" xfId="17271"/>
    <cellStyle name="SAPBEXformats 3 4 4" xfId="19803"/>
    <cellStyle name="SAPBEXformats 3 4 5" xfId="28354"/>
    <cellStyle name="SAPBEXformats 3 4 6" xfId="31029"/>
    <cellStyle name="SAPBEXformats 3 4 7" xfId="32901"/>
    <cellStyle name="SAPBEXformats 3 5" xfId="8129"/>
    <cellStyle name="SAPBEXformats 3 5 2" xfId="14191"/>
    <cellStyle name="SAPBEXformats 3 5 3" xfId="17914"/>
    <cellStyle name="SAPBEXformats 3 5 4" xfId="25049"/>
    <cellStyle name="SAPBEXformats 3 5 5" xfId="29032"/>
    <cellStyle name="SAPBEXformats 3 5 6" xfId="31708"/>
    <cellStyle name="SAPBEXformats 3 5 7" xfId="33529"/>
    <cellStyle name="SAPBEXformats 3 6" xfId="9066"/>
    <cellStyle name="SAPBEXformats 3 7" xfId="10656"/>
    <cellStyle name="SAPBEXformats 3 8" xfId="22163"/>
    <cellStyle name="SAPBEXformats 3 9" xfId="22353"/>
    <cellStyle name="SAPBEXformats 4" xfId="599"/>
    <cellStyle name="SAPBEXformats 4 10" xfId="29773"/>
    <cellStyle name="SAPBEXformats 4 2" xfId="5002"/>
    <cellStyle name="SAPBEXformats 4 2 2" xfId="11222"/>
    <cellStyle name="SAPBEXformats 4 2 3" xfId="15141"/>
    <cellStyle name="SAPBEXformats 4 2 4" xfId="21571"/>
    <cellStyle name="SAPBEXformats 4 2 5" xfId="26102"/>
    <cellStyle name="SAPBEXformats 4 2 6" xfId="29759"/>
    <cellStyle name="SAPBEXformats 4 3" xfId="5821"/>
    <cellStyle name="SAPBEXformats 4 3 2" xfId="11970"/>
    <cellStyle name="SAPBEXformats 4 3 3" xfId="15855"/>
    <cellStyle name="SAPBEXformats 4 3 4" xfId="22588"/>
    <cellStyle name="SAPBEXformats 4 3 5" xfId="26850"/>
    <cellStyle name="SAPBEXformats 4 3 6" xfId="22812"/>
    <cellStyle name="SAPBEXformats 4 4" xfId="7304"/>
    <cellStyle name="SAPBEXformats 4 4 2" xfId="13385"/>
    <cellStyle name="SAPBEXformats 4 4 3" xfId="17193"/>
    <cellStyle name="SAPBEXformats 4 4 4" xfId="19879"/>
    <cellStyle name="SAPBEXformats 4 4 5" xfId="28268"/>
    <cellStyle name="SAPBEXformats 4 4 6" xfId="30953"/>
    <cellStyle name="SAPBEXformats 4 4 7" xfId="32830"/>
    <cellStyle name="SAPBEXformats 4 5" xfId="8033"/>
    <cellStyle name="SAPBEXformats 4 5 2" xfId="14102"/>
    <cellStyle name="SAPBEXformats 4 5 3" xfId="17843"/>
    <cellStyle name="SAPBEXformats 4 5 4" xfId="24956"/>
    <cellStyle name="SAPBEXformats 4 5 5" xfId="28948"/>
    <cellStyle name="SAPBEXformats 4 5 6" xfId="31631"/>
    <cellStyle name="SAPBEXformats 4 5 7" xfId="33459"/>
    <cellStyle name="SAPBEXformats 4 6" xfId="8972"/>
    <cellStyle name="SAPBEXformats 4 7" xfId="10747"/>
    <cellStyle name="SAPBEXformats 4 8" xfId="19111"/>
    <cellStyle name="SAPBEXformats 4 9" xfId="24693"/>
    <cellStyle name="SAPBEXformats 5" xfId="713"/>
    <cellStyle name="SAPBEXformats 5 10" xfId="30084"/>
    <cellStyle name="SAPBEXformats 5 2" xfId="5113"/>
    <cellStyle name="SAPBEXformats 5 2 2" xfId="11318"/>
    <cellStyle name="SAPBEXformats 5 2 3" xfId="15226"/>
    <cellStyle name="SAPBEXformats 5 2 4" xfId="21513"/>
    <cellStyle name="SAPBEXformats 5 2 5" xfId="26199"/>
    <cellStyle name="SAPBEXformats 5 2 6" xfId="31168"/>
    <cellStyle name="SAPBEXformats 5 3" xfId="5916"/>
    <cellStyle name="SAPBEXformats 5 3 2" xfId="12056"/>
    <cellStyle name="SAPBEXformats 5 3 3" xfId="15941"/>
    <cellStyle name="SAPBEXformats 5 3 4" xfId="22409"/>
    <cellStyle name="SAPBEXformats 5 3 5" xfId="26940"/>
    <cellStyle name="SAPBEXformats 5 3 6" xfId="18819"/>
    <cellStyle name="SAPBEXformats 5 4" xfId="7400"/>
    <cellStyle name="SAPBEXformats 5 4 2" xfId="13476"/>
    <cellStyle name="SAPBEXformats 5 4 3" xfId="17272"/>
    <cellStyle name="SAPBEXformats 5 4 4" xfId="19804"/>
    <cellStyle name="SAPBEXformats 5 4 5" xfId="28356"/>
    <cellStyle name="SAPBEXformats 5 4 6" xfId="31031"/>
    <cellStyle name="SAPBEXformats 5 4 7" xfId="32902"/>
    <cellStyle name="SAPBEXformats 5 5" xfId="8133"/>
    <cellStyle name="SAPBEXformats 5 5 2" xfId="14195"/>
    <cellStyle name="SAPBEXformats 5 5 3" xfId="17916"/>
    <cellStyle name="SAPBEXformats 5 5 4" xfId="25052"/>
    <cellStyle name="SAPBEXformats 5 5 5" xfId="29034"/>
    <cellStyle name="SAPBEXformats 5 5 6" xfId="31710"/>
    <cellStyle name="SAPBEXformats 5 5 7" xfId="33530"/>
    <cellStyle name="SAPBEXformats 5 6" xfId="9070"/>
    <cellStyle name="SAPBEXformats 5 7" xfId="10655"/>
    <cellStyle name="SAPBEXformats 5 8" xfId="22160"/>
    <cellStyle name="SAPBEXformats 5 9" xfId="23505"/>
    <cellStyle name="SAPBEXformats 6" xfId="612"/>
    <cellStyle name="SAPBEXformats 6 10" xfId="31453"/>
    <cellStyle name="SAPBEXformats 6 2" xfId="5015"/>
    <cellStyle name="SAPBEXformats 6 2 2" xfId="11233"/>
    <cellStyle name="SAPBEXformats 6 2 3" xfId="15150"/>
    <cellStyle name="SAPBEXformats 6 2 4" xfId="21558"/>
    <cellStyle name="SAPBEXformats 6 2 5" xfId="26114"/>
    <cellStyle name="SAPBEXformats 6 2 6" xfId="31513"/>
    <cellStyle name="SAPBEXformats 6 3" xfId="5832"/>
    <cellStyle name="SAPBEXformats 6 3 2" xfId="11980"/>
    <cellStyle name="SAPBEXformats 6 3 3" xfId="15865"/>
    <cellStyle name="SAPBEXformats 6 3 4" xfId="24106"/>
    <cellStyle name="SAPBEXformats 6 3 5" xfId="26860"/>
    <cellStyle name="SAPBEXformats 6 3 6" xfId="25961"/>
    <cellStyle name="SAPBEXformats 6 4" xfId="7316"/>
    <cellStyle name="SAPBEXformats 6 4 2" xfId="13397"/>
    <cellStyle name="SAPBEXformats 6 4 3" xfId="17203"/>
    <cellStyle name="SAPBEXformats 6 4 4" xfId="19869"/>
    <cellStyle name="SAPBEXformats 6 4 5" xfId="28279"/>
    <cellStyle name="SAPBEXformats 6 4 6" xfId="30962"/>
    <cellStyle name="SAPBEXformats 6 4 7" xfId="32838"/>
    <cellStyle name="SAPBEXformats 6 5" xfId="8045"/>
    <cellStyle name="SAPBEXformats 6 5 2" xfId="14113"/>
    <cellStyle name="SAPBEXformats 6 5 3" xfId="17850"/>
    <cellStyle name="SAPBEXformats 6 5 4" xfId="24968"/>
    <cellStyle name="SAPBEXformats 6 5 5" xfId="28957"/>
    <cellStyle name="SAPBEXformats 6 5 6" xfId="31639"/>
    <cellStyle name="SAPBEXformats 6 5 7" xfId="33466"/>
    <cellStyle name="SAPBEXformats 6 6" xfId="8983"/>
    <cellStyle name="SAPBEXformats 6 7" xfId="13398"/>
    <cellStyle name="SAPBEXformats 6 8" xfId="23914"/>
    <cellStyle name="SAPBEXformats 6 9" xfId="22906"/>
    <cellStyle name="SAPBEXformats 7" xfId="583"/>
    <cellStyle name="SAPBEXformats 7 10" xfId="29711"/>
    <cellStyle name="SAPBEXformats 7 2" xfId="4986"/>
    <cellStyle name="SAPBEXformats 7 2 2" xfId="11208"/>
    <cellStyle name="SAPBEXformats 7 2 3" xfId="15127"/>
    <cellStyle name="SAPBEXformats 7 2 4" xfId="21583"/>
    <cellStyle name="SAPBEXformats 7 2 5" xfId="26089"/>
    <cellStyle name="SAPBEXformats 7 2 6" xfId="30190"/>
    <cellStyle name="SAPBEXformats 7 3" xfId="5805"/>
    <cellStyle name="SAPBEXformats 7 3 2" xfId="11956"/>
    <cellStyle name="SAPBEXformats 7 3 3" xfId="15841"/>
    <cellStyle name="SAPBEXformats 7 3 4" xfId="21266"/>
    <cellStyle name="SAPBEXformats 7 3 5" xfId="26835"/>
    <cellStyle name="SAPBEXformats 7 3 6" xfId="21603"/>
    <cellStyle name="SAPBEXformats 7 4" xfId="7288"/>
    <cellStyle name="SAPBEXformats 7 4 2" xfId="13371"/>
    <cellStyle name="SAPBEXformats 7 4 3" xfId="17180"/>
    <cellStyle name="SAPBEXformats 7 4 4" xfId="22319"/>
    <cellStyle name="SAPBEXformats 7 4 5" xfId="28254"/>
    <cellStyle name="SAPBEXformats 7 4 6" xfId="30940"/>
    <cellStyle name="SAPBEXformats 7 4 7" xfId="32817"/>
    <cellStyle name="SAPBEXformats 7 5" xfId="8017"/>
    <cellStyle name="SAPBEXformats 7 5 2" xfId="14088"/>
    <cellStyle name="SAPBEXformats 7 5 3" xfId="17830"/>
    <cellStyle name="SAPBEXformats 7 5 4" xfId="24942"/>
    <cellStyle name="SAPBEXformats 7 5 5" xfId="28933"/>
    <cellStyle name="SAPBEXformats 7 5 6" xfId="31618"/>
    <cellStyle name="SAPBEXformats 7 5 7" xfId="33446"/>
    <cellStyle name="SAPBEXformats 7 6" xfId="8958"/>
    <cellStyle name="SAPBEXformats 7 7" xfId="10773"/>
    <cellStyle name="SAPBEXformats 7 8" xfId="19214"/>
    <cellStyle name="SAPBEXformats 7 9" xfId="23166"/>
    <cellStyle name="SAPBEXformats 8" xfId="686"/>
    <cellStyle name="SAPBEXformats 8 10" xfId="29788"/>
    <cellStyle name="SAPBEXformats 8 2" xfId="5087"/>
    <cellStyle name="SAPBEXformats 8 2 2" xfId="11296"/>
    <cellStyle name="SAPBEXformats 8 2 3" xfId="15210"/>
    <cellStyle name="SAPBEXformats 8 2 4" xfId="22983"/>
    <cellStyle name="SAPBEXformats 8 2 5" xfId="26180"/>
    <cellStyle name="SAPBEXformats 8 2 6" xfId="29966"/>
    <cellStyle name="SAPBEXformats 8 3" xfId="5895"/>
    <cellStyle name="SAPBEXformats 8 3 2" xfId="12038"/>
    <cellStyle name="SAPBEXformats 8 3 3" xfId="15924"/>
    <cellStyle name="SAPBEXformats 8 3 4" xfId="21247"/>
    <cellStyle name="SAPBEXformats 8 3 5" xfId="26921"/>
    <cellStyle name="SAPBEXformats 8 3 6" xfId="19172"/>
    <cellStyle name="SAPBEXformats 8 4" xfId="7379"/>
    <cellStyle name="SAPBEXformats 8 4 2" xfId="13456"/>
    <cellStyle name="SAPBEXformats 8 4 3" xfId="17258"/>
    <cellStyle name="SAPBEXformats 8 4 4" xfId="18673"/>
    <cellStyle name="SAPBEXformats 8 4 5" xfId="28338"/>
    <cellStyle name="SAPBEXformats 8 4 6" xfId="31017"/>
    <cellStyle name="SAPBEXformats 8 4 7" xfId="32889"/>
    <cellStyle name="SAPBEXformats 8 5" xfId="8111"/>
    <cellStyle name="SAPBEXformats 8 5 2" xfId="14175"/>
    <cellStyle name="SAPBEXformats 8 5 3" xfId="17902"/>
    <cellStyle name="SAPBEXformats 8 5 4" xfId="25032"/>
    <cellStyle name="SAPBEXformats 8 5 5" xfId="29015"/>
    <cellStyle name="SAPBEXformats 8 5 6" xfId="31696"/>
    <cellStyle name="SAPBEXformats 8 5 7" xfId="33517"/>
    <cellStyle name="SAPBEXformats 8 6" xfId="9048"/>
    <cellStyle name="SAPBEXformats 8 7" xfId="10667"/>
    <cellStyle name="SAPBEXformats 8 8" xfId="22180"/>
    <cellStyle name="SAPBEXformats 8 9" xfId="21889"/>
    <cellStyle name="SAPBEXformats 9" xfId="4843"/>
    <cellStyle name="SAPBEXformats 9 2" xfId="5742"/>
    <cellStyle name="SAPBEXformats 9 2 2" xfId="11897"/>
    <cellStyle name="SAPBEXformats 9 2 3" xfId="15781"/>
    <cellStyle name="SAPBEXformats 9 2 4" xfId="23119"/>
    <cellStyle name="SAPBEXformats 9 2 5" xfId="26774"/>
    <cellStyle name="SAPBEXformats 9 2 6" xfId="24717"/>
    <cellStyle name="SAPBEXformats 9 3" xfId="7189"/>
    <cellStyle name="SAPBEXformats 9 3 2" xfId="13274"/>
    <cellStyle name="SAPBEXformats 9 3 3" xfId="17091"/>
    <cellStyle name="SAPBEXformats 9 3 4" xfId="22372"/>
    <cellStyle name="SAPBEXformats 9 3 5" xfId="28161"/>
    <cellStyle name="SAPBEXformats 9 3 6" xfId="30846"/>
    <cellStyle name="SAPBEXformats 9 3 7" xfId="32729"/>
    <cellStyle name="SAPBEXformats 9 4" xfId="7916"/>
    <cellStyle name="SAPBEXformats 9 4 2" xfId="13989"/>
    <cellStyle name="SAPBEXformats 9 4 3" xfId="17742"/>
    <cellStyle name="SAPBEXformats 9 4 4" xfId="19420"/>
    <cellStyle name="SAPBEXformats 9 4 5" xfId="28839"/>
    <cellStyle name="SAPBEXformats 9 4 6" xfId="31527"/>
    <cellStyle name="SAPBEXformats 9 4 7" xfId="33360"/>
    <cellStyle name="SAPBEXformats 9 5" xfId="11079"/>
    <cellStyle name="SAPBEXformats 9 6" xfId="15036"/>
    <cellStyle name="SAPBEXformats 9 7" xfId="21693"/>
    <cellStyle name="SAPBEXformats 9 8" xfId="25981"/>
    <cellStyle name="SAPBEXformats 9 9" xfId="23862"/>
    <cellStyle name="SAPBEXheaderItem" xfId="439"/>
    <cellStyle name="SAPBEXheaderItem 2" xfId="4866"/>
    <cellStyle name="SAPBEXheaderItem 3" xfId="4346"/>
    <cellStyle name="SAPBEXheaderText" xfId="425"/>
    <cellStyle name="SAPBEXHLevel0" xfId="440"/>
    <cellStyle name="SAPBEXHLevel0 10" xfId="4347"/>
    <cellStyle name="SAPBEXHLevel0 10 2" xfId="6939"/>
    <cellStyle name="SAPBEXHLevel0 10 2 2" xfId="13033"/>
    <cellStyle name="SAPBEXHLevel0 10 2 3" xfId="16864"/>
    <cellStyle name="SAPBEXHLevel0 10 2 4" xfId="18729"/>
    <cellStyle name="SAPBEXHLevel0 10 2 5" xfId="27921"/>
    <cellStyle name="SAPBEXHLevel0 10 2 6" xfId="30624"/>
    <cellStyle name="SAPBEXHLevel0 10 2 7" xfId="32511"/>
    <cellStyle name="SAPBEXHLevel0 10 3" xfId="7156"/>
    <cellStyle name="SAPBEXHLevel0 10 3 2" xfId="13242"/>
    <cellStyle name="SAPBEXHLevel0 10 3 3" xfId="17065"/>
    <cellStyle name="SAPBEXHLevel0 10 3 4" xfId="19986"/>
    <cellStyle name="SAPBEXHLevel0 10 3 5" xfId="28131"/>
    <cellStyle name="SAPBEXHLevel0 10 3 6" xfId="30819"/>
    <cellStyle name="SAPBEXHLevel0 10 3 7" xfId="32703"/>
    <cellStyle name="SAPBEXHLevel0 10 4" xfId="10877"/>
    <cellStyle name="SAPBEXHLevel0 10 5" xfId="14897"/>
    <cellStyle name="SAPBEXHLevel0 10 6" xfId="23078"/>
    <cellStyle name="SAPBEXHLevel0 10 7" xfId="25673"/>
    <cellStyle name="SAPBEXHLevel0 10 8" xfId="22474"/>
    <cellStyle name="SAPBEXHLevel0 11" xfId="4348"/>
    <cellStyle name="SAPBEXHLevel0 11 2" xfId="6940"/>
    <cellStyle name="SAPBEXHLevel0 11 2 2" xfId="13034"/>
    <cellStyle name="SAPBEXHLevel0 11 2 3" xfId="16865"/>
    <cellStyle name="SAPBEXHLevel0 11 2 4" xfId="20155"/>
    <cellStyle name="SAPBEXHLevel0 11 2 5" xfId="27922"/>
    <cellStyle name="SAPBEXHLevel0 11 2 6" xfId="30625"/>
    <cellStyle name="SAPBEXHLevel0 11 2 7" xfId="32512"/>
    <cellStyle name="SAPBEXHLevel0 11 3" xfId="7155"/>
    <cellStyle name="SAPBEXHLevel0 11 3 2" xfId="13241"/>
    <cellStyle name="SAPBEXHLevel0 11 3 3" xfId="17064"/>
    <cellStyle name="SAPBEXHLevel0 11 3 4" xfId="19987"/>
    <cellStyle name="SAPBEXHLevel0 11 3 5" xfId="28130"/>
    <cellStyle name="SAPBEXHLevel0 11 3 6" xfId="30818"/>
    <cellStyle name="SAPBEXHLevel0 11 3 7" xfId="32702"/>
    <cellStyle name="SAPBEXHLevel0 11 4" xfId="10878"/>
    <cellStyle name="SAPBEXHLevel0 11 5" xfId="14898"/>
    <cellStyle name="SAPBEXHLevel0 11 6" xfId="22547"/>
    <cellStyle name="SAPBEXHLevel0 11 7" xfId="25674"/>
    <cellStyle name="SAPBEXHLevel0 11 8" xfId="23038"/>
    <cellStyle name="SAPBEXHLevel0 12" xfId="4349"/>
    <cellStyle name="SAPBEXHLevel0 12 2" xfId="6941"/>
    <cellStyle name="SAPBEXHLevel0 12 2 2" xfId="13035"/>
    <cellStyle name="SAPBEXHLevel0 12 2 3" xfId="16866"/>
    <cellStyle name="SAPBEXHLevel0 12 2 4" xfId="20154"/>
    <cellStyle name="SAPBEXHLevel0 12 2 5" xfId="27923"/>
    <cellStyle name="SAPBEXHLevel0 12 2 6" xfId="30626"/>
    <cellStyle name="SAPBEXHLevel0 12 2 7" xfId="32513"/>
    <cellStyle name="SAPBEXHLevel0 12 3" xfId="7154"/>
    <cellStyle name="SAPBEXHLevel0 12 3 2" xfId="13240"/>
    <cellStyle name="SAPBEXHLevel0 12 3 3" xfId="17063"/>
    <cellStyle name="SAPBEXHLevel0 12 3 4" xfId="22374"/>
    <cellStyle name="SAPBEXHLevel0 12 3 5" xfId="28129"/>
    <cellStyle name="SAPBEXHLevel0 12 3 6" xfId="30817"/>
    <cellStyle name="SAPBEXHLevel0 12 3 7" xfId="32701"/>
    <cellStyle name="SAPBEXHLevel0 12 4" xfId="10879"/>
    <cellStyle name="SAPBEXHLevel0 12 5" xfId="14899"/>
    <cellStyle name="SAPBEXHLevel0 12 6" xfId="18941"/>
    <cellStyle name="SAPBEXHLevel0 12 7" xfId="25675"/>
    <cellStyle name="SAPBEXHLevel0 12 8" xfId="24019"/>
    <cellStyle name="SAPBEXHLevel0 13" xfId="4350"/>
    <cellStyle name="SAPBEXHLevel0 13 2" xfId="6942"/>
    <cellStyle name="SAPBEXHLevel0 13 2 2" xfId="13036"/>
    <cellStyle name="SAPBEXHLevel0 13 2 3" xfId="16867"/>
    <cellStyle name="SAPBEXHLevel0 13 2 4" xfId="20153"/>
    <cellStyle name="SAPBEXHLevel0 13 2 5" xfId="27924"/>
    <cellStyle name="SAPBEXHLevel0 13 2 6" xfId="30627"/>
    <cellStyle name="SAPBEXHLevel0 13 2 7" xfId="32514"/>
    <cellStyle name="SAPBEXHLevel0 13 3" xfId="7153"/>
    <cellStyle name="SAPBEXHLevel0 13 3 2" xfId="13239"/>
    <cellStyle name="SAPBEXHLevel0 13 3 3" xfId="17062"/>
    <cellStyle name="SAPBEXHLevel0 13 3 4" xfId="19985"/>
    <cellStyle name="SAPBEXHLevel0 13 3 5" xfId="28128"/>
    <cellStyle name="SAPBEXHLevel0 13 3 6" xfId="30816"/>
    <cellStyle name="SAPBEXHLevel0 13 3 7" xfId="32700"/>
    <cellStyle name="SAPBEXHLevel0 13 4" xfId="10880"/>
    <cellStyle name="SAPBEXHLevel0 13 5" xfId="14900"/>
    <cellStyle name="SAPBEXHLevel0 13 6" xfId="23538"/>
    <cellStyle name="SAPBEXHLevel0 13 7" xfId="25676"/>
    <cellStyle name="SAPBEXHLevel0 13 8" xfId="24455"/>
    <cellStyle name="SAPBEXHLevel0 14" xfId="4867"/>
    <cellStyle name="SAPBEXHLevel0 14 2" xfId="5750"/>
    <cellStyle name="SAPBEXHLevel0 14 2 2" xfId="11905"/>
    <cellStyle name="SAPBEXHLevel0 14 2 3" xfId="15789"/>
    <cellStyle name="SAPBEXHLevel0 14 2 4" xfId="21309"/>
    <cellStyle name="SAPBEXHLevel0 14 2 5" xfId="26782"/>
    <cellStyle name="SAPBEXHLevel0 14 2 6" xfId="19103"/>
    <cellStyle name="SAPBEXHLevel0 14 3" xfId="7199"/>
    <cellStyle name="SAPBEXHLevel0 14 3 2" xfId="13284"/>
    <cellStyle name="SAPBEXHLevel0 14 3 3" xfId="17101"/>
    <cellStyle name="SAPBEXHLevel0 14 3 4" xfId="19953"/>
    <cellStyle name="SAPBEXHLevel0 14 3 5" xfId="28171"/>
    <cellStyle name="SAPBEXHLevel0 14 3 6" xfId="30856"/>
    <cellStyle name="SAPBEXHLevel0 14 3 7" xfId="32739"/>
    <cellStyle name="SAPBEXHLevel0 14 4" xfId="7927"/>
    <cellStyle name="SAPBEXHLevel0 14 4 2" xfId="14000"/>
    <cellStyle name="SAPBEXHLevel0 14 4 3" xfId="17751"/>
    <cellStyle name="SAPBEXHLevel0 14 4 4" xfId="19402"/>
    <cellStyle name="SAPBEXHLevel0 14 4 5" xfId="28850"/>
    <cellStyle name="SAPBEXHLevel0 14 4 6" xfId="31536"/>
    <cellStyle name="SAPBEXHLevel0 14 4 7" xfId="33369"/>
    <cellStyle name="SAPBEXHLevel0 14 5" xfId="11098"/>
    <cellStyle name="SAPBEXHLevel0 14 6" xfId="15046"/>
    <cellStyle name="SAPBEXHLevel0 14 7" xfId="21676"/>
    <cellStyle name="SAPBEXHLevel0 14 8" xfId="25998"/>
    <cellStyle name="SAPBEXHLevel0 14 9" xfId="24444"/>
    <cellStyle name="SAPBEXHLevel0 15" xfId="6938"/>
    <cellStyle name="SAPBEXHLevel0 15 2" xfId="13032"/>
    <cellStyle name="SAPBEXHLevel0 15 3" xfId="16863"/>
    <cellStyle name="SAPBEXHLevel0 15 4" xfId="18730"/>
    <cellStyle name="SAPBEXHLevel0 15 5" xfId="27920"/>
    <cellStyle name="SAPBEXHLevel0 15 6" xfId="30623"/>
    <cellStyle name="SAPBEXHLevel0 15 7" xfId="32510"/>
    <cellStyle name="SAPBEXHLevel0 16" xfId="7157"/>
    <cellStyle name="SAPBEXHLevel0 16 2" xfId="13243"/>
    <cellStyle name="SAPBEXHLevel0 16 3" xfId="17066"/>
    <cellStyle name="SAPBEXHLevel0 16 4" xfId="18703"/>
    <cellStyle name="SAPBEXHLevel0 16 5" xfId="28132"/>
    <cellStyle name="SAPBEXHLevel0 16 6" xfId="30820"/>
    <cellStyle name="SAPBEXHLevel0 16 7" xfId="32704"/>
    <cellStyle name="SAPBEXHLevel0 17" xfId="8841"/>
    <cellStyle name="SAPBEXHLevel0 18" xfId="11028"/>
    <cellStyle name="SAPBEXHLevel0 19" xfId="22273"/>
    <cellStyle name="SAPBEXHLevel0 2" xfId="513"/>
    <cellStyle name="SAPBEXHLevel0 2 10" xfId="6943"/>
    <cellStyle name="SAPBEXHLevel0 2 10 2" xfId="13037"/>
    <cellStyle name="SAPBEXHLevel0 2 10 3" xfId="16868"/>
    <cellStyle name="SAPBEXHLevel0 2 10 4" xfId="20152"/>
    <cellStyle name="SAPBEXHLevel0 2 10 5" xfId="27925"/>
    <cellStyle name="SAPBEXHLevel0 2 10 6" xfId="30628"/>
    <cellStyle name="SAPBEXHLevel0 2 10 7" xfId="32515"/>
    <cellStyle name="SAPBEXHLevel0 2 11" xfId="7147"/>
    <cellStyle name="SAPBEXHLevel0 2 11 2" xfId="13233"/>
    <cellStyle name="SAPBEXHLevel0 2 11 3" xfId="17056"/>
    <cellStyle name="SAPBEXHLevel0 2 11 4" xfId="19993"/>
    <cellStyle name="SAPBEXHLevel0 2 11 5" xfId="28122"/>
    <cellStyle name="SAPBEXHLevel0 2 11 6" xfId="30810"/>
    <cellStyle name="SAPBEXHLevel0 2 11 7" xfId="32694"/>
    <cellStyle name="SAPBEXHLevel0 2 12" xfId="8896"/>
    <cellStyle name="SAPBEXHLevel0 2 13" xfId="10798"/>
    <cellStyle name="SAPBEXHLevel0 2 14" xfId="23442"/>
    <cellStyle name="SAPBEXHLevel0 2 15" xfId="23524"/>
    <cellStyle name="SAPBEXHLevel0 2 16" xfId="24139"/>
    <cellStyle name="SAPBEXHLevel0 2 2" xfId="792"/>
    <cellStyle name="SAPBEXHLevel0 2 2 10" xfId="19159"/>
    <cellStyle name="SAPBEXHLevel0 2 2 2" xfId="5190"/>
    <cellStyle name="SAPBEXHLevel0 2 2 2 2" xfId="11395"/>
    <cellStyle name="SAPBEXHLevel0 2 2 2 3" xfId="15300"/>
    <cellStyle name="SAPBEXHLevel0 2 2 2 4" xfId="22980"/>
    <cellStyle name="SAPBEXHLevel0 2 2 2 5" xfId="26273"/>
    <cellStyle name="SAPBEXHLevel0 2 2 2 6" xfId="21708"/>
    <cellStyle name="SAPBEXHLevel0 2 2 3" xfId="5990"/>
    <cellStyle name="SAPBEXHLevel0 2 2 3 2" xfId="12130"/>
    <cellStyle name="SAPBEXHLevel0 2 2 3 3" xfId="16015"/>
    <cellStyle name="SAPBEXHLevel0 2 2 3 4" xfId="21163"/>
    <cellStyle name="SAPBEXHLevel0 2 2 3 5" xfId="27014"/>
    <cellStyle name="SAPBEXHLevel0 2 2 3 6" xfId="25837"/>
    <cellStyle name="SAPBEXHLevel0 2 2 4" xfId="7474"/>
    <cellStyle name="SAPBEXHLevel0 2 2 4 2" xfId="13550"/>
    <cellStyle name="SAPBEXHLevel0 2 2 4 3" xfId="17345"/>
    <cellStyle name="SAPBEXHLevel0 2 2 4 4" xfId="18587"/>
    <cellStyle name="SAPBEXHLevel0 2 2 4 5" xfId="28430"/>
    <cellStyle name="SAPBEXHLevel0 2 2 4 6" xfId="31102"/>
    <cellStyle name="SAPBEXHLevel0 2 2 4 7" xfId="32970"/>
    <cellStyle name="SAPBEXHLevel0 2 2 5" xfId="8207"/>
    <cellStyle name="SAPBEXHLevel0 2 2 5 2" xfId="14267"/>
    <cellStyle name="SAPBEXHLevel0 2 2 5 3" xfId="17983"/>
    <cellStyle name="SAPBEXHLevel0 2 2 5 4" xfId="25126"/>
    <cellStyle name="SAPBEXHLevel0 2 2 5 5" xfId="29103"/>
    <cellStyle name="SAPBEXHLevel0 2 2 5 6" xfId="31781"/>
    <cellStyle name="SAPBEXHLevel0 2 2 5 7" xfId="33597"/>
    <cellStyle name="SAPBEXHLevel0 2 2 6" xfId="9146"/>
    <cellStyle name="SAPBEXHLevel0 2 2 7" xfId="10606"/>
    <cellStyle name="SAPBEXHLevel0 2 2 8" xfId="22137"/>
    <cellStyle name="SAPBEXHLevel0 2 2 9" xfId="24924"/>
    <cellStyle name="SAPBEXHLevel0 2 3" xfId="885"/>
    <cellStyle name="SAPBEXHLevel0 2 3 10" xfId="29772"/>
    <cellStyle name="SAPBEXHLevel0 2 3 2" xfId="5283"/>
    <cellStyle name="SAPBEXHLevel0 2 3 2 2" xfId="11487"/>
    <cellStyle name="SAPBEXHLevel0 2 3 2 3" xfId="15392"/>
    <cellStyle name="SAPBEXHLevel0 2 3 2 4" xfId="21413"/>
    <cellStyle name="SAPBEXHLevel0 2 3 2 5" xfId="26363"/>
    <cellStyle name="SAPBEXHLevel0 2 3 2 6" xfId="23132"/>
    <cellStyle name="SAPBEXHLevel0 2 3 3" xfId="6079"/>
    <cellStyle name="SAPBEXHLevel0 2 3 3 2" xfId="12218"/>
    <cellStyle name="SAPBEXHLevel0 2 3 3 3" xfId="16104"/>
    <cellStyle name="SAPBEXHLevel0 2 3 3 4" xfId="21076"/>
    <cellStyle name="SAPBEXHLevel0 2 3 3 5" xfId="27103"/>
    <cellStyle name="SAPBEXHLevel0 2 3 3 6" xfId="23213"/>
    <cellStyle name="SAPBEXHLevel0 2 3 4" xfId="7563"/>
    <cellStyle name="SAPBEXHLevel0 2 3 4 2" xfId="13639"/>
    <cellStyle name="SAPBEXHLevel0 2 3 4 3" xfId="17426"/>
    <cellStyle name="SAPBEXHLevel0 2 3 4 4" xfId="19709"/>
    <cellStyle name="SAPBEXHLevel0 2 3 4 5" xfId="28514"/>
    <cellStyle name="SAPBEXHLevel0 2 3 4 6" xfId="31186"/>
    <cellStyle name="SAPBEXHLevel0 2 3 4 7" xfId="33046"/>
    <cellStyle name="SAPBEXHLevel0 2 3 5" xfId="8297"/>
    <cellStyle name="SAPBEXHLevel0 2 3 5 2" xfId="14357"/>
    <cellStyle name="SAPBEXHLevel0 2 3 5 3" xfId="18061"/>
    <cellStyle name="SAPBEXHLevel0 2 3 5 4" xfId="25216"/>
    <cellStyle name="SAPBEXHLevel0 2 3 5 5" xfId="29185"/>
    <cellStyle name="SAPBEXHLevel0 2 3 5 6" xfId="31863"/>
    <cellStyle name="SAPBEXHLevel0 2 3 5 7" xfId="33673"/>
    <cellStyle name="SAPBEXHLevel0 2 3 6" xfId="9238"/>
    <cellStyle name="SAPBEXHLevel0 2 3 7" xfId="10547"/>
    <cellStyle name="SAPBEXHLevel0 2 3 8" xfId="22916"/>
    <cellStyle name="SAPBEXHLevel0 2 3 9" xfId="21968"/>
    <cellStyle name="SAPBEXHLevel0 2 4" xfId="970"/>
    <cellStyle name="SAPBEXHLevel0 2 4 10" xfId="29735"/>
    <cellStyle name="SAPBEXHLevel0 2 4 2" xfId="5368"/>
    <cellStyle name="SAPBEXHLevel0 2 4 2 2" xfId="11572"/>
    <cellStyle name="SAPBEXHLevel0 2 4 2 3" xfId="15477"/>
    <cellStyle name="SAPBEXHLevel0 2 4 2 4" xfId="18963"/>
    <cellStyle name="SAPBEXHLevel0 2 4 2 5" xfId="26446"/>
    <cellStyle name="SAPBEXHLevel0 2 4 2 6" xfId="22029"/>
    <cellStyle name="SAPBEXHLevel0 2 4 3" xfId="6164"/>
    <cellStyle name="SAPBEXHLevel0 2 4 3 2" xfId="12303"/>
    <cellStyle name="SAPBEXHLevel0 2 4 3 3" xfId="16189"/>
    <cellStyle name="SAPBEXHLevel0 2 4 3 4" xfId="21013"/>
    <cellStyle name="SAPBEXHLevel0 2 4 3 5" xfId="27188"/>
    <cellStyle name="SAPBEXHLevel0 2 4 3 6" xfId="24264"/>
    <cellStyle name="SAPBEXHLevel0 2 4 4" xfId="7646"/>
    <cellStyle name="SAPBEXHLevel0 2 4 4 2" xfId="13722"/>
    <cellStyle name="SAPBEXHLevel0 2 4 4 3" xfId="17501"/>
    <cellStyle name="SAPBEXHLevel0 2 4 4 4" xfId="18501"/>
    <cellStyle name="SAPBEXHLevel0 2 4 4 5" xfId="28590"/>
    <cellStyle name="SAPBEXHLevel0 2 4 4 6" xfId="31266"/>
    <cellStyle name="SAPBEXHLevel0 2 4 4 7" xfId="33121"/>
    <cellStyle name="SAPBEXHLevel0 2 4 5" xfId="8381"/>
    <cellStyle name="SAPBEXHLevel0 2 4 5 2" xfId="14441"/>
    <cellStyle name="SAPBEXHLevel0 2 4 5 3" xfId="18137"/>
    <cellStyle name="SAPBEXHLevel0 2 4 5 4" xfId="25300"/>
    <cellStyle name="SAPBEXHLevel0 2 4 5 5" xfId="29263"/>
    <cellStyle name="SAPBEXHLevel0 2 4 5 6" xfId="31943"/>
    <cellStyle name="SAPBEXHLevel0 2 4 5 7" xfId="33748"/>
    <cellStyle name="SAPBEXHLevel0 2 4 6" xfId="9323"/>
    <cellStyle name="SAPBEXHLevel0 2 4 7" xfId="10493"/>
    <cellStyle name="SAPBEXHLevel0 2 4 8" xfId="23195"/>
    <cellStyle name="SAPBEXHLevel0 2 4 9" xfId="22020"/>
    <cellStyle name="SAPBEXHLevel0 2 5" xfId="1051"/>
    <cellStyle name="SAPBEXHLevel0 2 5 10" xfId="29733"/>
    <cellStyle name="SAPBEXHLevel0 2 5 2" xfId="5448"/>
    <cellStyle name="SAPBEXHLevel0 2 5 2 2" xfId="11652"/>
    <cellStyle name="SAPBEXHLevel0 2 5 2 3" xfId="15555"/>
    <cellStyle name="SAPBEXHLevel0 2 5 2 4" xfId="23714"/>
    <cellStyle name="SAPBEXHLevel0 2 5 2 5" xfId="26523"/>
    <cellStyle name="SAPBEXHLevel0 2 5 2 6" xfId="23886"/>
    <cellStyle name="SAPBEXHLevel0 2 5 3" xfId="6242"/>
    <cellStyle name="SAPBEXHLevel0 2 5 3 2" xfId="12380"/>
    <cellStyle name="SAPBEXHLevel0 2 5 3 3" xfId="16266"/>
    <cellStyle name="SAPBEXHLevel0 2 5 3 4" xfId="20935"/>
    <cellStyle name="SAPBEXHLevel0 2 5 3 5" xfId="27265"/>
    <cellStyle name="SAPBEXHLevel0 2 5 3 6" xfId="22651"/>
    <cellStyle name="SAPBEXHLevel0 2 5 4" xfId="7725"/>
    <cellStyle name="SAPBEXHLevel0 2 5 4 2" xfId="13800"/>
    <cellStyle name="SAPBEXHLevel0 2 5 4 3" xfId="17572"/>
    <cellStyle name="SAPBEXHLevel0 2 5 4 4" xfId="18517"/>
    <cellStyle name="SAPBEXHLevel0 2 5 4 5" xfId="28663"/>
    <cellStyle name="SAPBEXHLevel0 2 5 4 6" xfId="31342"/>
    <cellStyle name="SAPBEXHLevel0 2 5 4 7" xfId="33191"/>
    <cellStyle name="SAPBEXHLevel0 2 5 5" xfId="8462"/>
    <cellStyle name="SAPBEXHLevel0 2 5 5 2" xfId="14521"/>
    <cellStyle name="SAPBEXHLevel0 2 5 5 3" xfId="18208"/>
    <cellStyle name="SAPBEXHLevel0 2 5 5 4" xfId="25380"/>
    <cellStyle name="SAPBEXHLevel0 2 5 5 5" xfId="29338"/>
    <cellStyle name="SAPBEXHLevel0 2 5 5 6" xfId="32019"/>
    <cellStyle name="SAPBEXHLevel0 2 5 5 7" xfId="33818"/>
    <cellStyle name="SAPBEXHLevel0 2 5 6" xfId="9403"/>
    <cellStyle name="SAPBEXHLevel0 2 5 7" xfId="10431"/>
    <cellStyle name="SAPBEXHLevel0 2 5 8" xfId="23419"/>
    <cellStyle name="SAPBEXHLevel0 2 5 9" xfId="22047"/>
    <cellStyle name="SAPBEXHLevel0 2 6" xfId="1130"/>
    <cellStyle name="SAPBEXHLevel0 2 6 10" xfId="19097"/>
    <cellStyle name="SAPBEXHLevel0 2 6 2" xfId="5527"/>
    <cellStyle name="SAPBEXHLevel0 2 6 2 2" xfId="11731"/>
    <cellStyle name="SAPBEXHLevel0 2 6 2 3" xfId="15632"/>
    <cellStyle name="SAPBEXHLevel0 2 6 2 4" xfId="22470"/>
    <cellStyle name="SAPBEXHLevel0 2 6 2 5" xfId="26601"/>
    <cellStyle name="SAPBEXHLevel0 2 6 2 6" xfId="25980"/>
    <cellStyle name="SAPBEXHLevel0 2 6 3" xfId="6318"/>
    <cellStyle name="SAPBEXHLevel0 2 6 3 2" xfId="12456"/>
    <cellStyle name="SAPBEXHLevel0 2 6 3 3" xfId="16342"/>
    <cellStyle name="SAPBEXHLevel0 2 6 3 4" xfId="20428"/>
    <cellStyle name="SAPBEXHLevel0 2 6 3 5" xfId="27341"/>
    <cellStyle name="SAPBEXHLevel0 2 6 3 6" xfId="19316"/>
    <cellStyle name="SAPBEXHLevel0 2 6 4" xfId="7800"/>
    <cellStyle name="SAPBEXHLevel0 2 6 4 2" xfId="13875"/>
    <cellStyle name="SAPBEXHLevel0 2 6 4 3" xfId="17640"/>
    <cellStyle name="SAPBEXHLevel0 2 6 4 4" xfId="19545"/>
    <cellStyle name="SAPBEXHLevel0 2 6 4 5" xfId="28733"/>
    <cellStyle name="SAPBEXHLevel0 2 6 4 6" xfId="31416"/>
    <cellStyle name="SAPBEXHLevel0 2 6 4 7" xfId="33259"/>
    <cellStyle name="SAPBEXHLevel0 2 6 5" xfId="8540"/>
    <cellStyle name="SAPBEXHLevel0 2 6 5 2" xfId="14599"/>
    <cellStyle name="SAPBEXHLevel0 2 6 5 3" xfId="18278"/>
    <cellStyle name="SAPBEXHLevel0 2 6 5 4" xfId="25457"/>
    <cellStyle name="SAPBEXHLevel0 2 6 5 5" xfId="29411"/>
    <cellStyle name="SAPBEXHLevel0 2 6 5 6" xfId="32093"/>
    <cellStyle name="SAPBEXHLevel0 2 6 5 7" xfId="33886"/>
    <cellStyle name="SAPBEXHLevel0 2 6 6" xfId="9482"/>
    <cellStyle name="SAPBEXHLevel0 2 6 7" xfId="10367"/>
    <cellStyle name="SAPBEXHLevel0 2 6 8" xfId="22889"/>
    <cellStyle name="SAPBEXHLevel0 2 6 9" xfId="18967"/>
    <cellStyle name="SAPBEXHLevel0 2 7" xfId="1210"/>
    <cellStyle name="SAPBEXHLevel0 2 7 10" xfId="29834"/>
    <cellStyle name="SAPBEXHLevel0 2 7 2" xfId="5605"/>
    <cellStyle name="SAPBEXHLevel0 2 7 2 2" xfId="11809"/>
    <cellStyle name="SAPBEXHLevel0 2 7 2 3" xfId="15710"/>
    <cellStyle name="SAPBEXHLevel0 2 7 2 4" xfId="23696"/>
    <cellStyle name="SAPBEXHLevel0 2 7 2 5" xfId="26678"/>
    <cellStyle name="SAPBEXHLevel0 2 7 2 6" xfId="27743"/>
    <cellStyle name="SAPBEXHLevel0 2 7 3" xfId="6395"/>
    <cellStyle name="SAPBEXHLevel0 2 7 3 2" xfId="12533"/>
    <cellStyle name="SAPBEXHLevel0 2 7 3 3" xfId="16419"/>
    <cellStyle name="SAPBEXHLevel0 2 7 3 4" xfId="24636"/>
    <cellStyle name="SAPBEXHLevel0 2 7 3 5" xfId="27418"/>
    <cellStyle name="SAPBEXHLevel0 2 7 3 6" xfId="19266"/>
    <cellStyle name="SAPBEXHLevel0 2 7 4" xfId="7875"/>
    <cellStyle name="SAPBEXHLevel0 2 7 4 2" xfId="13950"/>
    <cellStyle name="SAPBEXHLevel0 2 7 4 3" xfId="17708"/>
    <cellStyle name="SAPBEXHLevel0 2 7 4 4" xfId="19473"/>
    <cellStyle name="SAPBEXHLevel0 2 7 4 5" xfId="28803"/>
    <cellStyle name="SAPBEXHLevel0 2 7 4 6" xfId="31490"/>
    <cellStyle name="SAPBEXHLevel0 2 7 4 7" xfId="33327"/>
    <cellStyle name="SAPBEXHLevel0 2 7 5" xfId="8619"/>
    <cellStyle name="SAPBEXHLevel0 2 7 5 2" xfId="14678"/>
    <cellStyle name="SAPBEXHLevel0 2 7 5 3" xfId="18348"/>
    <cellStyle name="SAPBEXHLevel0 2 7 5 4" xfId="25535"/>
    <cellStyle name="SAPBEXHLevel0 2 7 5 5" xfId="29483"/>
    <cellStyle name="SAPBEXHLevel0 2 7 5 6" xfId="32167"/>
    <cellStyle name="SAPBEXHLevel0 2 7 5 7" xfId="33954"/>
    <cellStyle name="SAPBEXHLevel0 2 7 6" xfId="9562"/>
    <cellStyle name="SAPBEXHLevel0 2 7 7" xfId="10304"/>
    <cellStyle name="SAPBEXHLevel0 2 7 8" xfId="24300"/>
    <cellStyle name="SAPBEXHLevel0 2 7 9" xfId="18934"/>
    <cellStyle name="SAPBEXHLevel0 2 8" xfId="4921"/>
    <cellStyle name="SAPBEXHLevel0 2 8 2" xfId="5776"/>
    <cellStyle name="SAPBEXHLevel0 2 8 2 2" xfId="11931"/>
    <cellStyle name="SAPBEXHLevel0 2 8 2 3" xfId="15815"/>
    <cellStyle name="SAPBEXHLevel0 2 8 2 4" xfId="23661"/>
    <cellStyle name="SAPBEXHLevel0 2 8 2 5" xfId="26808"/>
    <cellStyle name="SAPBEXHLevel0 2 8 2 6" xfId="29327"/>
    <cellStyle name="SAPBEXHLevel0 2 8 3" xfId="7251"/>
    <cellStyle name="SAPBEXHLevel0 2 8 3 2" xfId="13336"/>
    <cellStyle name="SAPBEXHLevel0 2 8 3 3" xfId="17147"/>
    <cellStyle name="SAPBEXHLevel0 2 8 3 4" xfId="19909"/>
    <cellStyle name="SAPBEXHLevel0 2 8 3 5" xfId="28218"/>
    <cellStyle name="SAPBEXHLevel0 2 8 3 6" xfId="30905"/>
    <cellStyle name="SAPBEXHLevel0 2 8 3 7" xfId="32784"/>
    <cellStyle name="SAPBEXHLevel0 2 8 4" xfId="7979"/>
    <cellStyle name="SAPBEXHLevel0 2 8 4 2" xfId="14052"/>
    <cellStyle name="SAPBEXHLevel0 2 8 4 3" xfId="17796"/>
    <cellStyle name="SAPBEXHLevel0 2 8 4 4" xfId="19346"/>
    <cellStyle name="SAPBEXHLevel0 2 8 4 5" xfId="28898"/>
    <cellStyle name="SAPBEXHLevel0 2 8 4 6" xfId="31585"/>
    <cellStyle name="SAPBEXHLevel0 2 8 4 7" xfId="33414"/>
    <cellStyle name="SAPBEXHLevel0 2 8 5" xfId="11149"/>
    <cellStyle name="SAPBEXHLevel0 2 8 6" xfId="15094"/>
    <cellStyle name="SAPBEXHLevel0 2 8 7" xfId="21615"/>
    <cellStyle name="SAPBEXHLevel0 2 8 8" xfId="26046"/>
    <cellStyle name="SAPBEXHLevel0 2 8 9" xfId="21657"/>
    <cellStyle name="SAPBEXHLevel0 2 9" xfId="4351"/>
    <cellStyle name="SAPBEXHLevel0 2 9 2" xfId="10881"/>
    <cellStyle name="SAPBEXHLevel0 2 9 3" xfId="14901"/>
    <cellStyle name="SAPBEXHLevel0 2 9 4" xfId="23805"/>
    <cellStyle name="SAPBEXHLevel0 2 9 5" xfId="25677"/>
    <cellStyle name="SAPBEXHLevel0 2 9 6" xfId="25771"/>
    <cellStyle name="SAPBEXHLevel0 20" xfId="24070"/>
    <cellStyle name="SAPBEXHLevel0 21" xfId="23926"/>
    <cellStyle name="SAPBEXHLevel0 3" xfId="729"/>
    <cellStyle name="SAPBEXHLevel0 3 2" xfId="5129"/>
    <cellStyle name="SAPBEXHLevel0 3 2 2" xfId="5931"/>
    <cellStyle name="SAPBEXHLevel0 3 2 2 2" xfId="12071"/>
    <cellStyle name="SAPBEXHLevel0 3 2 2 3" xfId="15956"/>
    <cellStyle name="SAPBEXHLevel0 3 2 2 4" xfId="21220"/>
    <cellStyle name="SAPBEXHLevel0 3 2 2 5" xfId="26955"/>
    <cellStyle name="SAPBEXHLevel0 3 2 2 6" xfId="18845"/>
    <cellStyle name="SAPBEXHLevel0 3 2 3" xfId="7416"/>
    <cellStyle name="SAPBEXHLevel0 3 2 3 2" xfId="13492"/>
    <cellStyle name="SAPBEXHLevel0 3 2 3 3" xfId="17288"/>
    <cellStyle name="SAPBEXHLevel0 3 2 3 4" xfId="19790"/>
    <cellStyle name="SAPBEXHLevel0 3 2 3 5" xfId="28372"/>
    <cellStyle name="SAPBEXHLevel0 3 2 3 6" xfId="31047"/>
    <cellStyle name="SAPBEXHLevel0 3 2 3 7" xfId="32918"/>
    <cellStyle name="SAPBEXHLevel0 3 2 4" xfId="8149"/>
    <cellStyle name="SAPBEXHLevel0 3 2 4 2" xfId="14210"/>
    <cellStyle name="SAPBEXHLevel0 3 2 4 3" xfId="17931"/>
    <cellStyle name="SAPBEXHLevel0 3 2 4 4" xfId="25068"/>
    <cellStyle name="SAPBEXHLevel0 3 2 4 5" xfId="29050"/>
    <cellStyle name="SAPBEXHLevel0 3 2 4 6" xfId="31725"/>
    <cellStyle name="SAPBEXHLevel0 3 2 4 7" xfId="33545"/>
    <cellStyle name="SAPBEXHLevel0 3 2 5" xfId="11334"/>
    <cellStyle name="SAPBEXHLevel0 3 2 6" xfId="15241"/>
    <cellStyle name="SAPBEXHLevel0 3 2 7" xfId="21498"/>
    <cellStyle name="SAPBEXHLevel0 3 2 8" xfId="26215"/>
    <cellStyle name="SAPBEXHLevel0 3 2 9" xfId="23808"/>
    <cellStyle name="SAPBEXHLevel0 3 3" xfId="6944"/>
    <cellStyle name="SAPBEXHLevel0 3 3 2" xfId="13038"/>
    <cellStyle name="SAPBEXHLevel0 3 3 3" xfId="16869"/>
    <cellStyle name="SAPBEXHLevel0 3 3 4" xfId="20151"/>
    <cellStyle name="SAPBEXHLevel0 3 3 5" xfId="27926"/>
    <cellStyle name="SAPBEXHLevel0 3 3 6" xfId="30629"/>
    <cellStyle name="SAPBEXHLevel0 3 3 7" xfId="32516"/>
    <cellStyle name="SAPBEXHLevel0 3 4" xfId="7152"/>
    <cellStyle name="SAPBEXHLevel0 3 4 2" xfId="13238"/>
    <cellStyle name="SAPBEXHLevel0 3 4 3" xfId="17061"/>
    <cellStyle name="SAPBEXHLevel0 3 4 4" xfId="19988"/>
    <cellStyle name="SAPBEXHLevel0 3 4 5" xfId="28127"/>
    <cellStyle name="SAPBEXHLevel0 3 4 6" xfId="30815"/>
    <cellStyle name="SAPBEXHLevel0 3 4 7" xfId="32699"/>
    <cellStyle name="SAPBEXHLevel0 3 5" xfId="9085"/>
    <cellStyle name="SAPBEXHLevel0 3 6" xfId="10648"/>
    <cellStyle name="SAPBEXHLevel0 3 7" xfId="23453"/>
    <cellStyle name="SAPBEXHLevel0 3 8" xfId="21730"/>
    <cellStyle name="SAPBEXHLevel0 3 9" xfId="29940"/>
    <cellStyle name="SAPBEXHLevel0 4" xfId="824"/>
    <cellStyle name="SAPBEXHLevel0 4 10" xfId="21776"/>
    <cellStyle name="SAPBEXHLevel0 4 2" xfId="5222"/>
    <cellStyle name="SAPBEXHLevel0 4 2 2" xfId="6021"/>
    <cellStyle name="SAPBEXHLevel0 4 2 2 2" xfId="12160"/>
    <cellStyle name="SAPBEXHLevel0 4 2 2 3" xfId="16046"/>
    <cellStyle name="SAPBEXHLevel0 4 2 2 4" xfId="21134"/>
    <cellStyle name="SAPBEXHLevel0 4 2 2 5" xfId="27045"/>
    <cellStyle name="SAPBEXHLevel0 4 2 2 6" xfId="22190"/>
    <cellStyle name="SAPBEXHLevel0 4 2 3" xfId="7504"/>
    <cellStyle name="SAPBEXHLevel0 4 2 3 2" xfId="13580"/>
    <cellStyle name="SAPBEXHLevel0 4 2 3 3" xfId="17373"/>
    <cellStyle name="SAPBEXHLevel0 4 2 3 4" xfId="18637"/>
    <cellStyle name="SAPBEXHLevel0 4 2 3 5" xfId="28459"/>
    <cellStyle name="SAPBEXHLevel0 4 2 3 6" xfId="31131"/>
    <cellStyle name="SAPBEXHLevel0 4 2 3 7" xfId="32996"/>
    <cellStyle name="SAPBEXHLevel0 4 2 4" xfId="8238"/>
    <cellStyle name="SAPBEXHLevel0 4 2 4 2" xfId="14298"/>
    <cellStyle name="SAPBEXHLevel0 4 2 4 3" xfId="18010"/>
    <cellStyle name="SAPBEXHLevel0 4 2 4 4" xfId="25157"/>
    <cellStyle name="SAPBEXHLevel0 4 2 4 5" xfId="29132"/>
    <cellStyle name="SAPBEXHLevel0 4 2 4 6" xfId="31810"/>
    <cellStyle name="SAPBEXHLevel0 4 2 4 7" xfId="33623"/>
    <cellStyle name="SAPBEXHLevel0 4 2 5" xfId="11426"/>
    <cellStyle name="SAPBEXHLevel0 4 2 6" xfId="15331"/>
    <cellStyle name="SAPBEXHLevel0 4 2 7" xfId="23766"/>
    <cellStyle name="SAPBEXHLevel0 4 2 8" xfId="26305"/>
    <cellStyle name="SAPBEXHLevel0 4 2 9" xfId="23485"/>
    <cellStyle name="SAPBEXHLevel0 4 3" xfId="4352"/>
    <cellStyle name="SAPBEXHLevel0 4 3 2" xfId="10882"/>
    <cellStyle name="SAPBEXHLevel0 4 3 3" xfId="14902"/>
    <cellStyle name="SAPBEXHLevel0 4 3 4" xfId="21839"/>
    <cellStyle name="SAPBEXHLevel0 4 3 5" xfId="25678"/>
    <cellStyle name="SAPBEXHLevel0 4 3 6" xfId="19002"/>
    <cellStyle name="SAPBEXHLevel0 4 4" xfId="6945"/>
    <cellStyle name="SAPBEXHLevel0 4 4 2" xfId="13039"/>
    <cellStyle name="SAPBEXHLevel0 4 4 3" xfId="16870"/>
    <cellStyle name="SAPBEXHLevel0 4 4 4" xfId="20150"/>
    <cellStyle name="SAPBEXHLevel0 4 4 5" xfId="27927"/>
    <cellStyle name="SAPBEXHLevel0 4 4 6" xfId="30630"/>
    <cellStyle name="SAPBEXHLevel0 4 4 7" xfId="32517"/>
    <cellStyle name="SAPBEXHLevel0 4 5" xfId="7116"/>
    <cellStyle name="SAPBEXHLevel0 4 5 2" xfId="13202"/>
    <cellStyle name="SAPBEXHLevel0 4 5 3" xfId="17026"/>
    <cellStyle name="SAPBEXHLevel0 4 5 4" xfId="20012"/>
    <cellStyle name="SAPBEXHLevel0 4 5 5" xfId="28092"/>
    <cellStyle name="SAPBEXHLevel0 4 5 6" xfId="30780"/>
    <cellStyle name="SAPBEXHLevel0 4 5 7" xfId="32664"/>
    <cellStyle name="SAPBEXHLevel0 4 6" xfId="9177"/>
    <cellStyle name="SAPBEXHLevel0 4 7" xfId="10584"/>
    <cellStyle name="SAPBEXHLevel0 4 8" xfId="24218"/>
    <cellStyle name="SAPBEXHLevel0 4 9" xfId="22289"/>
    <cellStyle name="SAPBEXHLevel0 5" xfId="911"/>
    <cellStyle name="SAPBEXHLevel0 5 10" xfId="25650"/>
    <cellStyle name="SAPBEXHLevel0 5 2" xfId="5309"/>
    <cellStyle name="SAPBEXHLevel0 5 2 2" xfId="6105"/>
    <cellStyle name="SAPBEXHLevel0 5 2 2 2" xfId="12244"/>
    <cellStyle name="SAPBEXHLevel0 5 2 2 3" xfId="16130"/>
    <cellStyle name="SAPBEXHLevel0 5 2 2 4" xfId="21053"/>
    <cellStyle name="SAPBEXHLevel0 5 2 2 5" xfId="27129"/>
    <cellStyle name="SAPBEXHLevel0 5 2 2 6" xfId="25901"/>
    <cellStyle name="SAPBEXHLevel0 5 2 3" xfId="7588"/>
    <cellStyle name="SAPBEXHLevel0 5 2 3 2" xfId="13664"/>
    <cellStyle name="SAPBEXHLevel0 5 2 3 3" xfId="17449"/>
    <cellStyle name="SAPBEXHLevel0 5 2 3 4" xfId="19697"/>
    <cellStyle name="SAPBEXHLevel0 5 2 3 5" xfId="28537"/>
    <cellStyle name="SAPBEXHLevel0 5 2 3 6" xfId="31211"/>
    <cellStyle name="SAPBEXHLevel0 5 2 3 7" xfId="33069"/>
    <cellStyle name="SAPBEXHLevel0 5 2 4" xfId="8323"/>
    <cellStyle name="SAPBEXHLevel0 5 2 4 2" xfId="14383"/>
    <cellStyle name="SAPBEXHLevel0 5 2 4 3" xfId="18085"/>
    <cellStyle name="SAPBEXHLevel0 5 2 4 4" xfId="25242"/>
    <cellStyle name="SAPBEXHLevel0 5 2 4 5" xfId="29210"/>
    <cellStyle name="SAPBEXHLevel0 5 2 4 6" xfId="31888"/>
    <cellStyle name="SAPBEXHLevel0 5 2 4 7" xfId="33696"/>
    <cellStyle name="SAPBEXHLevel0 5 2 5" xfId="11513"/>
    <cellStyle name="SAPBEXHLevel0 5 2 6" xfId="15418"/>
    <cellStyle name="SAPBEXHLevel0 5 2 7" xfId="23737"/>
    <cellStyle name="SAPBEXHLevel0 5 2 8" xfId="26389"/>
    <cellStyle name="SAPBEXHLevel0 5 2 9" xfId="19292"/>
    <cellStyle name="SAPBEXHLevel0 5 3" xfId="4353"/>
    <cellStyle name="SAPBEXHLevel0 5 3 2" xfId="10883"/>
    <cellStyle name="SAPBEXHLevel0 5 3 3" xfId="14903"/>
    <cellStyle name="SAPBEXHLevel0 5 3 4" xfId="24534"/>
    <cellStyle name="SAPBEXHLevel0 5 3 5" xfId="25679"/>
    <cellStyle name="SAPBEXHLevel0 5 3 6" xfId="22608"/>
    <cellStyle name="SAPBEXHLevel0 5 4" xfId="6946"/>
    <cellStyle name="SAPBEXHLevel0 5 4 2" xfId="13040"/>
    <cellStyle name="SAPBEXHLevel0 5 4 3" xfId="16871"/>
    <cellStyle name="SAPBEXHLevel0 5 4 4" xfId="20149"/>
    <cellStyle name="SAPBEXHLevel0 5 4 5" xfId="27928"/>
    <cellStyle name="SAPBEXHLevel0 5 4 6" xfId="30631"/>
    <cellStyle name="SAPBEXHLevel0 5 4 7" xfId="32518"/>
    <cellStyle name="SAPBEXHLevel0 5 5" xfId="7151"/>
    <cellStyle name="SAPBEXHLevel0 5 5 2" xfId="13237"/>
    <cellStyle name="SAPBEXHLevel0 5 5 3" xfId="17060"/>
    <cellStyle name="SAPBEXHLevel0 5 5 4" xfId="19989"/>
    <cellStyle name="SAPBEXHLevel0 5 5 5" xfId="28126"/>
    <cellStyle name="SAPBEXHLevel0 5 5 6" xfId="30814"/>
    <cellStyle name="SAPBEXHLevel0 5 5 7" xfId="32698"/>
    <cellStyle name="SAPBEXHLevel0 5 6" xfId="9264"/>
    <cellStyle name="SAPBEXHLevel0 5 7" xfId="10527"/>
    <cellStyle name="SAPBEXHLevel0 5 8" xfId="19047"/>
    <cellStyle name="SAPBEXHLevel0 5 9" xfId="18586"/>
    <cellStyle name="SAPBEXHLevel0 6" xfId="994"/>
    <cellStyle name="SAPBEXHLevel0 6 10" xfId="29992"/>
    <cellStyle name="SAPBEXHLevel0 6 2" xfId="5392"/>
    <cellStyle name="SAPBEXHLevel0 6 2 2" xfId="6187"/>
    <cellStyle name="SAPBEXHLevel0 6 2 2 2" xfId="12326"/>
    <cellStyle name="SAPBEXHLevel0 6 2 2 3" xfId="16212"/>
    <cellStyle name="SAPBEXHLevel0 6 2 2 4" xfId="18541"/>
    <cellStyle name="SAPBEXHLevel0 6 2 2 5" xfId="27211"/>
    <cellStyle name="SAPBEXHLevel0 6 2 2 6" xfId="22042"/>
    <cellStyle name="SAPBEXHLevel0 6 2 3" xfId="7670"/>
    <cellStyle name="SAPBEXHLevel0 6 2 3 2" xfId="13746"/>
    <cellStyle name="SAPBEXHLevel0 6 2 3 3" xfId="17523"/>
    <cellStyle name="SAPBEXHLevel0 6 2 3 4" xfId="19667"/>
    <cellStyle name="SAPBEXHLevel0 6 2 3 5" xfId="28612"/>
    <cellStyle name="SAPBEXHLevel0 6 2 3 6" xfId="31290"/>
    <cellStyle name="SAPBEXHLevel0 6 2 3 7" xfId="33142"/>
    <cellStyle name="SAPBEXHLevel0 6 2 4" xfId="8405"/>
    <cellStyle name="SAPBEXHLevel0 6 2 4 2" xfId="14465"/>
    <cellStyle name="SAPBEXHLevel0 6 2 4 3" xfId="18159"/>
    <cellStyle name="SAPBEXHLevel0 6 2 4 4" xfId="25324"/>
    <cellStyle name="SAPBEXHLevel0 6 2 4 5" xfId="29285"/>
    <cellStyle name="SAPBEXHLevel0 6 2 4 6" xfId="31967"/>
    <cellStyle name="SAPBEXHLevel0 6 2 4 7" xfId="33769"/>
    <cellStyle name="SAPBEXHLevel0 6 2 5" xfId="11596"/>
    <cellStyle name="SAPBEXHLevel0 6 2 6" xfId="15501"/>
    <cellStyle name="SAPBEXHLevel0 6 2 7" xfId="18959"/>
    <cellStyle name="SAPBEXHLevel0 6 2 8" xfId="26470"/>
    <cellStyle name="SAPBEXHLevel0 6 2 9" xfId="25778"/>
    <cellStyle name="SAPBEXHLevel0 6 3" xfId="4354"/>
    <cellStyle name="SAPBEXHLevel0 6 3 2" xfId="10884"/>
    <cellStyle name="SAPBEXHLevel0 6 3 3" xfId="14904"/>
    <cellStyle name="SAPBEXHLevel0 6 3 4" xfId="24095"/>
    <cellStyle name="SAPBEXHLevel0 6 3 5" xfId="25680"/>
    <cellStyle name="SAPBEXHLevel0 6 3 6" xfId="23131"/>
    <cellStyle name="SAPBEXHLevel0 6 4" xfId="6947"/>
    <cellStyle name="SAPBEXHLevel0 6 4 2" xfId="13041"/>
    <cellStyle name="SAPBEXHLevel0 6 4 3" xfId="16872"/>
    <cellStyle name="SAPBEXHLevel0 6 4 4" xfId="20148"/>
    <cellStyle name="SAPBEXHLevel0 6 4 5" xfId="27929"/>
    <cellStyle name="SAPBEXHLevel0 6 4 6" xfId="30632"/>
    <cellStyle name="SAPBEXHLevel0 6 4 7" xfId="32519"/>
    <cellStyle name="SAPBEXHLevel0 6 5" xfId="7150"/>
    <cellStyle name="SAPBEXHLevel0 6 5 2" xfId="13236"/>
    <cellStyle name="SAPBEXHLevel0 6 5 3" xfId="17059"/>
    <cellStyle name="SAPBEXHLevel0 6 5 4" xfId="19990"/>
    <cellStyle name="SAPBEXHLevel0 6 5 5" xfId="28125"/>
    <cellStyle name="SAPBEXHLevel0 6 5 6" xfId="30813"/>
    <cellStyle name="SAPBEXHLevel0 6 5 7" xfId="32697"/>
    <cellStyle name="SAPBEXHLevel0 6 6" xfId="9347"/>
    <cellStyle name="SAPBEXHLevel0 6 7" xfId="10476"/>
    <cellStyle name="SAPBEXHLevel0 6 8" xfId="19211"/>
    <cellStyle name="SAPBEXHLevel0 6 9" xfId="22228"/>
    <cellStyle name="SAPBEXHLevel0 7" xfId="1074"/>
    <cellStyle name="SAPBEXHLevel0 7 10" xfId="31895"/>
    <cellStyle name="SAPBEXHLevel0 7 2" xfId="5471"/>
    <cellStyle name="SAPBEXHLevel0 7 2 2" xfId="6265"/>
    <cellStyle name="SAPBEXHLevel0 7 2 2 2" xfId="12403"/>
    <cellStyle name="SAPBEXHLevel0 7 2 2 3" xfId="16289"/>
    <cellStyle name="SAPBEXHLevel0 7 2 2 4" xfId="20479"/>
    <cellStyle name="SAPBEXHLevel0 7 2 2 5" xfId="27288"/>
    <cellStyle name="SAPBEXHLevel0 7 2 2 6" xfId="24609"/>
    <cellStyle name="SAPBEXHLevel0 7 2 3" xfId="7748"/>
    <cellStyle name="SAPBEXHLevel0 7 2 3 2" xfId="13823"/>
    <cellStyle name="SAPBEXHLevel0 7 2 3 3" xfId="17593"/>
    <cellStyle name="SAPBEXHLevel0 7 2 3 4" xfId="19596"/>
    <cellStyle name="SAPBEXHLevel0 7 2 3 5" xfId="28684"/>
    <cellStyle name="SAPBEXHLevel0 7 2 3 6" xfId="31365"/>
    <cellStyle name="SAPBEXHLevel0 7 2 3 7" xfId="33212"/>
    <cellStyle name="SAPBEXHLevel0 7 2 4" xfId="8485"/>
    <cellStyle name="SAPBEXHLevel0 7 2 4 2" xfId="14544"/>
    <cellStyle name="SAPBEXHLevel0 7 2 4 3" xfId="18229"/>
    <cellStyle name="SAPBEXHLevel0 7 2 4 4" xfId="25403"/>
    <cellStyle name="SAPBEXHLevel0 7 2 4 5" xfId="29360"/>
    <cellStyle name="SAPBEXHLevel0 7 2 4 6" xfId="32042"/>
    <cellStyle name="SAPBEXHLevel0 7 2 4 7" xfId="33839"/>
    <cellStyle name="SAPBEXHLevel0 7 2 5" xfId="11675"/>
    <cellStyle name="SAPBEXHLevel0 7 2 6" xfId="15578"/>
    <cellStyle name="SAPBEXHLevel0 7 2 7" xfId="23634"/>
    <cellStyle name="SAPBEXHLevel0 7 2 8" xfId="26546"/>
    <cellStyle name="SAPBEXHLevel0 7 2 9" xfId="25784"/>
    <cellStyle name="SAPBEXHLevel0 7 3" xfId="4355"/>
    <cellStyle name="SAPBEXHLevel0 7 3 2" xfId="10885"/>
    <cellStyle name="SAPBEXHLevel0 7 3 3" xfId="14905"/>
    <cellStyle name="SAPBEXHLevel0 7 3 4" xfId="23109"/>
    <cellStyle name="SAPBEXHLevel0 7 3 5" xfId="25681"/>
    <cellStyle name="SAPBEXHLevel0 7 3 6" xfId="24031"/>
    <cellStyle name="SAPBEXHLevel0 7 4" xfId="6948"/>
    <cellStyle name="SAPBEXHLevel0 7 4 2" xfId="13042"/>
    <cellStyle name="SAPBEXHLevel0 7 4 3" xfId="16873"/>
    <cellStyle name="SAPBEXHLevel0 7 4 4" xfId="20147"/>
    <cellStyle name="SAPBEXHLevel0 7 4 5" xfId="27930"/>
    <cellStyle name="SAPBEXHLevel0 7 4 6" xfId="30633"/>
    <cellStyle name="SAPBEXHLevel0 7 4 7" xfId="32520"/>
    <cellStyle name="SAPBEXHLevel0 7 5" xfId="7149"/>
    <cellStyle name="SAPBEXHLevel0 7 5 2" xfId="13235"/>
    <cellStyle name="SAPBEXHLevel0 7 5 3" xfId="17058"/>
    <cellStyle name="SAPBEXHLevel0 7 5 4" xfId="19991"/>
    <cellStyle name="SAPBEXHLevel0 7 5 5" xfId="28124"/>
    <cellStyle name="SAPBEXHLevel0 7 5 6" xfId="30812"/>
    <cellStyle name="SAPBEXHLevel0 7 5 7" xfId="32696"/>
    <cellStyle name="SAPBEXHLevel0 7 6" xfId="9426"/>
    <cellStyle name="SAPBEXHLevel0 7 7" xfId="10413"/>
    <cellStyle name="SAPBEXHLevel0 7 8" xfId="24604"/>
    <cellStyle name="SAPBEXHLevel0 7 9" xfId="22058"/>
    <cellStyle name="SAPBEXHLevel0 8" xfId="1156"/>
    <cellStyle name="SAPBEXHLevel0 8 10" xfId="29835"/>
    <cellStyle name="SAPBEXHLevel0 8 2" xfId="5553"/>
    <cellStyle name="SAPBEXHLevel0 8 2 2" xfId="6344"/>
    <cellStyle name="SAPBEXHLevel0 8 2 2 2" xfId="12482"/>
    <cellStyle name="SAPBEXHLevel0 8 2 2 3" xfId="16368"/>
    <cellStyle name="SAPBEXHLevel0 8 2 2 4" xfId="20406"/>
    <cellStyle name="SAPBEXHLevel0 8 2 2 5" xfId="27367"/>
    <cellStyle name="SAPBEXHLevel0 8 2 2 6" xfId="24135"/>
    <cellStyle name="SAPBEXHLevel0 8 2 3" xfId="7825"/>
    <cellStyle name="SAPBEXHLevel0 8 2 3 2" xfId="13900"/>
    <cellStyle name="SAPBEXHLevel0 8 2 3 3" xfId="17663"/>
    <cellStyle name="SAPBEXHLevel0 8 2 3 4" xfId="18507"/>
    <cellStyle name="SAPBEXHLevel0 8 2 3 5" xfId="28756"/>
    <cellStyle name="SAPBEXHLevel0 8 2 3 6" xfId="31441"/>
    <cellStyle name="SAPBEXHLevel0 8 2 3 7" xfId="33282"/>
    <cellStyle name="SAPBEXHLevel0 8 2 4" xfId="8566"/>
    <cellStyle name="SAPBEXHLevel0 8 2 4 2" xfId="14625"/>
    <cellStyle name="SAPBEXHLevel0 8 2 4 3" xfId="18302"/>
    <cellStyle name="SAPBEXHLevel0 8 2 4 4" xfId="25483"/>
    <cellStyle name="SAPBEXHLevel0 8 2 4 5" xfId="29435"/>
    <cellStyle name="SAPBEXHLevel0 8 2 4 6" xfId="32118"/>
    <cellStyle name="SAPBEXHLevel0 8 2 4 7" xfId="33909"/>
    <cellStyle name="SAPBEXHLevel0 8 2 5" xfId="11757"/>
    <cellStyle name="SAPBEXHLevel0 8 2 6" xfId="15658"/>
    <cellStyle name="SAPBEXHLevel0 8 2 7" xfId="24590"/>
    <cellStyle name="SAPBEXHLevel0 8 2 8" xfId="26627"/>
    <cellStyle name="SAPBEXHLevel0 8 2 9" xfId="26715"/>
    <cellStyle name="SAPBEXHLevel0 8 3" xfId="4356"/>
    <cellStyle name="SAPBEXHLevel0 8 3 2" xfId="10886"/>
    <cellStyle name="SAPBEXHLevel0 8 3 3" xfId="14906"/>
    <cellStyle name="SAPBEXHLevel0 8 3 4" xfId="22580"/>
    <cellStyle name="SAPBEXHLevel0 8 3 5" xfId="25682"/>
    <cellStyle name="SAPBEXHLevel0 8 3 6" xfId="22838"/>
    <cellStyle name="SAPBEXHLevel0 8 4" xfId="6949"/>
    <cellStyle name="SAPBEXHLevel0 8 4 2" xfId="13043"/>
    <cellStyle name="SAPBEXHLevel0 8 4 3" xfId="16874"/>
    <cellStyle name="SAPBEXHLevel0 8 4 4" xfId="20146"/>
    <cellStyle name="SAPBEXHLevel0 8 4 5" xfId="27931"/>
    <cellStyle name="SAPBEXHLevel0 8 4 6" xfId="30634"/>
    <cellStyle name="SAPBEXHLevel0 8 4 7" xfId="32521"/>
    <cellStyle name="SAPBEXHLevel0 8 5" xfId="7148"/>
    <cellStyle name="SAPBEXHLevel0 8 5 2" xfId="13234"/>
    <cellStyle name="SAPBEXHLevel0 8 5 3" xfId="17057"/>
    <cellStyle name="SAPBEXHLevel0 8 5 4" xfId="19992"/>
    <cellStyle name="SAPBEXHLevel0 8 5 5" xfId="28123"/>
    <cellStyle name="SAPBEXHLevel0 8 5 6" xfId="30811"/>
    <cellStyle name="SAPBEXHLevel0 8 5 7" xfId="32695"/>
    <cellStyle name="SAPBEXHLevel0 8 6" xfId="9508"/>
    <cellStyle name="SAPBEXHLevel0 8 7" xfId="10347"/>
    <cellStyle name="SAPBEXHLevel0 8 8" xfId="19020"/>
    <cellStyle name="SAPBEXHLevel0 8 9" xfId="24074"/>
    <cellStyle name="SAPBEXHLevel0 9" xfId="4357"/>
    <cellStyle name="SAPBEXHLevel0 9 2" xfId="6950"/>
    <cellStyle name="SAPBEXHLevel0 9 2 2" xfId="13044"/>
    <cellStyle name="SAPBEXHLevel0 9 2 3" xfId="16875"/>
    <cellStyle name="SAPBEXHLevel0 9 2 4" xfId="20145"/>
    <cellStyle name="SAPBEXHLevel0 9 2 5" xfId="27932"/>
    <cellStyle name="SAPBEXHLevel0 9 2 6" xfId="30635"/>
    <cellStyle name="SAPBEXHLevel0 9 2 7" xfId="32522"/>
    <cellStyle name="SAPBEXHLevel0 9 3" xfId="7146"/>
    <cellStyle name="SAPBEXHLevel0 9 3 2" xfId="13232"/>
    <cellStyle name="SAPBEXHLevel0 9 3 3" xfId="17055"/>
    <cellStyle name="SAPBEXHLevel0 9 3 4" xfId="18704"/>
    <cellStyle name="SAPBEXHLevel0 9 3 5" xfId="28121"/>
    <cellStyle name="SAPBEXHLevel0 9 3 6" xfId="30809"/>
    <cellStyle name="SAPBEXHLevel0 9 3 7" xfId="32693"/>
    <cellStyle name="SAPBEXHLevel0 9 4" xfId="10887"/>
    <cellStyle name="SAPBEXHLevel0 9 5" xfId="14907"/>
    <cellStyle name="SAPBEXHLevel0 9 6" xfId="18973"/>
    <cellStyle name="SAPBEXHLevel0 9 7" xfId="25683"/>
    <cellStyle name="SAPBEXHLevel0 9 8" xfId="25936"/>
    <cellStyle name="SAPBEXHLevel0_1702 excelformat_july2008" xfId="4358"/>
    <cellStyle name="SAPBEXHLevel0X" xfId="441"/>
    <cellStyle name="SAPBEXHLevel0X 10" xfId="4359"/>
    <cellStyle name="SAPBEXHLevel0X 10 2" xfId="6952"/>
    <cellStyle name="SAPBEXHLevel0X 10 2 2" xfId="13046"/>
    <cellStyle name="SAPBEXHLevel0X 10 2 3" xfId="16877"/>
    <cellStyle name="SAPBEXHLevel0X 10 2 4" xfId="20143"/>
    <cellStyle name="SAPBEXHLevel0X 10 2 5" xfId="27934"/>
    <cellStyle name="SAPBEXHLevel0X 10 2 6" xfId="30637"/>
    <cellStyle name="SAPBEXHLevel0X 10 2 7" xfId="32524"/>
    <cellStyle name="SAPBEXHLevel0X 10 3" xfId="7144"/>
    <cellStyle name="SAPBEXHLevel0X 10 3 2" xfId="13230"/>
    <cellStyle name="SAPBEXHLevel0X 10 3 3" xfId="17053"/>
    <cellStyle name="SAPBEXHLevel0X 10 3 4" xfId="19994"/>
    <cellStyle name="SAPBEXHLevel0X 10 3 5" xfId="28119"/>
    <cellStyle name="SAPBEXHLevel0X 10 3 6" xfId="30807"/>
    <cellStyle name="SAPBEXHLevel0X 10 3 7" xfId="32691"/>
    <cellStyle name="SAPBEXHLevel0X 10 4" xfId="10888"/>
    <cellStyle name="SAPBEXHLevel0X 10 5" xfId="14908"/>
    <cellStyle name="SAPBEXHLevel0X 10 6" xfId="24446"/>
    <cellStyle name="SAPBEXHLevel0X 10 7" xfId="25684"/>
    <cellStyle name="SAPBEXHLevel0X 10 8" xfId="21701"/>
    <cellStyle name="SAPBEXHLevel0X 11" xfId="4360"/>
    <cellStyle name="SAPBEXHLevel0X 11 2" xfId="6953"/>
    <cellStyle name="SAPBEXHLevel0X 11 2 2" xfId="13047"/>
    <cellStyle name="SAPBEXHLevel0X 11 2 3" xfId="16878"/>
    <cellStyle name="SAPBEXHLevel0X 11 2 4" xfId="20142"/>
    <cellStyle name="SAPBEXHLevel0X 11 2 5" xfId="27935"/>
    <cellStyle name="SAPBEXHLevel0X 11 2 6" xfId="30638"/>
    <cellStyle name="SAPBEXHLevel0X 11 2 7" xfId="32525"/>
    <cellStyle name="SAPBEXHLevel0X 11 3" xfId="7142"/>
    <cellStyle name="SAPBEXHLevel0X 11 3 2" xfId="13228"/>
    <cellStyle name="SAPBEXHLevel0X 11 3 3" xfId="17051"/>
    <cellStyle name="SAPBEXHLevel0X 11 3 4" xfId="19996"/>
    <cellStyle name="SAPBEXHLevel0X 11 3 5" xfId="28117"/>
    <cellStyle name="SAPBEXHLevel0X 11 3 6" xfId="30805"/>
    <cellStyle name="SAPBEXHLevel0X 11 3 7" xfId="32689"/>
    <cellStyle name="SAPBEXHLevel0X 11 4" xfId="10889"/>
    <cellStyle name="SAPBEXHLevel0X 11 5" xfId="14909"/>
    <cellStyle name="SAPBEXHLevel0X 11 6" xfId="24011"/>
    <cellStyle name="SAPBEXHLevel0X 11 7" xfId="25685"/>
    <cellStyle name="SAPBEXHLevel0X 11 8" xfId="23183"/>
    <cellStyle name="SAPBEXHLevel0X 12" xfId="4361"/>
    <cellStyle name="SAPBEXHLevel0X 12 2" xfId="6954"/>
    <cellStyle name="SAPBEXHLevel0X 12 2 2" xfId="13048"/>
    <cellStyle name="SAPBEXHLevel0X 12 2 3" xfId="16879"/>
    <cellStyle name="SAPBEXHLevel0X 12 2 4" xfId="20141"/>
    <cellStyle name="SAPBEXHLevel0X 12 2 5" xfId="27936"/>
    <cellStyle name="SAPBEXHLevel0X 12 2 6" xfId="30639"/>
    <cellStyle name="SAPBEXHLevel0X 12 2 7" xfId="32526"/>
    <cellStyle name="SAPBEXHLevel0X 12 3" xfId="7141"/>
    <cellStyle name="SAPBEXHLevel0X 12 3 2" xfId="13227"/>
    <cellStyle name="SAPBEXHLevel0X 12 3 3" xfId="17050"/>
    <cellStyle name="SAPBEXHLevel0X 12 3 4" xfId="19997"/>
    <cellStyle name="SAPBEXHLevel0X 12 3 5" xfId="28116"/>
    <cellStyle name="SAPBEXHLevel0X 12 3 6" xfId="30804"/>
    <cellStyle name="SAPBEXHLevel0X 12 3 7" xfId="32688"/>
    <cellStyle name="SAPBEXHLevel0X 12 4" xfId="10890"/>
    <cellStyle name="SAPBEXHLevel0X 12 5" xfId="14910"/>
    <cellStyle name="SAPBEXHLevel0X 12 6" xfId="23034"/>
    <cellStyle name="SAPBEXHLevel0X 12 7" xfId="25686"/>
    <cellStyle name="SAPBEXHLevel0X 12 8" xfId="24119"/>
    <cellStyle name="SAPBEXHLevel0X 13" xfId="4362"/>
    <cellStyle name="SAPBEXHLevel0X 13 2" xfId="6955"/>
    <cellStyle name="SAPBEXHLevel0X 13 2 2" xfId="13049"/>
    <cellStyle name="SAPBEXHLevel0X 13 2 3" xfId="16880"/>
    <cellStyle name="SAPBEXHLevel0X 13 2 4" xfId="20140"/>
    <cellStyle name="SAPBEXHLevel0X 13 2 5" xfId="27937"/>
    <cellStyle name="SAPBEXHLevel0X 13 2 6" xfId="30640"/>
    <cellStyle name="SAPBEXHLevel0X 13 2 7" xfId="32527"/>
    <cellStyle name="SAPBEXHLevel0X 13 3" xfId="7140"/>
    <cellStyle name="SAPBEXHLevel0X 13 3 2" xfId="13226"/>
    <cellStyle name="SAPBEXHLevel0X 13 3 3" xfId="17049"/>
    <cellStyle name="SAPBEXHLevel0X 13 3 4" xfId="19998"/>
    <cellStyle name="SAPBEXHLevel0X 13 3 5" xfId="28115"/>
    <cellStyle name="SAPBEXHLevel0X 13 3 6" xfId="30803"/>
    <cellStyle name="SAPBEXHLevel0X 13 3 7" xfId="32687"/>
    <cellStyle name="SAPBEXHLevel0X 13 4" xfId="10891"/>
    <cellStyle name="SAPBEXHLevel0X 13 5" xfId="14911"/>
    <cellStyle name="SAPBEXHLevel0X 13 6" xfId="22465"/>
    <cellStyle name="SAPBEXHLevel0X 13 7" xfId="25687"/>
    <cellStyle name="SAPBEXHLevel0X 13 8" xfId="24559"/>
    <cellStyle name="SAPBEXHLevel0X 14" xfId="4868"/>
    <cellStyle name="SAPBEXHLevel0X 14 2" xfId="5751"/>
    <cellStyle name="SAPBEXHLevel0X 14 2 2" xfId="11906"/>
    <cellStyle name="SAPBEXHLevel0X 14 2 3" xfId="15790"/>
    <cellStyle name="SAPBEXHLevel0X 14 2 4" xfId="21308"/>
    <cellStyle name="SAPBEXHLevel0X 14 2 5" xfId="26783"/>
    <cellStyle name="SAPBEXHLevel0X 14 2 6" xfId="22712"/>
    <cellStyle name="SAPBEXHLevel0X 14 3" xfId="7200"/>
    <cellStyle name="SAPBEXHLevel0X 14 3 2" xfId="13285"/>
    <cellStyle name="SAPBEXHLevel0X 14 3 3" xfId="17102"/>
    <cellStyle name="SAPBEXHLevel0X 14 3 4" xfId="19952"/>
    <cellStyle name="SAPBEXHLevel0X 14 3 5" xfId="28172"/>
    <cellStyle name="SAPBEXHLevel0X 14 3 6" xfId="30857"/>
    <cellStyle name="SAPBEXHLevel0X 14 3 7" xfId="32740"/>
    <cellStyle name="SAPBEXHLevel0X 14 4" xfId="7928"/>
    <cellStyle name="SAPBEXHLevel0X 14 4 2" xfId="14001"/>
    <cellStyle name="SAPBEXHLevel0X 14 4 3" xfId="17752"/>
    <cellStyle name="SAPBEXHLevel0X 14 4 4" xfId="19400"/>
    <cellStyle name="SAPBEXHLevel0X 14 4 5" xfId="28851"/>
    <cellStyle name="SAPBEXHLevel0X 14 4 6" xfId="31537"/>
    <cellStyle name="SAPBEXHLevel0X 14 4 7" xfId="33370"/>
    <cellStyle name="SAPBEXHLevel0X 14 5" xfId="11099"/>
    <cellStyle name="SAPBEXHLevel0X 14 6" xfId="15047"/>
    <cellStyle name="SAPBEXHLevel0X 14 7" xfId="21675"/>
    <cellStyle name="SAPBEXHLevel0X 14 8" xfId="25999"/>
    <cellStyle name="SAPBEXHLevel0X 14 9" xfId="19027"/>
    <cellStyle name="SAPBEXHLevel0X 15" xfId="6951"/>
    <cellStyle name="SAPBEXHLevel0X 15 2" xfId="13045"/>
    <cellStyle name="SAPBEXHLevel0X 15 3" xfId="16876"/>
    <cellStyle name="SAPBEXHLevel0X 15 4" xfId="20144"/>
    <cellStyle name="SAPBEXHLevel0X 15 5" xfId="27933"/>
    <cellStyle name="SAPBEXHLevel0X 15 6" xfId="30636"/>
    <cellStyle name="SAPBEXHLevel0X 15 7" xfId="32523"/>
    <cellStyle name="SAPBEXHLevel0X 16" xfId="7145"/>
    <cellStyle name="SAPBEXHLevel0X 16 2" xfId="13231"/>
    <cellStyle name="SAPBEXHLevel0X 16 3" xfId="17054"/>
    <cellStyle name="SAPBEXHLevel0X 16 4" xfId="22375"/>
    <cellStyle name="SAPBEXHLevel0X 16 5" xfId="28120"/>
    <cellStyle name="SAPBEXHLevel0X 16 6" xfId="30808"/>
    <cellStyle name="SAPBEXHLevel0X 16 7" xfId="32692"/>
    <cellStyle name="SAPBEXHLevel0X 17" xfId="8842"/>
    <cellStyle name="SAPBEXHLevel0X 18" xfId="8755"/>
    <cellStyle name="SAPBEXHLevel0X 19" xfId="22272"/>
    <cellStyle name="SAPBEXHLevel0X 2" xfId="514"/>
    <cellStyle name="SAPBEXHLevel0X 2 10" xfId="6956"/>
    <cellStyle name="SAPBEXHLevel0X 2 10 2" xfId="13050"/>
    <cellStyle name="SAPBEXHLevel0X 2 10 3" xfId="16881"/>
    <cellStyle name="SAPBEXHLevel0X 2 10 4" xfId="20139"/>
    <cellStyle name="SAPBEXHLevel0X 2 10 5" xfId="27938"/>
    <cellStyle name="SAPBEXHLevel0X 2 10 6" xfId="30641"/>
    <cellStyle name="SAPBEXHLevel0X 2 10 7" xfId="32528"/>
    <cellStyle name="SAPBEXHLevel0X 2 11" xfId="7139"/>
    <cellStyle name="SAPBEXHLevel0X 2 11 2" xfId="13225"/>
    <cellStyle name="SAPBEXHLevel0X 2 11 3" xfId="17048"/>
    <cellStyle name="SAPBEXHLevel0X 2 11 4" xfId="19999"/>
    <cellStyle name="SAPBEXHLevel0X 2 11 5" xfId="28114"/>
    <cellStyle name="SAPBEXHLevel0X 2 11 6" xfId="30802"/>
    <cellStyle name="SAPBEXHLevel0X 2 11 7" xfId="32686"/>
    <cellStyle name="SAPBEXHLevel0X 2 12" xfId="8897"/>
    <cellStyle name="SAPBEXHLevel0X 2 13" xfId="11018"/>
    <cellStyle name="SAPBEXHLevel0X 2 14" xfId="23924"/>
    <cellStyle name="SAPBEXHLevel0X 2 15" xfId="23816"/>
    <cellStyle name="SAPBEXHLevel0X 2 16" xfId="21272"/>
    <cellStyle name="SAPBEXHLevel0X 2 2" xfId="793"/>
    <cellStyle name="SAPBEXHLevel0X 2 2 10" xfId="30125"/>
    <cellStyle name="SAPBEXHLevel0X 2 2 2" xfId="5191"/>
    <cellStyle name="SAPBEXHLevel0X 2 2 2 2" xfId="11396"/>
    <cellStyle name="SAPBEXHLevel0X 2 2 2 3" xfId="15301"/>
    <cellStyle name="SAPBEXHLevel0X 2 2 2 4" xfId="21443"/>
    <cellStyle name="SAPBEXHLevel0X 2 2 2 5" xfId="26274"/>
    <cellStyle name="SAPBEXHLevel0X 2 2 2 6" xfId="23313"/>
    <cellStyle name="SAPBEXHLevel0X 2 2 3" xfId="5991"/>
    <cellStyle name="SAPBEXHLevel0X 2 2 3 2" xfId="12131"/>
    <cellStyle name="SAPBEXHLevel0X 2 2 3 3" xfId="16016"/>
    <cellStyle name="SAPBEXHLevel0X 2 2 3 4" xfId="21162"/>
    <cellStyle name="SAPBEXHLevel0X 2 2 3 5" xfId="27015"/>
    <cellStyle name="SAPBEXHLevel0X 2 2 3 6" xfId="24254"/>
    <cellStyle name="SAPBEXHLevel0X 2 2 4" xfId="7475"/>
    <cellStyle name="SAPBEXHLevel0X 2 2 4 2" xfId="13551"/>
    <cellStyle name="SAPBEXHLevel0X 2 2 4 3" xfId="17346"/>
    <cellStyle name="SAPBEXHLevel0X 2 2 4 4" xfId="18656"/>
    <cellStyle name="SAPBEXHLevel0X 2 2 4 5" xfId="28431"/>
    <cellStyle name="SAPBEXHLevel0X 2 2 4 6" xfId="31103"/>
    <cellStyle name="SAPBEXHLevel0X 2 2 4 7" xfId="32971"/>
    <cellStyle name="SAPBEXHLevel0X 2 2 5" xfId="8208"/>
    <cellStyle name="SAPBEXHLevel0X 2 2 5 2" xfId="14268"/>
    <cellStyle name="SAPBEXHLevel0X 2 2 5 3" xfId="17984"/>
    <cellStyle name="SAPBEXHLevel0X 2 2 5 4" xfId="25127"/>
    <cellStyle name="SAPBEXHLevel0X 2 2 5 5" xfId="29104"/>
    <cellStyle name="SAPBEXHLevel0X 2 2 5 6" xfId="31782"/>
    <cellStyle name="SAPBEXHLevel0X 2 2 5 7" xfId="33598"/>
    <cellStyle name="SAPBEXHLevel0X 2 2 6" xfId="9147"/>
    <cellStyle name="SAPBEXHLevel0X 2 2 7" xfId="10605"/>
    <cellStyle name="SAPBEXHLevel0X 2 2 8" xfId="24569"/>
    <cellStyle name="SAPBEXHLevel0X 2 2 9" xfId="24828"/>
    <cellStyle name="SAPBEXHLevel0X 2 3" xfId="886"/>
    <cellStyle name="SAPBEXHLevel0X 2 3 10" xfId="22554"/>
    <cellStyle name="SAPBEXHLevel0X 2 3 2" xfId="5284"/>
    <cellStyle name="SAPBEXHLevel0X 2 3 2 2" xfId="11488"/>
    <cellStyle name="SAPBEXHLevel0X 2 3 2 3" xfId="15393"/>
    <cellStyle name="SAPBEXHLevel0X 2 3 2 4" xfId="23599"/>
    <cellStyle name="SAPBEXHLevel0X 2 3 2 5" xfId="26364"/>
    <cellStyle name="SAPBEXHLevel0X 2 3 2 6" xfId="24120"/>
    <cellStyle name="SAPBEXHLevel0X 2 3 3" xfId="6080"/>
    <cellStyle name="SAPBEXHLevel0X 2 3 3 2" xfId="12219"/>
    <cellStyle name="SAPBEXHLevel0X 2 3 3 3" xfId="16105"/>
    <cellStyle name="SAPBEXHLevel0X 2 3 3 4" xfId="21075"/>
    <cellStyle name="SAPBEXHLevel0X 2 3 3 5" xfId="27104"/>
    <cellStyle name="SAPBEXHLevel0X 2 3 3 6" xfId="26819"/>
    <cellStyle name="SAPBEXHLevel0X 2 3 4" xfId="7564"/>
    <cellStyle name="SAPBEXHLevel0X 2 3 4 2" xfId="13640"/>
    <cellStyle name="SAPBEXHLevel0X 2 3 4 3" xfId="17427"/>
    <cellStyle name="SAPBEXHLevel0X 2 3 4 4" xfId="19708"/>
    <cellStyle name="SAPBEXHLevel0X 2 3 4 5" xfId="28515"/>
    <cellStyle name="SAPBEXHLevel0X 2 3 4 6" xfId="31187"/>
    <cellStyle name="SAPBEXHLevel0X 2 3 4 7" xfId="33047"/>
    <cellStyle name="SAPBEXHLevel0X 2 3 5" xfId="8298"/>
    <cellStyle name="SAPBEXHLevel0X 2 3 5 2" xfId="14358"/>
    <cellStyle name="SAPBEXHLevel0X 2 3 5 3" xfId="18062"/>
    <cellStyle name="SAPBEXHLevel0X 2 3 5 4" xfId="25217"/>
    <cellStyle name="SAPBEXHLevel0X 2 3 5 5" xfId="29186"/>
    <cellStyle name="SAPBEXHLevel0X 2 3 5 6" xfId="31864"/>
    <cellStyle name="SAPBEXHLevel0X 2 3 5 7" xfId="33674"/>
    <cellStyle name="SAPBEXHLevel0X 2 3 6" xfId="9239"/>
    <cellStyle name="SAPBEXHLevel0X 2 3 7" xfId="10546"/>
    <cellStyle name="SAPBEXHLevel0X 2 3 8" xfId="19312"/>
    <cellStyle name="SAPBEXHLevel0X 2 3 9" xfId="21606"/>
    <cellStyle name="SAPBEXHLevel0X 2 4" xfId="971"/>
    <cellStyle name="SAPBEXHLevel0X 2 4 10" xfId="26326"/>
    <cellStyle name="SAPBEXHLevel0X 2 4 2" xfId="5369"/>
    <cellStyle name="SAPBEXHLevel0X 2 4 2 2" xfId="11573"/>
    <cellStyle name="SAPBEXHLevel0X 2 4 2 3" xfId="15478"/>
    <cellStyle name="SAPBEXHLevel0X 2 4 2 4" xfId="23974"/>
    <cellStyle name="SAPBEXHLevel0X 2 4 2 5" xfId="26447"/>
    <cellStyle name="SAPBEXHLevel0X 2 4 2 6" xfId="24441"/>
    <cellStyle name="SAPBEXHLevel0X 2 4 3" xfId="6165"/>
    <cellStyle name="SAPBEXHLevel0X 2 4 3 2" xfId="12304"/>
    <cellStyle name="SAPBEXHLevel0X 2 4 3 3" xfId="16190"/>
    <cellStyle name="SAPBEXHLevel0X 2 4 3 4" xfId="22414"/>
    <cellStyle name="SAPBEXHLevel0X 2 4 3 5" xfId="27189"/>
    <cellStyle name="SAPBEXHLevel0X 2 4 3 6" xfId="23316"/>
    <cellStyle name="SAPBEXHLevel0X 2 4 4" xfId="7647"/>
    <cellStyle name="SAPBEXHLevel0X 2 4 4 2" xfId="13723"/>
    <cellStyle name="SAPBEXHLevel0X 2 4 4 3" xfId="17502"/>
    <cellStyle name="SAPBEXHLevel0X 2 4 4 4" xfId="18524"/>
    <cellStyle name="SAPBEXHLevel0X 2 4 4 5" xfId="28591"/>
    <cellStyle name="SAPBEXHLevel0X 2 4 4 6" xfId="31267"/>
    <cellStyle name="SAPBEXHLevel0X 2 4 4 7" xfId="33122"/>
    <cellStyle name="SAPBEXHLevel0X 2 4 5" xfId="8382"/>
    <cellStyle name="SAPBEXHLevel0X 2 4 5 2" xfId="14442"/>
    <cellStyle name="SAPBEXHLevel0X 2 4 5 3" xfId="18138"/>
    <cellStyle name="SAPBEXHLevel0X 2 4 5 4" xfId="25301"/>
    <cellStyle name="SAPBEXHLevel0X 2 4 5 5" xfId="29264"/>
    <cellStyle name="SAPBEXHLevel0X 2 4 5 6" xfId="31944"/>
    <cellStyle name="SAPBEXHLevel0X 2 4 5 7" xfId="33749"/>
    <cellStyle name="SAPBEXHLevel0X 2 4 6" xfId="9324"/>
    <cellStyle name="SAPBEXHLevel0X 2 4 7" xfId="10492"/>
    <cellStyle name="SAPBEXHLevel0X 2 4 8" xfId="22675"/>
    <cellStyle name="SAPBEXHLevel0X 2 4 9" xfId="22021"/>
    <cellStyle name="SAPBEXHLevel0X 2 5" xfId="1052"/>
    <cellStyle name="SAPBEXHLevel0X 2 5 10" xfId="26166"/>
    <cellStyle name="SAPBEXHLevel0X 2 5 2" xfId="5449"/>
    <cellStyle name="SAPBEXHLevel0X 2 5 2 2" xfId="11653"/>
    <cellStyle name="SAPBEXHLevel0X 2 5 2 3" xfId="15556"/>
    <cellStyle name="SAPBEXHLevel0X 2 5 2 4" xfId="21381"/>
    <cellStyle name="SAPBEXHLevel0X 2 5 2 5" xfId="26524"/>
    <cellStyle name="SAPBEXHLevel0X 2 5 2 6" xfId="23473"/>
    <cellStyle name="SAPBEXHLevel0X 2 5 3" xfId="6243"/>
    <cellStyle name="SAPBEXHLevel0X 2 5 3 2" xfId="12381"/>
    <cellStyle name="SAPBEXHLevel0X 2 5 3 3" xfId="16267"/>
    <cellStyle name="SAPBEXHLevel0X 2 5 3 4" xfId="22413"/>
    <cellStyle name="SAPBEXHLevel0X 2 5 3 5" xfId="27266"/>
    <cellStyle name="SAPBEXHLevel0X 2 5 3 6" xfId="23174"/>
    <cellStyle name="SAPBEXHLevel0X 2 5 4" xfId="7726"/>
    <cellStyle name="SAPBEXHLevel0X 2 5 4 2" xfId="13801"/>
    <cellStyle name="SAPBEXHLevel0X 2 5 4 3" xfId="17573"/>
    <cellStyle name="SAPBEXHLevel0X 2 5 4 4" xfId="18515"/>
    <cellStyle name="SAPBEXHLevel0X 2 5 4 5" xfId="28664"/>
    <cellStyle name="SAPBEXHLevel0X 2 5 4 6" xfId="31343"/>
    <cellStyle name="SAPBEXHLevel0X 2 5 4 7" xfId="33192"/>
    <cellStyle name="SAPBEXHLevel0X 2 5 5" xfId="8463"/>
    <cellStyle name="SAPBEXHLevel0X 2 5 5 2" xfId="14522"/>
    <cellStyle name="SAPBEXHLevel0X 2 5 5 3" xfId="18209"/>
    <cellStyle name="SAPBEXHLevel0X 2 5 5 4" xfId="25381"/>
    <cellStyle name="SAPBEXHLevel0X 2 5 5 5" xfId="29339"/>
    <cellStyle name="SAPBEXHLevel0X 2 5 5 6" xfId="32020"/>
    <cellStyle name="SAPBEXHLevel0X 2 5 5 7" xfId="33819"/>
    <cellStyle name="SAPBEXHLevel0X 2 5 6" xfId="9404"/>
    <cellStyle name="SAPBEXHLevel0X 2 5 7" xfId="10430"/>
    <cellStyle name="SAPBEXHLevel0X 2 5 8" xfId="22914"/>
    <cellStyle name="SAPBEXHLevel0X 2 5 9" xfId="22048"/>
    <cellStyle name="SAPBEXHLevel0X 2 6" xfId="1131"/>
    <cellStyle name="SAPBEXHLevel0X 2 6 10" xfId="30141"/>
    <cellStyle name="SAPBEXHLevel0X 2 6 2" xfId="5528"/>
    <cellStyle name="SAPBEXHLevel0X 2 6 2 2" xfId="11732"/>
    <cellStyle name="SAPBEXHLevel0X 2 6 2 3" xfId="15633"/>
    <cellStyle name="SAPBEXHLevel0X 2 6 2 4" xfId="24843"/>
    <cellStyle name="SAPBEXHLevel0X 2 6 2 5" xfId="26602"/>
    <cellStyle name="SAPBEXHLevel0X 2 6 2 6" xfId="26772"/>
    <cellStyle name="SAPBEXHLevel0X 2 6 3" xfId="6319"/>
    <cellStyle name="SAPBEXHLevel0X 2 6 3 2" xfId="12457"/>
    <cellStyle name="SAPBEXHLevel0X 2 6 3 3" xfId="16343"/>
    <cellStyle name="SAPBEXHLevel0X 2 6 3 4" xfId="20427"/>
    <cellStyle name="SAPBEXHLevel0X 2 6 3 5" xfId="27342"/>
    <cellStyle name="SAPBEXHLevel0X 2 6 3 6" xfId="22920"/>
    <cellStyle name="SAPBEXHLevel0X 2 6 4" xfId="7801"/>
    <cellStyle name="SAPBEXHLevel0X 2 6 4 2" xfId="13876"/>
    <cellStyle name="SAPBEXHLevel0X 2 6 4 3" xfId="17641"/>
    <cellStyle name="SAPBEXHLevel0X 2 6 4 4" xfId="19544"/>
    <cellStyle name="SAPBEXHLevel0X 2 6 4 5" xfId="28734"/>
    <cellStyle name="SAPBEXHLevel0X 2 6 4 6" xfId="31417"/>
    <cellStyle name="SAPBEXHLevel0X 2 6 4 7" xfId="33260"/>
    <cellStyle name="SAPBEXHLevel0X 2 6 5" xfId="8541"/>
    <cellStyle name="SAPBEXHLevel0X 2 6 5 2" xfId="14600"/>
    <cellStyle name="SAPBEXHLevel0X 2 6 5 3" xfId="18279"/>
    <cellStyle name="SAPBEXHLevel0X 2 6 5 4" xfId="25458"/>
    <cellStyle name="SAPBEXHLevel0X 2 6 5 5" xfId="29412"/>
    <cellStyle name="SAPBEXHLevel0X 2 6 5 6" xfId="32094"/>
    <cellStyle name="SAPBEXHLevel0X 2 6 5 7" xfId="33887"/>
    <cellStyle name="SAPBEXHLevel0X 2 6 6" xfId="9483"/>
    <cellStyle name="SAPBEXHLevel0X 2 6 7" xfId="10366"/>
    <cellStyle name="SAPBEXHLevel0X 2 6 8" xfId="19283"/>
    <cellStyle name="SAPBEXHLevel0X 2 6 9" xfId="22573"/>
    <cellStyle name="SAPBEXHLevel0X 2 7" xfId="1211"/>
    <cellStyle name="SAPBEXHLevel0X 2 7 10" xfId="24603"/>
    <cellStyle name="SAPBEXHLevel0X 2 7 2" xfId="5606"/>
    <cellStyle name="SAPBEXHLevel0X 2 7 2 2" xfId="11810"/>
    <cellStyle name="SAPBEXHLevel0X 2 7 2 3" xfId="15711"/>
    <cellStyle name="SAPBEXHLevel0X 2 7 2 4" xfId="22973"/>
    <cellStyle name="SAPBEXHLevel0X 2 7 2 5" xfId="26679"/>
    <cellStyle name="SAPBEXHLevel0X 2 7 2 6" xfId="27705"/>
    <cellStyle name="SAPBEXHLevel0X 2 7 3" xfId="6396"/>
    <cellStyle name="SAPBEXHLevel0X 2 7 3 2" xfId="12534"/>
    <cellStyle name="SAPBEXHLevel0X 2 7 3 3" xfId="16420"/>
    <cellStyle name="SAPBEXHLevel0X 2 7 3 4" xfId="24191"/>
    <cellStyle name="SAPBEXHLevel0X 2 7 3 5" xfId="27419"/>
    <cellStyle name="SAPBEXHLevel0X 2 7 3 6" xfId="23253"/>
    <cellStyle name="SAPBEXHLevel0X 2 7 4" xfId="7876"/>
    <cellStyle name="SAPBEXHLevel0X 2 7 4 2" xfId="13951"/>
    <cellStyle name="SAPBEXHLevel0X 2 7 4 3" xfId="17709"/>
    <cellStyle name="SAPBEXHLevel0X 2 7 4 4" xfId="19472"/>
    <cellStyle name="SAPBEXHLevel0X 2 7 4 5" xfId="28804"/>
    <cellStyle name="SAPBEXHLevel0X 2 7 4 6" xfId="31491"/>
    <cellStyle name="SAPBEXHLevel0X 2 7 4 7" xfId="33328"/>
    <cellStyle name="SAPBEXHLevel0X 2 7 5" xfId="8620"/>
    <cellStyle name="SAPBEXHLevel0X 2 7 5 2" xfId="14679"/>
    <cellStyle name="SAPBEXHLevel0X 2 7 5 3" xfId="18349"/>
    <cellStyle name="SAPBEXHLevel0X 2 7 5 4" xfId="25536"/>
    <cellStyle name="SAPBEXHLevel0X 2 7 5 5" xfId="29484"/>
    <cellStyle name="SAPBEXHLevel0X 2 7 5 6" xfId="32168"/>
    <cellStyle name="SAPBEXHLevel0X 2 7 5 7" xfId="33955"/>
    <cellStyle name="SAPBEXHLevel0X 2 7 6" xfId="9563"/>
    <cellStyle name="SAPBEXHLevel0X 2 7 7" xfId="10297"/>
    <cellStyle name="SAPBEXHLevel0X 2 7 8" xfId="23323"/>
    <cellStyle name="SAPBEXHLevel0X 2 7 9" xfId="22543"/>
    <cellStyle name="SAPBEXHLevel0X 2 8" xfId="4922"/>
    <cellStyle name="SAPBEXHLevel0X 2 8 2" xfId="5777"/>
    <cellStyle name="SAPBEXHLevel0X 2 8 2 2" xfId="11932"/>
    <cellStyle name="SAPBEXHLevel0X 2 8 2 3" xfId="15816"/>
    <cellStyle name="SAPBEXHLevel0X 2 8 2 4" xfId="23678"/>
    <cellStyle name="SAPBEXHLevel0X 2 8 2 5" xfId="26809"/>
    <cellStyle name="SAPBEXHLevel0X 2 8 2 6" xfId="29400"/>
    <cellStyle name="SAPBEXHLevel0X 2 8 3" xfId="7252"/>
    <cellStyle name="SAPBEXHLevel0X 2 8 3 2" xfId="13337"/>
    <cellStyle name="SAPBEXHLevel0X 2 8 3 3" xfId="17148"/>
    <cellStyle name="SAPBEXHLevel0X 2 8 3 4" xfId="19908"/>
    <cellStyle name="SAPBEXHLevel0X 2 8 3 5" xfId="28219"/>
    <cellStyle name="SAPBEXHLevel0X 2 8 3 6" xfId="30906"/>
    <cellStyle name="SAPBEXHLevel0X 2 8 3 7" xfId="32785"/>
    <cellStyle name="SAPBEXHLevel0X 2 8 4" xfId="7980"/>
    <cellStyle name="SAPBEXHLevel0X 2 8 4 2" xfId="14053"/>
    <cellStyle name="SAPBEXHLevel0X 2 8 4 3" xfId="17797"/>
    <cellStyle name="SAPBEXHLevel0X 2 8 4 4" xfId="19345"/>
    <cellStyle name="SAPBEXHLevel0X 2 8 4 5" xfId="28899"/>
    <cellStyle name="SAPBEXHLevel0X 2 8 4 6" xfId="31586"/>
    <cellStyle name="SAPBEXHLevel0X 2 8 4 7" xfId="33415"/>
    <cellStyle name="SAPBEXHLevel0X 2 8 5" xfId="11150"/>
    <cellStyle name="SAPBEXHLevel0X 2 8 6" xfId="15095"/>
    <cellStyle name="SAPBEXHLevel0X 2 8 7" xfId="22486"/>
    <cellStyle name="SAPBEXHLevel0X 2 8 8" xfId="26047"/>
    <cellStyle name="SAPBEXHLevel0X 2 8 9" xfId="23321"/>
    <cellStyle name="SAPBEXHLevel0X 2 9" xfId="4363"/>
    <cellStyle name="SAPBEXHLevel0X 2 9 2" xfId="10892"/>
    <cellStyle name="SAPBEXHLevel0X 2 9 3" xfId="14912"/>
    <cellStyle name="SAPBEXHLevel0X 2 9 4" xfId="24839"/>
    <cellStyle name="SAPBEXHLevel0X 2 9 5" xfId="25688"/>
    <cellStyle name="SAPBEXHLevel0X 2 9 6" xfId="23950"/>
    <cellStyle name="SAPBEXHLevel0X 20" xfId="22279"/>
    <cellStyle name="SAPBEXHLevel0X 21" xfId="23167"/>
    <cellStyle name="SAPBEXHLevel0X 3" xfId="730"/>
    <cellStyle name="SAPBEXHLevel0X 3 2" xfId="5130"/>
    <cellStyle name="SAPBEXHLevel0X 3 2 2" xfId="5932"/>
    <cellStyle name="SAPBEXHLevel0X 3 2 2 2" xfId="12072"/>
    <cellStyle name="SAPBEXHLevel0X 3 2 2 3" xfId="15957"/>
    <cellStyle name="SAPBEXHLevel0X 3 2 2 4" xfId="21219"/>
    <cellStyle name="SAPBEXHLevel0X 3 2 2 5" xfId="26956"/>
    <cellStyle name="SAPBEXHLevel0X 3 2 2 6" xfId="24458"/>
    <cellStyle name="SAPBEXHLevel0X 3 2 3" xfId="7417"/>
    <cellStyle name="SAPBEXHLevel0X 3 2 3 2" xfId="13493"/>
    <cellStyle name="SAPBEXHLevel0X 3 2 3 3" xfId="17289"/>
    <cellStyle name="SAPBEXHLevel0X 3 2 3 4" xfId="19789"/>
    <cellStyle name="SAPBEXHLevel0X 3 2 3 5" xfId="28373"/>
    <cellStyle name="SAPBEXHLevel0X 3 2 3 6" xfId="31048"/>
    <cellStyle name="SAPBEXHLevel0X 3 2 3 7" xfId="32919"/>
    <cellStyle name="SAPBEXHLevel0X 3 2 4" xfId="8150"/>
    <cellStyle name="SAPBEXHLevel0X 3 2 4 2" xfId="14211"/>
    <cellStyle name="SAPBEXHLevel0X 3 2 4 3" xfId="17932"/>
    <cellStyle name="SAPBEXHLevel0X 3 2 4 4" xfId="25069"/>
    <cellStyle name="SAPBEXHLevel0X 3 2 4 5" xfId="29051"/>
    <cellStyle name="SAPBEXHLevel0X 3 2 4 6" xfId="31726"/>
    <cellStyle name="SAPBEXHLevel0X 3 2 4 7" xfId="33546"/>
    <cellStyle name="SAPBEXHLevel0X 3 2 5" xfId="11335"/>
    <cellStyle name="SAPBEXHLevel0X 3 2 6" xfId="15242"/>
    <cellStyle name="SAPBEXHLevel0X 3 2 7" xfId="21497"/>
    <cellStyle name="SAPBEXHLevel0X 3 2 8" xfId="26216"/>
    <cellStyle name="SAPBEXHLevel0X 3 2 9" xfId="27721"/>
    <cellStyle name="SAPBEXHLevel0X 3 3" xfId="6957"/>
    <cellStyle name="SAPBEXHLevel0X 3 3 2" xfId="13051"/>
    <cellStyle name="SAPBEXHLevel0X 3 3 3" xfId="16882"/>
    <cellStyle name="SAPBEXHLevel0X 3 3 4" xfId="20138"/>
    <cellStyle name="SAPBEXHLevel0X 3 3 5" xfId="27939"/>
    <cellStyle name="SAPBEXHLevel0X 3 3 6" xfId="30642"/>
    <cellStyle name="SAPBEXHLevel0X 3 3 7" xfId="32529"/>
    <cellStyle name="SAPBEXHLevel0X 3 4" xfId="7138"/>
    <cellStyle name="SAPBEXHLevel0X 3 4 2" xfId="13224"/>
    <cellStyle name="SAPBEXHLevel0X 3 4 3" xfId="17047"/>
    <cellStyle name="SAPBEXHLevel0X 3 4 4" xfId="20000"/>
    <cellStyle name="SAPBEXHLevel0X 3 4 5" xfId="28113"/>
    <cellStyle name="SAPBEXHLevel0X 3 4 6" xfId="30801"/>
    <cellStyle name="SAPBEXHLevel0X 3 4 7" xfId="32685"/>
    <cellStyle name="SAPBEXHLevel0X 3 5" xfId="9086"/>
    <cellStyle name="SAPBEXHLevel0X 3 6" xfId="10647"/>
    <cellStyle name="SAPBEXHLevel0X 3 7" xfId="23909"/>
    <cellStyle name="SAPBEXHLevel0X 3 8" xfId="21904"/>
    <cellStyle name="SAPBEXHLevel0X 3 9" xfId="29625"/>
    <cellStyle name="SAPBEXHLevel0X 4" xfId="825"/>
    <cellStyle name="SAPBEXHLevel0X 4 10" xfId="29962"/>
    <cellStyle name="SAPBEXHLevel0X 4 2" xfId="5223"/>
    <cellStyle name="SAPBEXHLevel0X 4 2 2" xfId="6022"/>
    <cellStyle name="SAPBEXHLevel0X 4 2 2 2" xfId="12161"/>
    <cellStyle name="SAPBEXHLevel0X 4 2 2 3" xfId="16047"/>
    <cellStyle name="SAPBEXHLevel0X 4 2 2 4" xfId="21133"/>
    <cellStyle name="SAPBEXHLevel0X 4 2 2 5" xfId="27046"/>
    <cellStyle name="SAPBEXHLevel0X 4 2 2 6" xfId="21535"/>
    <cellStyle name="SAPBEXHLevel0X 4 2 3" xfId="7505"/>
    <cellStyle name="SAPBEXHLevel0X 4 2 3 2" xfId="13581"/>
    <cellStyle name="SAPBEXHLevel0X 4 2 3 3" xfId="17374"/>
    <cellStyle name="SAPBEXHLevel0X 4 2 3 4" xfId="18635"/>
    <cellStyle name="SAPBEXHLevel0X 4 2 3 5" xfId="28460"/>
    <cellStyle name="SAPBEXHLevel0X 4 2 3 6" xfId="31132"/>
    <cellStyle name="SAPBEXHLevel0X 4 2 3 7" xfId="32997"/>
    <cellStyle name="SAPBEXHLevel0X 4 2 4" xfId="8239"/>
    <cellStyle name="SAPBEXHLevel0X 4 2 4 2" xfId="14299"/>
    <cellStyle name="SAPBEXHLevel0X 4 2 4 3" xfId="18011"/>
    <cellStyle name="SAPBEXHLevel0X 4 2 4 4" xfId="25158"/>
    <cellStyle name="SAPBEXHLevel0X 4 2 4 5" xfId="29133"/>
    <cellStyle name="SAPBEXHLevel0X 4 2 4 6" xfId="31811"/>
    <cellStyle name="SAPBEXHLevel0X 4 2 4 7" xfId="33624"/>
    <cellStyle name="SAPBEXHLevel0X 4 2 5" xfId="11427"/>
    <cellStyle name="SAPBEXHLevel0X 4 2 6" xfId="15332"/>
    <cellStyle name="SAPBEXHLevel0X 4 2 7" xfId="21433"/>
    <cellStyle name="SAPBEXHLevel0X 4 2 8" xfId="26306"/>
    <cellStyle name="SAPBEXHLevel0X 4 2 9" xfId="22090"/>
    <cellStyle name="SAPBEXHLevel0X 4 3" xfId="4364"/>
    <cellStyle name="SAPBEXHLevel0X 4 3 2" xfId="10893"/>
    <cellStyle name="SAPBEXHLevel0X 4 3 3" xfId="14913"/>
    <cellStyle name="SAPBEXHLevel0X 4 3 4" xfId="24383"/>
    <cellStyle name="SAPBEXHLevel0X 4 3 5" xfId="25689"/>
    <cellStyle name="SAPBEXHLevel0X 4 3 6" xfId="29618"/>
    <cellStyle name="SAPBEXHLevel0X 4 4" xfId="6958"/>
    <cellStyle name="SAPBEXHLevel0X 4 4 2" xfId="13052"/>
    <cellStyle name="SAPBEXHLevel0X 4 4 3" xfId="16883"/>
    <cellStyle name="SAPBEXHLevel0X 4 4 4" xfId="22313"/>
    <cellStyle name="SAPBEXHLevel0X 4 4 5" xfId="27940"/>
    <cellStyle name="SAPBEXHLevel0X 4 4 6" xfId="30643"/>
    <cellStyle name="SAPBEXHLevel0X 4 4 7" xfId="32530"/>
    <cellStyle name="SAPBEXHLevel0X 4 5" xfId="7137"/>
    <cellStyle name="SAPBEXHLevel0X 4 5 2" xfId="13223"/>
    <cellStyle name="SAPBEXHLevel0X 4 5 3" xfId="17046"/>
    <cellStyle name="SAPBEXHLevel0X 4 5 4" xfId="20001"/>
    <cellStyle name="SAPBEXHLevel0X 4 5 5" xfId="28112"/>
    <cellStyle name="SAPBEXHLevel0X 4 5 6" xfId="30800"/>
    <cellStyle name="SAPBEXHLevel0X 4 5 7" xfId="32684"/>
    <cellStyle name="SAPBEXHLevel0X 4 6" xfId="9178"/>
    <cellStyle name="SAPBEXHLevel0X 4 7" xfId="8780"/>
    <cellStyle name="SAPBEXHLevel0X 4 8" xfId="23231"/>
    <cellStyle name="SAPBEXHLevel0X 4 9" xfId="18809"/>
    <cellStyle name="SAPBEXHLevel0X 5" xfId="912"/>
    <cellStyle name="SAPBEXHLevel0X 5 10" xfId="29944"/>
    <cellStyle name="SAPBEXHLevel0X 5 2" xfId="5310"/>
    <cellStyle name="SAPBEXHLevel0X 5 2 2" xfId="6106"/>
    <cellStyle name="SAPBEXHLevel0X 5 2 2 2" xfId="12245"/>
    <cellStyle name="SAPBEXHLevel0X 5 2 2 3" xfId="16131"/>
    <cellStyle name="SAPBEXHLevel0X 5 2 2 4" xfId="21052"/>
    <cellStyle name="SAPBEXHLevel0X 5 2 2 5" xfId="27130"/>
    <cellStyle name="SAPBEXHLevel0X 5 2 2 6" xfId="25903"/>
    <cellStyle name="SAPBEXHLevel0X 5 2 3" xfId="7589"/>
    <cellStyle name="SAPBEXHLevel0X 5 2 3 2" xfId="13665"/>
    <cellStyle name="SAPBEXHLevel0X 5 2 3 3" xfId="17450"/>
    <cellStyle name="SAPBEXHLevel0X 5 2 3 4" xfId="19696"/>
    <cellStyle name="SAPBEXHLevel0X 5 2 3 5" xfId="28538"/>
    <cellStyle name="SAPBEXHLevel0X 5 2 3 6" xfId="31212"/>
    <cellStyle name="SAPBEXHLevel0X 5 2 3 7" xfId="33070"/>
    <cellStyle name="SAPBEXHLevel0X 5 2 4" xfId="8324"/>
    <cellStyle name="SAPBEXHLevel0X 5 2 4 2" xfId="14384"/>
    <cellStyle name="SAPBEXHLevel0X 5 2 4 3" xfId="18086"/>
    <cellStyle name="SAPBEXHLevel0X 5 2 4 4" xfId="25243"/>
    <cellStyle name="SAPBEXHLevel0X 5 2 4 5" xfId="29211"/>
    <cellStyle name="SAPBEXHLevel0X 5 2 4 6" xfId="31889"/>
    <cellStyle name="SAPBEXHLevel0X 5 2 4 7" xfId="33697"/>
    <cellStyle name="SAPBEXHLevel0X 5 2 5" xfId="11514"/>
    <cellStyle name="SAPBEXHLevel0X 5 2 6" xfId="15419"/>
    <cellStyle name="SAPBEXHLevel0X 5 2 7" xfId="21404"/>
    <cellStyle name="SAPBEXHLevel0X 5 2 8" xfId="26390"/>
    <cellStyle name="SAPBEXHLevel0X 5 2 9" xfId="22896"/>
    <cellStyle name="SAPBEXHLevel0X 5 3" xfId="4365"/>
    <cellStyle name="SAPBEXHLevel0X 5 3 2" xfId="10894"/>
    <cellStyle name="SAPBEXHLevel0X 5 3 3" xfId="14914"/>
    <cellStyle name="SAPBEXHLevel0X 5 3 4" xfId="23404"/>
    <cellStyle name="SAPBEXHLevel0X 5 3 5" xfId="25690"/>
    <cellStyle name="SAPBEXHLevel0X 5 3 6" xfId="23849"/>
    <cellStyle name="SAPBEXHLevel0X 5 4" xfId="6959"/>
    <cellStyle name="SAPBEXHLevel0X 5 4 2" xfId="13053"/>
    <cellStyle name="SAPBEXHLevel0X 5 4 3" xfId="16884"/>
    <cellStyle name="SAPBEXHLevel0X 5 4 4" xfId="18455"/>
    <cellStyle name="SAPBEXHLevel0X 5 4 5" xfId="27941"/>
    <cellStyle name="SAPBEXHLevel0X 5 4 6" xfId="30644"/>
    <cellStyle name="SAPBEXHLevel0X 5 4 7" xfId="32531"/>
    <cellStyle name="SAPBEXHLevel0X 5 5" xfId="7136"/>
    <cellStyle name="SAPBEXHLevel0X 5 5 2" xfId="13222"/>
    <cellStyle name="SAPBEXHLevel0X 5 5 3" xfId="17045"/>
    <cellStyle name="SAPBEXHLevel0X 5 5 4" xfId="20002"/>
    <cellStyle name="SAPBEXHLevel0X 5 5 5" xfId="28111"/>
    <cellStyle name="SAPBEXHLevel0X 5 5 6" xfId="30799"/>
    <cellStyle name="SAPBEXHLevel0X 5 5 7" xfId="32683"/>
    <cellStyle name="SAPBEXHLevel0X 5 6" xfId="9265"/>
    <cellStyle name="SAPBEXHLevel0X 5 7" xfId="10526"/>
    <cellStyle name="SAPBEXHLevel0X 5 8" xfId="18875"/>
    <cellStyle name="SAPBEXHLevel0X 5 9" xfId="18810"/>
    <cellStyle name="SAPBEXHLevel0X 6" xfId="995"/>
    <cellStyle name="SAPBEXHLevel0X 6 10" xfId="29666"/>
    <cellStyle name="SAPBEXHLevel0X 6 2" xfId="5393"/>
    <cellStyle name="SAPBEXHLevel0X 6 2 2" xfId="6188"/>
    <cellStyle name="SAPBEXHLevel0X 6 2 2 2" xfId="12327"/>
    <cellStyle name="SAPBEXHLevel0X 6 2 2 3" xfId="16213"/>
    <cellStyle name="SAPBEXHLevel0X 6 2 2 4" xfId="20997"/>
    <cellStyle name="SAPBEXHLevel0X 6 2 2 5" xfId="27212"/>
    <cellStyle name="SAPBEXHLevel0X 6 2 2 6" xfId="29305"/>
    <cellStyle name="SAPBEXHLevel0X 6 2 3" xfId="7671"/>
    <cellStyle name="SAPBEXHLevel0X 6 2 3 2" xfId="13747"/>
    <cellStyle name="SAPBEXHLevel0X 6 2 3 3" xfId="17524"/>
    <cellStyle name="SAPBEXHLevel0X 6 2 3 4" xfId="19666"/>
    <cellStyle name="SAPBEXHLevel0X 6 2 3 5" xfId="28613"/>
    <cellStyle name="SAPBEXHLevel0X 6 2 3 6" xfId="31291"/>
    <cellStyle name="SAPBEXHLevel0X 6 2 3 7" xfId="33143"/>
    <cellStyle name="SAPBEXHLevel0X 6 2 4" xfId="8406"/>
    <cellStyle name="SAPBEXHLevel0X 6 2 4 2" xfId="14466"/>
    <cellStyle name="SAPBEXHLevel0X 6 2 4 3" xfId="18160"/>
    <cellStyle name="SAPBEXHLevel0X 6 2 4 4" xfId="25325"/>
    <cellStyle name="SAPBEXHLevel0X 6 2 4 5" xfId="29286"/>
    <cellStyle name="SAPBEXHLevel0X 6 2 4 6" xfId="31968"/>
    <cellStyle name="SAPBEXHLevel0X 6 2 4 7" xfId="33770"/>
    <cellStyle name="SAPBEXHLevel0X 6 2 5" xfId="11597"/>
    <cellStyle name="SAPBEXHLevel0X 6 2 6" xfId="15502"/>
    <cellStyle name="SAPBEXHLevel0X 6 2 7" xfId="23624"/>
    <cellStyle name="SAPBEXHLevel0X 6 2 8" xfId="26471"/>
    <cellStyle name="SAPBEXHLevel0X 6 2 9" xfId="22442"/>
    <cellStyle name="SAPBEXHLevel0X 6 3" xfId="4366"/>
    <cellStyle name="SAPBEXHLevel0X 6 3 2" xfId="10895"/>
    <cellStyle name="SAPBEXHLevel0X 6 3 3" xfId="14915"/>
    <cellStyle name="SAPBEXHLevel0X 6 3 4" xfId="22898"/>
    <cellStyle name="SAPBEXHLevel0X 6 3 5" xfId="25691"/>
    <cellStyle name="SAPBEXHLevel0X 6 3 6" xfId="28139"/>
    <cellStyle name="SAPBEXHLevel0X 6 4" xfId="6960"/>
    <cellStyle name="SAPBEXHLevel0X 6 4 2" xfId="13054"/>
    <cellStyle name="SAPBEXHLevel0X 6 4 3" xfId="16885"/>
    <cellStyle name="SAPBEXHLevel0X 6 4 4" xfId="18726"/>
    <cellStyle name="SAPBEXHLevel0X 6 4 5" xfId="27942"/>
    <cellStyle name="SAPBEXHLevel0X 6 4 6" xfId="30645"/>
    <cellStyle name="SAPBEXHLevel0X 6 4 7" xfId="32532"/>
    <cellStyle name="SAPBEXHLevel0X 6 5" xfId="7135"/>
    <cellStyle name="SAPBEXHLevel0X 6 5 2" xfId="13221"/>
    <cellStyle name="SAPBEXHLevel0X 6 5 3" xfId="17044"/>
    <cellStyle name="SAPBEXHLevel0X 6 5 4" xfId="18705"/>
    <cellStyle name="SAPBEXHLevel0X 6 5 5" xfId="28110"/>
    <cellStyle name="SAPBEXHLevel0X 6 5 6" xfId="30798"/>
    <cellStyle name="SAPBEXHLevel0X 6 5 7" xfId="32682"/>
    <cellStyle name="SAPBEXHLevel0X 6 6" xfId="9348"/>
    <cellStyle name="SAPBEXHLevel0X 6 7" xfId="10475"/>
    <cellStyle name="SAPBEXHLevel0X 6 8" xfId="24711"/>
    <cellStyle name="SAPBEXHLevel0X 6 9" xfId="22742"/>
    <cellStyle name="SAPBEXHLevel0X 7" xfId="1075"/>
    <cellStyle name="SAPBEXHLevel0X 7 10" xfId="31218"/>
    <cellStyle name="SAPBEXHLevel0X 7 2" xfId="5472"/>
    <cellStyle name="SAPBEXHLevel0X 7 2 2" xfId="6266"/>
    <cellStyle name="SAPBEXHLevel0X 7 2 2 2" xfId="12404"/>
    <cellStyle name="SAPBEXHLevel0X 7 2 2 3" xfId="16290"/>
    <cellStyle name="SAPBEXHLevel0X 7 2 2 4" xfId="20478"/>
    <cellStyle name="SAPBEXHLevel0X 7 2 2 5" xfId="27289"/>
    <cellStyle name="SAPBEXHLevel0X 7 2 2 6" xfId="19112"/>
    <cellStyle name="SAPBEXHLevel0X 7 2 3" xfId="7749"/>
    <cellStyle name="SAPBEXHLevel0X 7 2 3 2" xfId="13824"/>
    <cellStyle name="SAPBEXHLevel0X 7 2 3 3" xfId="17594"/>
    <cellStyle name="SAPBEXHLevel0X 7 2 3 4" xfId="19595"/>
    <cellStyle name="SAPBEXHLevel0X 7 2 3 5" xfId="28685"/>
    <cellStyle name="SAPBEXHLevel0X 7 2 3 6" xfId="31366"/>
    <cellStyle name="SAPBEXHLevel0X 7 2 3 7" xfId="33213"/>
    <cellStyle name="SAPBEXHLevel0X 7 2 4" xfId="8486"/>
    <cellStyle name="SAPBEXHLevel0X 7 2 4 2" xfId="14545"/>
    <cellStyle name="SAPBEXHLevel0X 7 2 4 3" xfId="18230"/>
    <cellStyle name="SAPBEXHLevel0X 7 2 4 4" xfId="25404"/>
    <cellStyle name="SAPBEXHLevel0X 7 2 4 5" xfId="29361"/>
    <cellStyle name="SAPBEXHLevel0X 7 2 4 6" xfId="32043"/>
    <cellStyle name="SAPBEXHLevel0X 7 2 4 7" xfId="33840"/>
    <cellStyle name="SAPBEXHLevel0X 7 2 5" xfId="11676"/>
    <cellStyle name="SAPBEXHLevel0X 7 2 6" xfId="15579"/>
    <cellStyle name="SAPBEXHLevel0X 7 2 7" xfId="23706"/>
    <cellStyle name="SAPBEXHLevel0X 7 2 8" xfId="26547"/>
    <cellStyle name="SAPBEXHLevel0X 7 2 9" xfId="21849"/>
    <cellStyle name="SAPBEXHLevel0X 7 3" xfId="4367"/>
    <cellStyle name="SAPBEXHLevel0X 7 3 2" xfId="10896"/>
    <cellStyle name="SAPBEXHLevel0X 7 3 3" xfId="14916"/>
    <cellStyle name="SAPBEXHLevel0X 7 3 4" xfId="19294"/>
    <cellStyle name="SAPBEXHLevel0X 7 3 5" xfId="25692"/>
    <cellStyle name="SAPBEXHLevel0X 7 3 6" xfId="25927"/>
    <cellStyle name="SAPBEXHLevel0X 7 4" xfId="6961"/>
    <cellStyle name="SAPBEXHLevel0X 7 4 2" xfId="13055"/>
    <cellStyle name="SAPBEXHLevel0X 7 4 3" xfId="16886"/>
    <cellStyle name="SAPBEXHLevel0X 7 4 4" xfId="18453"/>
    <cellStyle name="SAPBEXHLevel0X 7 4 5" xfId="27943"/>
    <cellStyle name="SAPBEXHLevel0X 7 4 6" xfId="30646"/>
    <cellStyle name="SAPBEXHLevel0X 7 4 7" xfId="32533"/>
    <cellStyle name="SAPBEXHLevel0X 7 5" xfId="7134"/>
    <cellStyle name="SAPBEXHLevel0X 7 5 2" xfId="13220"/>
    <cellStyle name="SAPBEXHLevel0X 7 5 3" xfId="17043"/>
    <cellStyle name="SAPBEXHLevel0X 7 5 4" xfId="20004"/>
    <cellStyle name="SAPBEXHLevel0X 7 5 5" xfId="28109"/>
    <cellStyle name="SAPBEXHLevel0X 7 5 6" xfId="30797"/>
    <cellStyle name="SAPBEXHLevel0X 7 5 7" xfId="32681"/>
    <cellStyle name="SAPBEXHLevel0X 7 6" xfId="9427"/>
    <cellStyle name="SAPBEXHLevel0X 7 7" xfId="10412"/>
    <cellStyle name="SAPBEXHLevel0X 7 8" xfId="24160"/>
    <cellStyle name="SAPBEXHLevel0X 7 9" xfId="19321"/>
    <cellStyle name="SAPBEXHLevel0X 8" xfId="1157"/>
    <cellStyle name="SAPBEXHLevel0X 8 10" xfId="24159"/>
    <cellStyle name="SAPBEXHLevel0X 8 2" xfId="5554"/>
    <cellStyle name="SAPBEXHLevel0X 8 2 2" xfId="6345"/>
    <cellStyle name="SAPBEXHLevel0X 8 2 2 2" xfId="12483"/>
    <cellStyle name="SAPBEXHLevel0X 8 2 2 3" xfId="16369"/>
    <cellStyle name="SAPBEXHLevel0X 8 2 2 4" xfId="22394"/>
    <cellStyle name="SAPBEXHLevel0X 8 2 2 5" xfId="27368"/>
    <cellStyle name="SAPBEXHLevel0X 8 2 2 6" xfId="22685"/>
    <cellStyle name="SAPBEXHLevel0X 8 2 3" xfId="7826"/>
    <cellStyle name="SAPBEXHLevel0X 8 2 3 2" xfId="13901"/>
    <cellStyle name="SAPBEXHLevel0X 8 2 3 3" xfId="17664"/>
    <cellStyle name="SAPBEXHLevel0X 8 2 3 4" xfId="19524"/>
    <cellStyle name="SAPBEXHLevel0X 8 2 3 5" xfId="28757"/>
    <cellStyle name="SAPBEXHLevel0X 8 2 3 6" xfId="31442"/>
    <cellStyle name="SAPBEXHLevel0X 8 2 3 7" xfId="33283"/>
    <cellStyle name="SAPBEXHLevel0X 8 2 4" xfId="8567"/>
    <cellStyle name="SAPBEXHLevel0X 8 2 4 2" xfId="14626"/>
    <cellStyle name="SAPBEXHLevel0X 8 2 4 3" xfId="18303"/>
    <cellStyle name="SAPBEXHLevel0X 8 2 4 4" xfId="25484"/>
    <cellStyle name="SAPBEXHLevel0X 8 2 4 5" xfId="29436"/>
    <cellStyle name="SAPBEXHLevel0X 8 2 4 6" xfId="32119"/>
    <cellStyle name="SAPBEXHLevel0X 8 2 4 7" xfId="33910"/>
    <cellStyle name="SAPBEXHLevel0X 8 2 5" xfId="11758"/>
    <cellStyle name="SAPBEXHLevel0X 8 2 6" xfId="15659"/>
    <cellStyle name="SAPBEXHLevel0X 8 2 7" xfId="24148"/>
    <cellStyle name="SAPBEXHLevel0X 8 2 8" xfId="26628"/>
    <cellStyle name="SAPBEXHLevel0X 8 2 9" xfId="29536"/>
    <cellStyle name="SAPBEXHLevel0X 8 3" xfId="4368"/>
    <cellStyle name="SAPBEXHLevel0X 8 3 2" xfId="10897"/>
    <cellStyle name="SAPBEXHLevel0X 8 3 3" xfId="14917"/>
    <cellStyle name="SAPBEXHLevel0X 8 3 4" xfId="24793"/>
    <cellStyle name="SAPBEXHLevel0X 8 3 5" xfId="25693"/>
    <cellStyle name="SAPBEXHLevel0X 8 3 6" xfId="24221"/>
    <cellStyle name="SAPBEXHLevel0X 8 4" xfId="6962"/>
    <cellStyle name="SAPBEXHLevel0X 8 4 2" xfId="13056"/>
    <cellStyle name="SAPBEXHLevel0X 8 4 3" xfId="16887"/>
    <cellStyle name="SAPBEXHLevel0X 8 4 4" xfId="18725"/>
    <cellStyle name="SAPBEXHLevel0X 8 4 5" xfId="27944"/>
    <cellStyle name="SAPBEXHLevel0X 8 4 6" xfId="30647"/>
    <cellStyle name="SAPBEXHLevel0X 8 4 7" xfId="32534"/>
    <cellStyle name="SAPBEXHLevel0X 8 5" xfId="7133"/>
    <cellStyle name="SAPBEXHLevel0X 8 5 2" xfId="13219"/>
    <cellStyle name="SAPBEXHLevel0X 8 5 3" xfId="17042"/>
    <cellStyle name="SAPBEXHLevel0X 8 5 4" xfId="20005"/>
    <cellStyle name="SAPBEXHLevel0X 8 5 5" xfId="28108"/>
    <cellStyle name="SAPBEXHLevel0X 8 5 6" xfId="30796"/>
    <cellStyle name="SAPBEXHLevel0X 8 5 7" xfId="32680"/>
    <cellStyle name="SAPBEXHLevel0X 8 6" xfId="9509"/>
    <cellStyle name="SAPBEXHLevel0X 8 7" xfId="10346"/>
    <cellStyle name="SAPBEXHLevel0X 8 8" xfId="23464"/>
    <cellStyle name="SAPBEXHLevel0X 8 9" xfId="24510"/>
    <cellStyle name="SAPBEXHLevel0X 9" xfId="4369"/>
    <cellStyle name="SAPBEXHLevel0X 9 2" xfId="6963"/>
    <cellStyle name="SAPBEXHLevel0X 9 2 2" xfId="13057"/>
    <cellStyle name="SAPBEXHLevel0X 9 2 3" xfId="16888"/>
    <cellStyle name="SAPBEXHLevel0X 9 2 4" xfId="20137"/>
    <cellStyle name="SAPBEXHLevel0X 9 2 5" xfId="27945"/>
    <cellStyle name="SAPBEXHLevel0X 9 2 6" xfId="30648"/>
    <cellStyle name="SAPBEXHLevel0X 9 2 7" xfId="32535"/>
    <cellStyle name="SAPBEXHLevel0X 9 3" xfId="7132"/>
    <cellStyle name="SAPBEXHLevel0X 9 3 2" xfId="13218"/>
    <cellStyle name="SAPBEXHLevel0X 9 3 3" xfId="17041"/>
    <cellStyle name="SAPBEXHLevel0X 9 3 4" xfId="22376"/>
    <cellStyle name="SAPBEXHLevel0X 9 3 5" xfId="28107"/>
    <cellStyle name="SAPBEXHLevel0X 9 3 6" xfId="30795"/>
    <cellStyle name="SAPBEXHLevel0X 9 3 7" xfId="32679"/>
    <cellStyle name="SAPBEXHLevel0X 9 4" xfId="10898"/>
    <cellStyle name="SAPBEXHLevel0X 9 5" xfId="14918"/>
    <cellStyle name="SAPBEXHLevel0X 9 6" xfId="24339"/>
    <cellStyle name="SAPBEXHLevel0X 9 7" xfId="25694"/>
    <cellStyle name="SAPBEXHLevel0X 9 8" xfId="19059"/>
    <cellStyle name="SAPBEXHLevel0X_1702 excelformat_july2008" xfId="4370"/>
    <cellStyle name="SAPBEXHLevel1" xfId="442"/>
    <cellStyle name="SAPBEXHLevel1 10" xfId="4371"/>
    <cellStyle name="SAPBEXHLevel1 10 2" xfId="6965"/>
    <cellStyle name="SAPBEXHLevel1 10 2 2" xfId="13059"/>
    <cellStyle name="SAPBEXHLevel1 10 2 3" xfId="16890"/>
    <cellStyle name="SAPBEXHLevel1 10 2 4" xfId="20135"/>
    <cellStyle name="SAPBEXHLevel1 10 2 5" xfId="27947"/>
    <cellStyle name="SAPBEXHLevel1 10 2 6" xfId="30650"/>
    <cellStyle name="SAPBEXHLevel1 10 2 7" xfId="32537"/>
    <cellStyle name="SAPBEXHLevel1 10 3" xfId="7130"/>
    <cellStyle name="SAPBEXHLevel1 10 3 2" xfId="13216"/>
    <cellStyle name="SAPBEXHLevel1 10 3 3" xfId="17039"/>
    <cellStyle name="SAPBEXHLevel1 10 3 4" xfId="20006"/>
    <cellStyle name="SAPBEXHLevel1 10 3 5" xfId="28105"/>
    <cellStyle name="SAPBEXHLevel1 10 3 6" xfId="30793"/>
    <cellStyle name="SAPBEXHLevel1 10 3 7" xfId="32677"/>
    <cellStyle name="SAPBEXHLevel1 10 4" xfId="10899"/>
    <cellStyle name="SAPBEXHLevel1 10 5" xfId="14919"/>
    <cellStyle name="SAPBEXHLevel1 10 6" xfId="22849"/>
    <cellStyle name="SAPBEXHLevel1 10 7" xfId="25695"/>
    <cellStyle name="SAPBEXHLevel1 10 8" xfId="23187"/>
    <cellStyle name="SAPBEXHLevel1 11" xfId="4372"/>
    <cellStyle name="SAPBEXHLevel1 11 2" xfId="6966"/>
    <cellStyle name="SAPBEXHLevel1 11 2 2" xfId="13060"/>
    <cellStyle name="SAPBEXHLevel1 11 2 3" xfId="16891"/>
    <cellStyle name="SAPBEXHLevel1 11 2 4" xfId="20134"/>
    <cellStyle name="SAPBEXHLevel1 11 2 5" xfId="27948"/>
    <cellStyle name="SAPBEXHLevel1 11 2 6" xfId="30651"/>
    <cellStyle name="SAPBEXHLevel1 11 2 7" xfId="32538"/>
    <cellStyle name="SAPBEXHLevel1 11 3" xfId="7129"/>
    <cellStyle name="SAPBEXHLevel1 11 3 2" xfId="13215"/>
    <cellStyle name="SAPBEXHLevel1 11 3 3" xfId="17038"/>
    <cellStyle name="SAPBEXHLevel1 11 3 4" xfId="20007"/>
    <cellStyle name="SAPBEXHLevel1 11 3 5" xfId="28104"/>
    <cellStyle name="SAPBEXHLevel1 11 3 6" xfId="30792"/>
    <cellStyle name="SAPBEXHLevel1 11 3 7" xfId="32676"/>
    <cellStyle name="SAPBEXHLevel1 11 4" xfId="10900"/>
    <cellStyle name="SAPBEXHLevel1 11 5" xfId="14920"/>
    <cellStyle name="SAPBEXHLevel1 11 6" xfId="19242"/>
    <cellStyle name="SAPBEXHLevel1 11 7" xfId="25696"/>
    <cellStyle name="SAPBEXHLevel1 11 8" xfId="24171"/>
    <cellStyle name="SAPBEXHLevel1 12" xfId="4373"/>
    <cellStyle name="SAPBEXHLevel1 12 2" xfId="6967"/>
    <cellStyle name="SAPBEXHLevel1 12 2 2" xfId="13061"/>
    <cellStyle name="SAPBEXHLevel1 12 2 3" xfId="16892"/>
    <cellStyle name="SAPBEXHLevel1 12 2 4" xfId="20133"/>
    <cellStyle name="SAPBEXHLevel1 12 2 5" xfId="27949"/>
    <cellStyle name="SAPBEXHLevel1 12 2 6" xfId="30652"/>
    <cellStyle name="SAPBEXHLevel1 12 2 7" xfId="32539"/>
    <cellStyle name="SAPBEXHLevel1 12 3" xfId="6526"/>
    <cellStyle name="SAPBEXHLevel1 12 3 2" xfId="12663"/>
    <cellStyle name="SAPBEXHLevel1 12 3 3" xfId="16535"/>
    <cellStyle name="SAPBEXHLevel1 12 3 4" xfId="24379"/>
    <cellStyle name="SAPBEXHLevel1 12 3 5" xfId="27543"/>
    <cellStyle name="SAPBEXHLevel1 12 3 6" xfId="30310"/>
    <cellStyle name="SAPBEXHLevel1 12 3 7" xfId="32199"/>
    <cellStyle name="SAPBEXHLevel1 12 4" xfId="10901"/>
    <cellStyle name="SAPBEXHLevel1 12 5" xfId="14921"/>
    <cellStyle name="SAPBEXHLevel1 12 6" xfId="23539"/>
    <cellStyle name="SAPBEXHLevel1 12 7" xfId="25697"/>
    <cellStyle name="SAPBEXHLevel1 12 8" xfId="32190"/>
    <cellStyle name="SAPBEXHLevel1 13" xfId="4374"/>
    <cellStyle name="SAPBEXHLevel1 13 2" xfId="6968"/>
    <cellStyle name="SAPBEXHLevel1 13 2 2" xfId="13062"/>
    <cellStyle name="SAPBEXHLevel1 13 2 3" xfId="16893"/>
    <cellStyle name="SAPBEXHLevel1 13 2 4" xfId="20132"/>
    <cellStyle name="SAPBEXHLevel1 13 2 5" xfId="27950"/>
    <cellStyle name="SAPBEXHLevel1 13 2 6" xfId="30653"/>
    <cellStyle name="SAPBEXHLevel1 13 2 7" xfId="32540"/>
    <cellStyle name="SAPBEXHLevel1 13 3" xfId="6525"/>
    <cellStyle name="SAPBEXHLevel1 13 3 2" xfId="12662"/>
    <cellStyle name="SAPBEXHLevel1 13 3 3" xfId="16534"/>
    <cellStyle name="SAPBEXHLevel1 13 3 4" xfId="24835"/>
    <cellStyle name="SAPBEXHLevel1 13 3 5" xfId="27542"/>
    <cellStyle name="SAPBEXHLevel1 13 3 6" xfId="30309"/>
    <cellStyle name="SAPBEXHLevel1 13 3 7" xfId="32198"/>
    <cellStyle name="SAPBEXHLevel1 13 4" xfId="10902"/>
    <cellStyle name="SAPBEXHLevel1 13 5" xfId="14922"/>
    <cellStyle name="SAPBEXHLevel1 13 6" xfId="23804"/>
    <cellStyle name="SAPBEXHLevel1 13 7" xfId="25698"/>
    <cellStyle name="SAPBEXHLevel1 13 8" xfId="23161"/>
    <cellStyle name="SAPBEXHLevel1 14" xfId="4869"/>
    <cellStyle name="SAPBEXHLevel1 14 2" xfId="5752"/>
    <cellStyle name="SAPBEXHLevel1 14 2 2" xfId="11907"/>
    <cellStyle name="SAPBEXHLevel1 14 2 3" xfId="15791"/>
    <cellStyle name="SAPBEXHLevel1 14 2 4" xfId="21307"/>
    <cellStyle name="SAPBEXHLevel1 14 2 5" xfId="26784"/>
    <cellStyle name="SAPBEXHLevel1 14 2 6" xfId="23224"/>
    <cellStyle name="SAPBEXHLevel1 14 3" xfId="7201"/>
    <cellStyle name="SAPBEXHLevel1 14 3 2" xfId="13286"/>
    <cellStyle name="SAPBEXHLevel1 14 3 3" xfId="17103"/>
    <cellStyle name="SAPBEXHLevel1 14 3 4" xfId="18699"/>
    <cellStyle name="SAPBEXHLevel1 14 3 5" xfId="28173"/>
    <cellStyle name="SAPBEXHLevel1 14 3 6" xfId="30858"/>
    <cellStyle name="SAPBEXHLevel1 14 3 7" xfId="32741"/>
    <cellStyle name="SAPBEXHLevel1 14 4" xfId="7929"/>
    <cellStyle name="SAPBEXHLevel1 14 4 2" xfId="14002"/>
    <cellStyle name="SAPBEXHLevel1 14 4 3" xfId="17753"/>
    <cellStyle name="SAPBEXHLevel1 14 4 4" xfId="19399"/>
    <cellStyle name="SAPBEXHLevel1 14 4 5" xfId="28852"/>
    <cellStyle name="SAPBEXHLevel1 14 4 6" xfId="31538"/>
    <cellStyle name="SAPBEXHLevel1 14 4 7" xfId="33371"/>
    <cellStyle name="SAPBEXHLevel1 14 5" xfId="11100"/>
    <cellStyle name="SAPBEXHLevel1 14 6" xfId="15048"/>
    <cellStyle name="SAPBEXHLevel1 14 7" xfId="21674"/>
    <cellStyle name="SAPBEXHLevel1 14 8" xfId="26000"/>
    <cellStyle name="SAPBEXHLevel1 14 9" xfId="23158"/>
    <cellStyle name="SAPBEXHLevel1 15" xfId="6964"/>
    <cellStyle name="SAPBEXHLevel1 15 2" xfId="13058"/>
    <cellStyle name="SAPBEXHLevel1 15 3" xfId="16889"/>
    <cellStyle name="SAPBEXHLevel1 15 4" xfId="20136"/>
    <cellStyle name="SAPBEXHLevel1 15 5" xfId="27946"/>
    <cellStyle name="SAPBEXHLevel1 15 6" xfId="30649"/>
    <cellStyle name="SAPBEXHLevel1 15 7" xfId="32536"/>
    <cellStyle name="SAPBEXHLevel1 16" xfId="7131"/>
    <cellStyle name="SAPBEXHLevel1 16 2" xfId="13217"/>
    <cellStyle name="SAPBEXHLevel1 16 3" xfId="17040"/>
    <cellStyle name="SAPBEXHLevel1 16 4" xfId="20003"/>
    <cellStyle name="SAPBEXHLevel1 16 5" xfId="28106"/>
    <cellStyle name="SAPBEXHLevel1 16 6" xfId="30794"/>
    <cellStyle name="SAPBEXHLevel1 16 7" xfId="32678"/>
    <cellStyle name="SAPBEXHLevel1 17" xfId="8843"/>
    <cellStyle name="SAPBEXHLevel1 18" xfId="10825"/>
    <cellStyle name="SAPBEXHLevel1 19" xfId="22271"/>
    <cellStyle name="SAPBEXHLevel1 2" xfId="515"/>
    <cellStyle name="SAPBEXHLevel1 2 10" xfId="6969"/>
    <cellStyle name="SAPBEXHLevel1 2 10 2" xfId="13063"/>
    <cellStyle name="SAPBEXHLevel1 2 10 3" xfId="16894"/>
    <cellStyle name="SAPBEXHLevel1 2 10 4" xfId="20131"/>
    <cellStyle name="SAPBEXHLevel1 2 10 5" xfId="27951"/>
    <cellStyle name="SAPBEXHLevel1 2 10 6" xfId="30654"/>
    <cellStyle name="SAPBEXHLevel1 2 10 7" xfId="32541"/>
    <cellStyle name="SAPBEXHLevel1 2 11" xfId="7128"/>
    <cellStyle name="SAPBEXHLevel1 2 11 2" xfId="13214"/>
    <cellStyle name="SAPBEXHLevel1 2 11 3" xfId="17037"/>
    <cellStyle name="SAPBEXHLevel1 2 11 4" xfId="20008"/>
    <cellStyle name="SAPBEXHLevel1 2 11 5" xfId="28103"/>
    <cellStyle name="SAPBEXHLevel1 2 11 6" xfId="30791"/>
    <cellStyle name="SAPBEXHLevel1 2 11 7" xfId="32675"/>
    <cellStyle name="SAPBEXHLevel1 2 12" xfId="8898"/>
    <cellStyle name="SAPBEXHLevel1 2 13" xfId="8740"/>
    <cellStyle name="SAPBEXHLevel1 2 14" xfId="22236"/>
    <cellStyle name="SAPBEXHLevel1 2 15" xfId="23526"/>
    <cellStyle name="SAPBEXHLevel1 2 16" xfId="29853"/>
    <cellStyle name="SAPBEXHLevel1 2 2" xfId="794"/>
    <cellStyle name="SAPBEXHLevel1 2 2 10" xfId="29795"/>
    <cellStyle name="SAPBEXHLevel1 2 2 2" xfId="5192"/>
    <cellStyle name="SAPBEXHLevel1 2 2 2 2" xfId="11397"/>
    <cellStyle name="SAPBEXHLevel1 2 2 2 3" xfId="15302"/>
    <cellStyle name="SAPBEXHLevel1 2 2 2 4" xfId="18790"/>
    <cellStyle name="SAPBEXHLevel1 2 2 2 5" xfId="26275"/>
    <cellStyle name="SAPBEXHLevel1 2 2 2 6" xfId="23869"/>
    <cellStyle name="SAPBEXHLevel1 2 2 3" xfId="5992"/>
    <cellStyle name="SAPBEXHLevel1 2 2 3 2" xfId="12132"/>
    <cellStyle name="SAPBEXHLevel1 2 2 3 3" xfId="16017"/>
    <cellStyle name="SAPBEXHLevel1 2 2 3 4" xfId="21161"/>
    <cellStyle name="SAPBEXHLevel1 2 2 3 5" xfId="27016"/>
    <cellStyle name="SAPBEXHLevel1 2 2 3 6" xfId="24707"/>
    <cellStyle name="SAPBEXHLevel1 2 2 4" xfId="7476"/>
    <cellStyle name="SAPBEXHLevel1 2 2 4 2" xfId="13552"/>
    <cellStyle name="SAPBEXHLevel1 2 2 4 3" xfId="17347"/>
    <cellStyle name="SAPBEXHLevel1 2 2 4 4" xfId="18653"/>
    <cellStyle name="SAPBEXHLevel1 2 2 4 5" xfId="28432"/>
    <cellStyle name="SAPBEXHLevel1 2 2 4 6" xfId="31104"/>
    <cellStyle name="SAPBEXHLevel1 2 2 4 7" xfId="32972"/>
    <cellStyle name="SAPBEXHLevel1 2 2 5" xfId="8209"/>
    <cellStyle name="SAPBEXHLevel1 2 2 5 2" xfId="14269"/>
    <cellStyle name="SAPBEXHLevel1 2 2 5 3" xfId="17985"/>
    <cellStyle name="SAPBEXHLevel1 2 2 5 4" xfId="25128"/>
    <cellStyle name="SAPBEXHLevel1 2 2 5 5" xfId="29105"/>
    <cellStyle name="SAPBEXHLevel1 2 2 5 6" xfId="31783"/>
    <cellStyle name="SAPBEXHLevel1 2 2 5 7" xfId="33599"/>
    <cellStyle name="SAPBEXHLevel1 2 2 6" xfId="9148"/>
    <cellStyle name="SAPBEXHLevel1 2 2 7" xfId="10604"/>
    <cellStyle name="SAPBEXHLevel1 2 2 8" xfId="24129"/>
    <cellStyle name="SAPBEXHLevel1 2 2 9" xfId="24890"/>
    <cellStyle name="SAPBEXHLevel1 2 3" xfId="887"/>
    <cellStyle name="SAPBEXHLevel1 2 3 10" xfId="30062"/>
    <cellStyle name="SAPBEXHLevel1 2 3 2" xfId="5285"/>
    <cellStyle name="SAPBEXHLevel1 2 3 2 2" xfId="11489"/>
    <cellStyle name="SAPBEXHLevel1 2 3 2 3" xfId="15394"/>
    <cellStyle name="SAPBEXHLevel1 2 3 2 4" xfId="23745"/>
    <cellStyle name="SAPBEXHLevel1 2 3 2 5" xfId="26365"/>
    <cellStyle name="SAPBEXHLevel1 2 3 2 6" xfId="24560"/>
    <cellStyle name="SAPBEXHLevel1 2 3 3" xfId="6081"/>
    <cellStyle name="SAPBEXHLevel1 2 3 3 2" xfId="12220"/>
    <cellStyle name="SAPBEXHLevel1 2 3 3 3" xfId="16106"/>
    <cellStyle name="SAPBEXHLevel1 2 3 3 4" xfId="21074"/>
    <cellStyle name="SAPBEXHLevel1 2 3 3 5" xfId="27105"/>
    <cellStyle name="SAPBEXHLevel1 2 3 3 6" xfId="25878"/>
    <cellStyle name="SAPBEXHLevel1 2 3 4" xfId="7565"/>
    <cellStyle name="SAPBEXHLevel1 2 3 4 2" xfId="13641"/>
    <cellStyle name="SAPBEXHLevel1 2 3 4 3" xfId="17428"/>
    <cellStyle name="SAPBEXHLevel1 2 3 4 4" xfId="19707"/>
    <cellStyle name="SAPBEXHLevel1 2 3 4 5" xfId="28516"/>
    <cellStyle name="SAPBEXHLevel1 2 3 4 6" xfId="31188"/>
    <cellStyle name="SAPBEXHLevel1 2 3 4 7" xfId="33048"/>
    <cellStyle name="SAPBEXHLevel1 2 3 5" xfId="8299"/>
    <cellStyle name="SAPBEXHLevel1 2 3 5 2" xfId="14359"/>
    <cellStyle name="SAPBEXHLevel1 2 3 5 3" xfId="18063"/>
    <cellStyle name="SAPBEXHLevel1 2 3 5 4" xfId="25218"/>
    <cellStyle name="SAPBEXHLevel1 2 3 5 5" xfId="29187"/>
    <cellStyle name="SAPBEXHLevel1 2 3 5 6" xfId="31865"/>
    <cellStyle name="SAPBEXHLevel1 2 3 5 7" xfId="33675"/>
    <cellStyle name="SAPBEXHLevel1 2 3 6" xfId="9240"/>
    <cellStyle name="SAPBEXHLevel1 2 3 7" xfId="10545"/>
    <cellStyle name="SAPBEXHLevel1 2 3 8" xfId="24807"/>
    <cellStyle name="SAPBEXHLevel1 2 3 9" xfId="23200"/>
    <cellStyle name="SAPBEXHLevel1 2 4" xfId="972"/>
    <cellStyle name="SAPBEXHLevel1 2 4 10" xfId="30019"/>
    <cellStyle name="SAPBEXHLevel1 2 4 2" xfId="5370"/>
    <cellStyle name="SAPBEXHLevel1 2 4 2 2" xfId="11574"/>
    <cellStyle name="SAPBEXHLevel1 2 4 2 3" xfId="15479"/>
    <cellStyle name="SAPBEXHLevel1 2 4 2 4" xfId="23720"/>
    <cellStyle name="SAPBEXHLevel1 2 4 2 5" xfId="26448"/>
    <cellStyle name="SAPBEXHLevel1 2 4 2 6" xfId="23474"/>
    <cellStyle name="SAPBEXHLevel1 2 4 3" xfId="6166"/>
    <cellStyle name="SAPBEXHLevel1 2 4 3 2" xfId="12305"/>
    <cellStyle name="SAPBEXHLevel1 2 4 3 3" xfId="16191"/>
    <cellStyle name="SAPBEXHLevel1 2 4 3 4" xfId="18769"/>
    <cellStyle name="SAPBEXHLevel1 2 4 3 5" xfId="27190"/>
    <cellStyle name="SAPBEXHLevel1 2 4 3 6" xfId="21791"/>
    <cellStyle name="SAPBEXHLevel1 2 4 4" xfId="7648"/>
    <cellStyle name="SAPBEXHLevel1 2 4 4 2" xfId="13724"/>
    <cellStyle name="SAPBEXHLevel1 2 4 4 3" xfId="17503"/>
    <cellStyle name="SAPBEXHLevel1 2 4 4 4" xfId="19688"/>
    <cellStyle name="SAPBEXHLevel1 2 4 4 5" xfId="28592"/>
    <cellStyle name="SAPBEXHLevel1 2 4 4 6" xfId="31268"/>
    <cellStyle name="SAPBEXHLevel1 2 4 4 7" xfId="33123"/>
    <cellStyle name="SAPBEXHLevel1 2 4 5" xfId="8383"/>
    <cellStyle name="SAPBEXHLevel1 2 4 5 2" xfId="14443"/>
    <cellStyle name="SAPBEXHLevel1 2 4 5 3" xfId="18139"/>
    <cellStyle name="SAPBEXHLevel1 2 4 5 4" xfId="25302"/>
    <cellStyle name="SAPBEXHLevel1 2 4 5 5" xfId="29265"/>
    <cellStyle name="SAPBEXHLevel1 2 4 5 6" xfId="31945"/>
    <cellStyle name="SAPBEXHLevel1 2 4 5 7" xfId="33750"/>
    <cellStyle name="SAPBEXHLevel1 2 4 6" xfId="9325"/>
    <cellStyle name="SAPBEXHLevel1 2 4 7" xfId="10491"/>
    <cellStyle name="SAPBEXHLevel1 2 4 8" xfId="19067"/>
    <cellStyle name="SAPBEXHLevel1 2 4 9" xfId="22022"/>
    <cellStyle name="SAPBEXHLevel1 2 5" xfId="1053"/>
    <cellStyle name="SAPBEXHLevel1 2 5 10" xfId="30017"/>
    <cellStyle name="SAPBEXHLevel1 2 5 2" xfId="5450"/>
    <cellStyle name="SAPBEXHLevel1 2 5 2 2" xfId="11654"/>
    <cellStyle name="SAPBEXHLevel1 2 5 2 3" xfId="15557"/>
    <cellStyle name="SAPBEXHLevel1 2 5 2 4" xfId="23627"/>
    <cellStyle name="SAPBEXHLevel1 2 5 2 5" xfId="26525"/>
    <cellStyle name="SAPBEXHLevel1 2 5 2 6" xfId="19040"/>
    <cellStyle name="SAPBEXHLevel1 2 5 3" xfId="6244"/>
    <cellStyle name="SAPBEXHLevel1 2 5 3 2" xfId="12382"/>
    <cellStyle name="SAPBEXHLevel1 2 5 3 3" xfId="16268"/>
    <cellStyle name="SAPBEXHLevel1 2 5 3 4" xfId="20939"/>
    <cellStyle name="SAPBEXHLevel1 2 5 3 5" xfId="27267"/>
    <cellStyle name="SAPBEXHLevel1 2 5 3 6" xfId="24158"/>
    <cellStyle name="SAPBEXHLevel1 2 5 4" xfId="7727"/>
    <cellStyle name="SAPBEXHLevel1 2 5 4 2" xfId="13802"/>
    <cellStyle name="SAPBEXHLevel1 2 5 4 3" xfId="17574"/>
    <cellStyle name="SAPBEXHLevel1 2 5 4 4" xfId="19616"/>
    <cellStyle name="SAPBEXHLevel1 2 5 4 5" xfId="28665"/>
    <cellStyle name="SAPBEXHLevel1 2 5 4 6" xfId="31344"/>
    <cellStyle name="SAPBEXHLevel1 2 5 4 7" xfId="33193"/>
    <cellStyle name="SAPBEXHLevel1 2 5 5" xfId="8464"/>
    <cellStyle name="SAPBEXHLevel1 2 5 5 2" xfId="14523"/>
    <cellStyle name="SAPBEXHLevel1 2 5 5 3" xfId="18210"/>
    <cellStyle name="SAPBEXHLevel1 2 5 5 4" xfId="25382"/>
    <cellStyle name="SAPBEXHLevel1 2 5 5 5" xfId="29340"/>
    <cellStyle name="SAPBEXHLevel1 2 5 5 6" xfId="32021"/>
    <cellStyle name="SAPBEXHLevel1 2 5 5 7" xfId="33820"/>
    <cellStyle name="SAPBEXHLevel1 2 5 6" xfId="9405"/>
    <cellStyle name="SAPBEXHLevel1 2 5 7" xfId="10429"/>
    <cellStyle name="SAPBEXHLevel1 2 5 8" xfId="19310"/>
    <cellStyle name="SAPBEXHLevel1 2 5 9" xfId="22049"/>
    <cellStyle name="SAPBEXHLevel1 2 6" xfId="1132"/>
    <cellStyle name="SAPBEXHLevel1 2 6 10" xfId="29811"/>
    <cellStyle name="SAPBEXHLevel1 2 6 2" xfId="5529"/>
    <cellStyle name="SAPBEXHLevel1 2 6 2 2" xfId="11733"/>
    <cellStyle name="SAPBEXHLevel1 2 6 2 3" xfId="15634"/>
    <cellStyle name="SAPBEXHLevel1 2 6 2 4" xfId="24387"/>
    <cellStyle name="SAPBEXHLevel1 2 6 2 5" xfId="26603"/>
    <cellStyle name="SAPBEXHLevel1 2 6 2 6" xfId="28160"/>
    <cellStyle name="SAPBEXHLevel1 2 6 3" xfId="6320"/>
    <cellStyle name="SAPBEXHLevel1 2 6 3 2" xfId="12458"/>
    <cellStyle name="SAPBEXHLevel1 2 6 3 3" xfId="16344"/>
    <cellStyle name="SAPBEXHLevel1 2 6 3 4" xfId="20426"/>
    <cellStyle name="SAPBEXHLevel1 2 6 3 5" xfId="27343"/>
    <cellStyle name="SAPBEXHLevel1 2 6 3 6" xfId="23425"/>
    <cellStyle name="SAPBEXHLevel1 2 6 4" xfId="7802"/>
    <cellStyle name="SAPBEXHLevel1 2 6 4 2" xfId="13877"/>
    <cellStyle name="SAPBEXHLevel1 2 6 4 3" xfId="17642"/>
    <cellStyle name="SAPBEXHLevel1 2 6 4 4" xfId="19543"/>
    <cellStyle name="SAPBEXHLevel1 2 6 4 5" xfId="28735"/>
    <cellStyle name="SAPBEXHLevel1 2 6 4 6" xfId="31418"/>
    <cellStyle name="SAPBEXHLevel1 2 6 4 7" xfId="33261"/>
    <cellStyle name="SAPBEXHLevel1 2 6 5" xfId="8542"/>
    <cellStyle name="SAPBEXHLevel1 2 6 5 2" xfId="14601"/>
    <cellStyle name="SAPBEXHLevel1 2 6 5 3" xfId="18280"/>
    <cellStyle name="SAPBEXHLevel1 2 6 5 4" xfId="25459"/>
    <cellStyle name="SAPBEXHLevel1 2 6 5 5" xfId="29413"/>
    <cellStyle name="SAPBEXHLevel1 2 6 5 6" xfId="32095"/>
    <cellStyle name="SAPBEXHLevel1 2 6 5 7" xfId="33888"/>
    <cellStyle name="SAPBEXHLevel1 2 6 6" xfId="9484"/>
    <cellStyle name="SAPBEXHLevel1 2 6 7" xfId="8917"/>
    <cellStyle name="SAPBEXHLevel1 2 6 8" xfId="24782"/>
    <cellStyle name="SAPBEXHLevel1 2 6 9" xfId="23101"/>
    <cellStyle name="SAPBEXHLevel1 2 7" xfId="1212"/>
    <cellStyle name="SAPBEXHLevel1 2 7 10" xfId="30128"/>
    <cellStyle name="SAPBEXHLevel1 2 7 2" xfId="5607"/>
    <cellStyle name="SAPBEXHLevel1 2 7 2 2" xfId="11811"/>
    <cellStyle name="SAPBEXHLevel1 2 7 2 3" xfId="15712"/>
    <cellStyle name="SAPBEXHLevel1 2 7 2 4" xfId="21341"/>
    <cellStyle name="SAPBEXHLevel1 2 7 2 5" xfId="26680"/>
    <cellStyle name="SAPBEXHLevel1 2 7 2 6" xfId="22727"/>
    <cellStyle name="SAPBEXHLevel1 2 7 3" xfId="6397"/>
    <cellStyle name="SAPBEXHLevel1 2 7 3 2" xfId="12535"/>
    <cellStyle name="SAPBEXHLevel1 2 7 3 3" xfId="16421"/>
    <cellStyle name="SAPBEXHLevel1 2 7 3 4" xfId="23205"/>
    <cellStyle name="SAPBEXHLevel1 2 7 3 5" xfId="27420"/>
    <cellStyle name="SAPBEXHLevel1 2 7 3 6" xfId="22873"/>
    <cellStyle name="SAPBEXHLevel1 2 7 4" xfId="7877"/>
    <cellStyle name="SAPBEXHLevel1 2 7 4 2" xfId="13952"/>
    <cellStyle name="SAPBEXHLevel1 2 7 4 3" xfId="17710"/>
    <cellStyle name="SAPBEXHLevel1 2 7 4 4" xfId="19470"/>
    <cellStyle name="SAPBEXHLevel1 2 7 4 5" xfId="28805"/>
    <cellStyle name="SAPBEXHLevel1 2 7 4 6" xfId="31492"/>
    <cellStyle name="SAPBEXHLevel1 2 7 4 7" xfId="33329"/>
    <cellStyle name="SAPBEXHLevel1 2 7 5" xfId="8621"/>
    <cellStyle name="SAPBEXHLevel1 2 7 5 2" xfId="14680"/>
    <cellStyle name="SAPBEXHLevel1 2 7 5 3" xfId="18350"/>
    <cellStyle name="SAPBEXHLevel1 2 7 5 4" xfId="25537"/>
    <cellStyle name="SAPBEXHLevel1 2 7 5 5" xfId="29485"/>
    <cellStyle name="SAPBEXHLevel1 2 7 5 6" xfId="32169"/>
    <cellStyle name="SAPBEXHLevel1 2 7 5 7" xfId="33956"/>
    <cellStyle name="SAPBEXHLevel1 2 7 6" xfId="9564"/>
    <cellStyle name="SAPBEXHLevel1 2 7 7" xfId="11038"/>
    <cellStyle name="SAPBEXHLevel1 2 7 8" xfId="22809"/>
    <cellStyle name="SAPBEXHLevel1 2 7 9" xfId="23075"/>
    <cellStyle name="SAPBEXHLevel1 2 8" xfId="4923"/>
    <cellStyle name="SAPBEXHLevel1 2 8 2" xfId="5778"/>
    <cellStyle name="SAPBEXHLevel1 2 8 2 2" xfId="11933"/>
    <cellStyle name="SAPBEXHLevel1 2 8 2 3" xfId="15817"/>
    <cellStyle name="SAPBEXHLevel1 2 8 2 4" xfId="22955"/>
    <cellStyle name="SAPBEXHLevel1 2 8 2 5" xfId="26810"/>
    <cellStyle name="SAPBEXHLevel1 2 8 2 6" xfId="29545"/>
    <cellStyle name="SAPBEXHLevel1 2 8 3" xfId="7253"/>
    <cellStyle name="SAPBEXHLevel1 2 8 3 2" xfId="13338"/>
    <cellStyle name="SAPBEXHLevel1 2 8 3 3" xfId="17149"/>
    <cellStyle name="SAPBEXHLevel1 2 8 3 4" xfId="19907"/>
    <cellStyle name="SAPBEXHLevel1 2 8 3 5" xfId="28220"/>
    <cellStyle name="SAPBEXHLevel1 2 8 3 6" xfId="30907"/>
    <cellStyle name="SAPBEXHLevel1 2 8 3 7" xfId="32786"/>
    <cellStyle name="SAPBEXHLevel1 2 8 4" xfId="7981"/>
    <cellStyle name="SAPBEXHLevel1 2 8 4 2" xfId="14054"/>
    <cellStyle name="SAPBEXHLevel1 2 8 4 3" xfId="17798"/>
    <cellStyle name="SAPBEXHLevel1 2 8 4 4" xfId="19344"/>
    <cellStyle name="SAPBEXHLevel1 2 8 4 5" xfId="28900"/>
    <cellStyle name="SAPBEXHLevel1 2 8 4 6" xfId="31587"/>
    <cellStyle name="SAPBEXHLevel1 2 8 4 7" xfId="33416"/>
    <cellStyle name="SAPBEXHLevel1 2 8 5" xfId="11151"/>
    <cellStyle name="SAPBEXHLevel1 2 8 6" xfId="15096"/>
    <cellStyle name="SAPBEXHLevel1 2 8 7" xfId="21629"/>
    <cellStyle name="SAPBEXHLevel1 2 8 8" xfId="26048"/>
    <cellStyle name="SAPBEXHLevel1 2 8 9" xfId="24297"/>
    <cellStyle name="SAPBEXHLevel1 2 9" xfId="4375"/>
    <cellStyle name="SAPBEXHLevel1 2 9 2" xfId="10903"/>
    <cellStyle name="SAPBEXHLevel1 2 9 3" xfId="14923"/>
    <cellStyle name="SAPBEXHLevel1 2 9 4" xfId="21838"/>
    <cellStyle name="SAPBEXHLevel1 2 9 5" xfId="25699"/>
    <cellStyle name="SAPBEXHLevel1 2 9 6" xfId="29586"/>
    <cellStyle name="SAPBEXHLevel1 20" xfId="24507"/>
    <cellStyle name="SAPBEXHLevel1 21" xfId="24152"/>
    <cellStyle name="SAPBEXHLevel1 3" xfId="731"/>
    <cellStyle name="SAPBEXHLevel1 3 2" xfId="5131"/>
    <cellStyle name="SAPBEXHLevel1 3 2 2" xfId="5933"/>
    <cellStyle name="SAPBEXHLevel1 3 2 2 2" xfId="12073"/>
    <cellStyle name="SAPBEXHLevel1 3 2 2 3" xfId="15958"/>
    <cellStyle name="SAPBEXHLevel1 3 2 2 4" xfId="21214"/>
    <cellStyle name="SAPBEXHLevel1 3 2 2 5" xfId="26957"/>
    <cellStyle name="SAPBEXHLevel1 3 2 2 6" xfId="19042"/>
    <cellStyle name="SAPBEXHLevel1 3 2 3" xfId="7418"/>
    <cellStyle name="SAPBEXHLevel1 3 2 3 2" xfId="13494"/>
    <cellStyle name="SAPBEXHLevel1 3 2 3 3" xfId="17290"/>
    <cellStyle name="SAPBEXHLevel1 3 2 3 4" xfId="19788"/>
    <cellStyle name="SAPBEXHLevel1 3 2 3 5" xfId="28374"/>
    <cellStyle name="SAPBEXHLevel1 3 2 3 6" xfId="31049"/>
    <cellStyle name="SAPBEXHLevel1 3 2 3 7" xfId="32920"/>
    <cellStyle name="SAPBEXHLevel1 3 2 4" xfId="8151"/>
    <cellStyle name="SAPBEXHLevel1 3 2 4 2" xfId="14212"/>
    <cellStyle name="SAPBEXHLevel1 3 2 4 3" xfId="17933"/>
    <cellStyle name="SAPBEXHLevel1 3 2 4 4" xfId="25070"/>
    <cellStyle name="SAPBEXHLevel1 3 2 4 5" xfId="29052"/>
    <cellStyle name="SAPBEXHLevel1 3 2 4 6" xfId="31727"/>
    <cellStyle name="SAPBEXHLevel1 3 2 4 7" xfId="33547"/>
    <cellStyle name="SAPBEXHLevel1 3 2 5" xfId="11336"/>
    <cellStyle name="SAPBEXHLevel1 3 2 6" xfId="15243"/>
    <cellStyle name="SAPBEXHLevel1 3 2 7" xfId="21496"/>
    <cellStyle name="SAPBEXHLevel1 3 2 8" xfId="26217"/>
    <cellStyle name="SAPBEXHLevel1 3 2 9" xfId="25428"/>
    <cellStyle name="SAPBEXHLevel1 3 3" xfId="6970"/>
    <cellStyle name="SAPBEXHLevel1 3 3 2" xfId="13064"/>
    <cellStyle name="SAPBEXHLevel1 3 3 3" xfId="16895"/>
    <cellStyle name="SAPBEXHLevel1 3 3 4" xfId="20130"/>
    <cellStyle name="SAPBEXHLevel1 3 3 5" xfId="27952"/>
    <cellStyle name="SAPBEXHLevel1 3 3 6" xfId="30655"/>
    <cellStyle name="SAPBEXHLevel1 3 3 7" xfId="32542"/>
    <cellStyle name="SAPBEXHLevel1 3 4" xfId="7127"/>
    <cellStyle name="SAPBEXHLevel1 3 4 2" xfId="13213"/>
    <cellStyle name="SAPBEXHLevel1 3 4 3" xfId="17036"/>
    <cellStyle name="SAPBEXHLevel1 3 4 4" xfId="20009"/>
    <cellStyle name="SAPBEXHLevel1 3 4 5" xfId="28102"/>
    <cellStyle name="SAPBEXHLevel1 3 4 6" xfId="30790"/>
    <cellStyle name="SAPBEXHLevel1 3 4 7" xfId="32674"/>
    <cellStyle name="SAPBEXHLevel1 3 5" xfId="9087"/>
    <cellStyle name="SAPBEXHLevel1 3 6" xfId="10646"/>
    <cellStyle name="SAPBEXHLevel1 3 7" xfId="22998"/>
    <cellStyle name="SAPBEXHLevel1 3 8" xfId="18840"/>
    <cellStyle name="SAPBEXHLevel1 3 9" xfId="22545"/>
    <cellStyle name="SAPBEXHLevel1 4" xfId="826"/>
    <cellStyle name="SAPBEXHLevel1 4 10" xfId="29641"/>
    <cellStyle name="SAPBEXHLevel1 4 2" xfId="5224"/>
    <cellStyle name="SAPBEXHLevel1 4 2 2" xfId="6023"/>
    <cellStyle name="SAPBEXHLevel1 4 2 2 2" xfId="12162"/>
    <cellStyle name="SAPBEXHLevel1 4 2 2 3" xfId="16048"/>
    <cellStyle name="SAPBEXHLevel1 4 2 2 4" xfId="21132"/>
    <cellStyle name="SAPBEXHLevel1 4 2 2 5" xfId="27047"/>
    <cellStyle name="SAPBEXHLevel1 4 2 2 6" xfId="22191"/>
    <cellStyle name="SAPBEXHLevel1 4 2 3" xfId="7506"/>
    <cellStyle name="SAPBEXHLevel1 4 2 3 2" xfId="13582"/>
    <cellStyle name="SAPBEXHLevel1 4 2 3 3" xfId="17375"/>
    <cellStyle name="SAPBEXHLevel1 4 2 3 4" xfId="18633"/>
    <cellStyle name="SAPBEXHLevel1 4 2 3 5" xfId="28461"/>
    <cellStyle name="SAPBEXHLevel1 4 2 3 6" xfId="31133"/>
    <cellStyle name="SAPBEXHLevel1 4 2 3 7" xfId="32998"/>
    <cellStyle name="SAPBEXHLevel1 4 2 4" xfId="8240"/>
    <cellStyle name="SAPBEXHLevel1 4 2 4 2" xfId="14300"/>
    <cellStyle name="SAPBEXHLevel1 4 2 4 3" xfId="18012"/>
    <cellStyle name="SAPBEXHLevel1 4 2 4 4" xfId="25159"/>
    <cellStyle name="SAPBEXHLevel1 4 2 4 5" xfId="29134"/>
    <cellStyle name="SAPBEXHLevel1 4 2 4 6" xfId="31812"/>
    <cellStyle name="SAPBEXHLevel1 4 2 4 7" xfId="33625"/>
    <cellStyle name="SAPBEXHLevel1 4 2 5" xfId="11428"/>
    <cellStyle name="SAPBEXHLevel1 4 2 6" xfId="15333"/>
    <cellStyle name="SAPBEXHLevel1 4 2 7" xfId="23581"/>
    <cellStyle name="SAPBEXHLevel1 4 2 8" xfId="26307"/>
    <cellStyle name="SAPBEXHLevel1 4 2 9" xfId="23874"/>
    <cellStyle name="SAPBEXHLevel1 4 3" xfId="4376"/>
    <cellStyle name="SAPBEXHLevel1 4 3 2" xfId="10904"/>
    <cellStyle name="SAPBEXHLevel1 4 3 3" xfId="14924"/>
    <cellStyle name="SAPBEXHLevel1 4 3 4" xfId="24744"/>
    <cellStyle name="SAPBEXHLevel1 4 3 5" xfId="25700"/>
    <cellStyle name="SAPBEXHLevel1 4 3 6" xfId="24617"/>
    <cellStyle name="SAPBEXHLevel1 4 4" xfId="6971"/>
    <cellStyle name="SAPBEXHLevel1 4 4 2" xfId="13065"/>
    <cellStyle name="SAPBEXHLevel1 4 4 3" xfId="16896"/>
    <cellStyle name="SAPBEXHLevel1 4 4 4" xfId="20129"/>
    <cellStyle name="SAPBEXHLevel1 4 4 5" xfId="27953"/>
    <cellStyle name="SAPBEXHLevel1 4 4 6" xfId="30656"/>
    <cellStyle name="SAPBEXHLevel1 4 4 7" xfId="32543"/>
    <cellStyle name="SAPBEXHLevel1 4 5" xfId="7126"/>
    <cellStyle name="SAPBEXHLevel1 4 5 2" xfId="13212"/>
    <cellStyle name="SAPBEXHLevel1 4 5 3" xfId="17035"/>
    <cellStyle name="SAPBEXHLevel1 4 5 4" xfId="20010"/>
    <cellStyle name="SAPBEXHLevel1 4 5 5" xfId="28101"/>
    <cellStyle name="SAPBEXHLevel1 4 5 6" xfId="30789"/>
    <cellStyle name="SAPBEXHLevel1 4 5 7" xfId="32673"/>
    <cellStyle name="SAPBEXHLevel1 4 6" xfId="9179"/>
    <cellStyle name="SAPBEXHLevel1 4 7" xfId="11015"/>
    <cellStyle name="SAPBEXHLevel1 4 8" xfId="22720"/>
    <cellStyle name="SAPBEXHLevel1 4 9" xfId="22432"/>
    <cellStyle name="SAPBEXHLevel1 5" xfId="913"/>
    <cellStyle name="SAPBEXHLevel1 5 10" xfId="29628"/>
    <cellStyle name="SAPBEXHLevel1 5 2" xfId="5311"/>
    <cellStyle name="SAPBEXHLevel1 5 2 2" xfId="6107"/>
    <cellStyle name="SAPBEXHLevel1 5 2 2 2" xfId="12246"/>
    <cellStyle name="SAPBEXHLevel1 5 2 2 3" xfId="16132"/>
    <cellStyle name="SAPBEXHLevel1 5 2 2 4" xfId="21051"/>
    <cellStyle name="SAPBEXHLevel1 5 2 2 5" xfId="27131"/>
    <cellStyle name="SAPBEXHLevel1 5 2 2 6" xfId="25904"/>
    <cellStyle name="SAPBEXHLevel1 5 2 3" xfId="7590"/>
    <cellStyle name="SAPBEXHLevel1 5 2 3 2" xfId="13666"/>
    <cellStyle name="SAPBEXHLevel1 5 2 3 3" xfId="17451"/>
    <cellStyle name="SAPBEXHLevel1 5 2 3 4" xfId="19695"/>
    <cellStyle name="SAPBEXHLevel1 5 2 3 5" xfId="28539"/>
    <cellStyle name="SAPBEXHLevel1 5 2 3 6" xfId="31213"/>
    <cellStyle name="SAPBEXHLevel1 5 2 3 7" xfId="33071"/>
    <cellStyle name="SAPBEXHLevel1 5 2 4" xfId="8325"/>
    <cellStyle name="SAPBEXHLevel1 5 2 4 2" xfId="14385"/>
    <cellStyle name="SAPBEXHLevel1 5 2 4 3" xfId="18087"/>
    <cellStyle name="SAPBEXHLevel1 5 2 4 4" xfId="25244"/>
    <cellStyle name="SAPBEXHLevel1 5 2 4 5" xfId="29212"/>
    <cellStyle name="SAPBEXHLevel1 5 2 4 6" xfId="31890"/>
    <cellStyle name="SAPBEXHLevel1 5 2 4 7" xfId="33698"/>
    <cellStyle name="SAPBEXHLevel1 5 2 5" xfId="11515"/>
    <cellStyle name="SAPBEXHLevel1 5 2 6" xfId="15420"/>
    <cellStyle name="SAPBEXHLevel1 5 2 7" xfId="23610"/>
    <cellStyle name="SAPBEXHLevel1 5 2 8" xfId="26391"/>
    <cellStyle name="SAPBEXHLevel1 5 2 9" xfId="23402"/>
    <cellStyle name="SAPBEXHLevel1 5 3" xfId="4377"/>
    <cellStyle name="SAPBEXHLevel1 5 3 2" xfId="10905"/>
    <cellStyle name="SAPBEXHLevel1 5 3 3" xfId="14925"/>
    <cellStyle name="SAPBEXHLevel1 5 3 4" xfId="24293"/>
    <cellStyle name="SAPBEXHLevel1 5 3 5" xfId="25701"/>
    <cellStyle name="SAPBEXHLevel1 5 3 6" xfId="26560"/>
    <cellStyle name="SAPBEXHLevel1 5 4" xfId="6972"/>
    <cellStyle name="SAPBEXHLevel1 5 4 2" xfId="13066"/>
    <cellStyle name="SAPBEXHLevel1 5 4 3" xfId="16897"/>
    <cellStyle name="SAPBEXHLevel1 5 4 4" xfId="20128"/>
    <cellStyle name="SAPBEXHLevel1 5 4 5" xfId="27954"/>
    <cellStyle name="SAPBEXHLevel1 5 4 6" xfId="30657"/>
    <cellStyle name="SAPBEXHLevel1 5 4 7" xfId="32544"/>
    <cellStyle name="SAPBEXHLevel1 5 5" xfId="7125"/>
    <cellStyle name="SAPBEXHLevel1 5 5 2" xfId="13211"/>
    <cellStyle name="SAPBEXHLevel1 5 5 3" xfId="17034"/>
    <cellStyle name="SAPBEXHLevel1 5 5 4" xfId="20011"/>
    <cellStyle name="SAPBEXHLevel1 5 5 5" xfId="28100"/>
    <cellStyle name="SAPBEXHLevel1 5 5 6" xfId="30788"/>
    <cellStyle name="SAPBEXHLevel1 5 5 7" xfId="32672"/>
    <cellStyle name="SAPBEXHLevel1 5 6" xfId="9266"/>
    <cellStyle name="SAPBEXHLevel1 5 7" xfId="10525"/>
    <cellStyle name="SAPBEXHLevel1 5 8" xfId="22120"/>
    <cellStyle name="SAPBEXHLevel1 5 9" xfId="25575"/>
    <cellStyle name="SAPBEXHLevel1 6" xfId="996"/>
    <cellStyle name="SAPBEXHLevel1 6 10" xfId="19030"/>
    <cellStyle name="SAPBEXHLevel1 6 2" xfId="5394"/>
    <cellStyle name="SAPBEXHLevel1 6 2 2" xfId="6189"/>
    <cellStyle name="SAPBEXHLevel1 6 2 2 2" xfId="12328"/>
    <cellStyle name="SAPBEXHLevel1 6 2 2 3" xfId="16214"/>
    <cellStyle name="SAPBEXHLevel1 6 2 2 4" xfId="18767"/>
    <cellStyle name="SAPBEXHLevel1 6 2 2 5" xfId="27213"/>
    <cellStyle name="SAPBEXHLevel1 6 2 2 6" xfId="23469"/>
    <cellStyle name="SAPBEXHLevel1 6 2 3" xfId="7672"/>
    <cellStyle name="SAPBEXHLevel1 6 2 3 2" xfId="13748"/>
    <cellStyle name="SAPBEXHLevel1 6 2 3 3" xfId="17525"/>
    <cellStyle name="SAPBEXHLevel1 6 2 3 4" xfId="19665"/>
    <cellStyle name="SAPBEXHLevel1 6 2 3 5" xfId="28614"/>
    <cellStyle name="SAPBEXHLevel1 6 2 3 6" xfId="31292"/>
    <cellStyle name="SAPBEXHLevel1 6 2 3 7" xfId="33144"/>
    <cellStyle name="SAPBEXHLevel1 6 2 4" xfId="8407"/>
    <cellStyle name="SAPBEXHLevel1 6 2 4 2" xfId="14467"/>
    <cellStyle name="SAPBEXHLevel1 6 2 4 3" xfId="18161"/>
    <cellStyle name="SAPBEXHLevel1 6 2 4 4" xfId="25326"/>
    <cellStyle name="SAPBEXHLevel1 6 2 4 5" xfId="29287"/>
    <cellStyle name="SAPBEXHLevel1 6 2 4 6" xfId="31969"/>
    <cellStyle name="SAPBEXHLevel1 6 2 4 7" xfId="33771"/>
    <cellStyle name="SAPBEXHLevel1 6 2 5" xfId="11598"/>
    <cellStyle name="SAPBEXHLevel1 6 2 6" xfId="15503"/>
    <cellStyle name="SAPBEXHLevel1 6 2 7" xfId="23717"/>
    <cellStyle name="SAPBEXHLevel1 6 2 8" xfId="26472"/>
    <cellStyle name="SAPBEXHLevel1 6 2 9" xfId="26708"/>
    <cellStyle name="SAPBEXHLevel1 6 3" xfId="4378"/>
    <cellStyle name="SAPBEXHLevel1 6 3 2" xfId="10906"/>
    <cellStyle name="SAPBEXHLevel1 6 3 3" xfId="14926"/>
    <cellStyle name="SAPBEXHLevel1 6 3 4" xfId="23315"/>
    <cellStyle name="SAPBEXHLevel1 6 3 5" xfId="25702"/>
    <cellStyle name="SAPBEXHLevel1 6 3 6" xfId="25968"/>
    <cellStyle name="SAPBEXHLevel1 6 4" xfId="6973"/>
    <cellStyle name="SAPBEXHLevel1 6 4 2" xfId="13067"/>
    <cellStyle name="SAPBEXHLevel1 6 4 3" xfId="16898"/>
    <cellStyle name="SAPBEXHLevel1 6 4 4" xfId="20127"/>
    <cellStyle name="SAPBEXHLevel1 6 4 5" xfId="27955"/>
    <cellStyle name="SAPBEXHLevel1 6 4 6" xfId="30658"/>
    <cellStyle name="SAPBEXHLevel1 6 4 7" xfId="32545"/>
    <cellStyle name="SAPBEXHLevel1 6 5" xfId="7121"/>
    <cellStyle name="SAPBEXHLevel1 6 5 2" xfId="13207"/>
    <cellStyle name="SAPBEXHLevel1 6 5 3" xfId="17031"/>
    <cellStyle name="SAPBEXHLevel1 6 5 4" xfId="18694"/>
    <cellStyle name="SAPBEXHLevel1 6 5 5" xfId="28097"/>
    <cellStyle name="SAPBEXHLevel1 6 5 6" xfId="30785"/>
    <cellStyle name="SAPBEXHLevel1 6 5 7" xfId="32669"/>
    <cellStyle name="SAPBEXHLevel1 6 6" xfId="9349"/>
    <cellStyle name="SAPBEXHLevel1 6 7" xfId="10474"/>
    <cellStyle name="SAPBEXHLevel1 6 8" xfId="24259"/>
    <cellStyle name="SAPBEXHLevel1 6 9" xfId="23304"/>
    <cellStyle name="SAPBEXHLevel1 7" xfId="1076"/>
    <cellStyle name="SAPBEXHLevel1 7 10" xfId="30071"/>
    <cellStyle name="SAPBEXHLevel1 7 2" xfId="5473"/>
    <cellStyle name="SAPBEXHLevel1 7 2 2" xfId="6267"/>
    <cellStyle name="SAPBEXHLevel1 7 2 2 2" xfId="12405"/>
    <cellStyle name="SAPBEXHLevel1 7 2 2 3" xfId="16291"/>
    <cellStyle name="SAPBEXHLevel1 7 2 2 4" xfId="18427"/>
    <cellStyle name="SAPBEXHLevel1 7 2 2 5" xfId="27290"/>
    <cellStyle name="SAPBEXHLevel1 7 2 2 6" xfId="22722"/>
    <cellStyle name="SAPBEXHLevel1 7 2 3" xfId="7750"/>
    <cellStyle name="SAPBEXHLevel1 7 2 3 2" xfId="13825"/>
    <cellStyle name="SAPBEXHLevel1 7 2 3 3" xfId="17595"/>
    <cellStyle name="SAPBEXHLevel1 7 2 3 4" xfId="19594"/>
    <cellStyle name="SAPBEXHLevel1 7 2 3 5" xfId="28686"/>
    <cellStyle name="SAPBEXHLevel1 7 2 3 6" xfId="31367"/>
    <cellStyle name="SAPBEXHLevel1 7 2 3 7" xfId="33214"/>
    <cellStyle name="SAPBEXHLevel1 7 2 4" xfId="8487"/>
    <cellStyle name="SAPBEXHLevel1 7 2 4 2" xfId="14546"/>
    <cellStyle name="SAPBEXHLevel1 7 2 4 3" xfId="18231"/>
    <cellStyle name="SAPBEXHLevel1 7 2 4 4" xfId="25405"/>
    <cellStyle name="SAPBEXHLevel1 7 2 4 5" xfId="29362"/>
    <cellStyle name="SAPBEXHLevel1 7 2 4 6" xfId="32044"/>
    <cellStyle name="SAPBEXHLevel1 7 2 4 7" xfId="33841"/>
    <cellStyle name="SAPBEXHLevel1 7 2 5" xfId="11677"/>
    <cellStyle name="SAPBEXHLevel1 7 2 6" xfId="15580"/>
    <cellStyle name="SAPBEXHLevel1 7 2 7" xfId="21373"/>
    <cellStyle name="SAPBEXHLevel1 7 2 8" xfId="26548"/>
    <cellStyle name="SAPBEXHLevel1 7 2 9" xfId="26757"/>
    <cellStyle name="SAPBEXHLevel1 7 3" xfId="4379"/>
    <cellStyle name="SAPBEXHLevel1 7 3 2" xfId="10907"/>
    <cellStyle name="SAPBEXHLevel1 7 3 3" xfId="14927"/>
    <cellStyle name="SAPBEXHLevel1 7 3 4" xfId="22799"/>
    <cellStyle name="SAPBEXHLevel1 7 3 5" xfId="25703"/>
    <cellStyle name="SAPBEXHLevel1 7 3 6" xfId="22075"/>
    <cellStyle name="SAPBEXHLevel1 7 4" xfId="6974"/>
    <cellStyle name="SAPBEXHLevel1 7 4 2" xfId="13068"/>
    <cellStyle name="SAPBEXHLevel1 7 4 3" xfId="16899"/>
    <cellStyle name="SAPBEXHLevel1 7 4 4" xfId="20126"/>
    <cellStyle name="SAPBEXHLevel1 7 4 5" xfId="27956"/>
    <cellStyle name="SAPBEXHLevel1 7 4 6" xfId="30659"/>
    <cellStyle name="SAPBEXHLevel1 7 4 7" xfId="32546"/>
    <cellStyle name="SAPBEXHLevel1 7 5" xfId="7120"/>
    <cellStyle name="SAPBEXHLevel1 7 5 2" xfId="13206"/>
    <cellStyle name="SAPBEXHLevel1 7 5 3" xfId="17030"/>
    <cellStyle name="SAPBEXHLevel1 7 5 4" xfId="18696"/>
    <cellStyle name="SAPBEXHLevel1 7 5 5" xfId="28096"/>
    <cellStyle name="SAPBEXHLevel1 7 5 6" xfId="30784"/>
    <cellStyle name="SAPBEXHLevel1 7 5 7" xfId="32668"/>
    <cellStyle name="SAPBEXHLevel1 7 6" xfId="9428"/>
    <cellStyle name="SAPBEXHLevel1 7 7" xfId="10411"/>
    <cellStyle name="SAPBEXHLevel1 7 8" xfId="23176"/>
    <cellStyle name="SAPBEXHLevel1 7 9" xfId="22059"/>
    <cellStyle name="SAPBEXHLevel1 8" xfId="1158"/>
    <cellStyle name="SAPBEXHLevel1 8 10" xfId="30129"/>
    <cellStyle name="SAPBEXHLevel1 8 2" xfId="5555"/>
    <cellStyle name="SAPBEXHLevel1 8 2 2" xfId="6346"/>
    <cellStyle name="SAPBEXHLevel1 8 2 2 2" xfId="12484"/>
    <cellStyle name="SAPBEXHLevel1 8 2 2 3" xfId="16370"/>
    <cellStyle name="SAPBEXHLevel1 8 2 2 4" xfId="18747"/>
    <cellStyle name="SAPBEXHLevel1 8 2 2 5" xfId="27369"/>
    <cellStyle name="SAPBEXHLevel1 8 2 2 6" xfId="24577"/>
    <cellStyle name="SAPBEXHLevel1 8 2 3" xfId="7827"/>
    <cellStyle name="SAPBEXHLevel1 8 2 3 2" xfId="13902"/>
    <cellStyle name="SAPBEXHLevel1 8 2 3 3" xfId="17665"/>
    <cellStyle name="SAPBEXHLevel1 8 2 3 4" xfId="19523"/>
    <cellStyle name="SAPBEXHLevel1 8 2 3 5" xfId="28758"/>
    <cellStyle name="SAPBEXHLevel1 8 2 3 6" xfId="31443"/>
    <cellStyle name="SAPBEXHLevel1 8 2 3 7" xfId="33284"/>
    <cellStyle name="SAPBEXHLevel1 8 2 4" xfId="8568"/>
    <cellStyle name="SAPBEXHLevel1 8 2 4 2" xfId="14627"/>
    <cellStyle name="SAPBEXHLevel1 8 2 4 3" xfId="18304"/>
    <cellStyle name="SAPBEXHLevel1 8 2 4 4" xfId="25485"/>
    <cellStyle name="SAPBEXHLevel1 8 2 4 5" xfId="29437"/>
    <cellStyle name="SAPBEXHLevel1 8 2 4 6" xfId="32120"/>
    <cellStyle name="SAPBEXHLevel1 8 2 4 7" xfId="33911"/>
    <cellStyle name="SAPBEXHLevel1 8 2 5" xfId="11759"/>
    <cellStyle name="SAPBEXHLevel1 8 2 6" xfId="15660"/>
    <cellStyle name="SAPBEXHLevel1 8 2 7" xfId="23164"/>
    <cellStyle name="SAPBEXHLevel1 8 2 8" xfId="26629"/>
    <cellStyle name="SAPBEXHLevel1 8 2 9" xfId="28984"/>
    <cellStyle name="SAPBEXHLevel1 8 3" xfId="4380"/>
    <cellStyle name="SAPBEXHLevel1 8 3 2" xfId="10908"/>
    <cellStyle name="SAPBEXHLevel1 8 3 3" xfId="14928"/>
    <cellStyle name="SAPBEXHLevel1 8 3 4" xfId="19196"/>
    <cellStyle name="SAPBEXHLevel1 8 3 5" xfId="25704"/>
    <cellStyle name="SAPBEXHLevel1 8 3 6" xfId="27440"/>
    <cellStyle name="SAPBEXHLevel1 8 4" xfId="6975"/>
    <cellStyle name="SAPBEXHLevel1 8 4 2" xfId="13069"/>
    <cellStyle name="SAPBEXHLevel1 8 4 3" xfId="16900"/>
    <cellStyle name="SAPBEXHLevel1 8 4 4" xfId="20125"/>
    <cellStyle name="SAPBEXHLevel1 8 4 5" xfId="27957"/>
    <cellStyle name="SAPBEXHLevel1 8 4 6" xfId="30660"/>
    <cellStyle name="SAPBEXHLevel1 8 4 7" xfId="32547"/>
    <cellStyle name="SAPBEXHLevel1 8 5" xfId="7119"/>
    <cellStyle name="SAPBEXHLevel1 8 5 2" xfId="13205"/>
    <cellStyle name="SAPBEXHLevel1 8 5 3" xfId="17029"/>
    <cellStyle name="SAPBEXHLevel1 8 5 4" xfId="18709"/>
    <cellStyle name="SAPBEXHLevel1 8 5 5" xfId="28095"/>
    <cellStyle name="SAPBEXHLevel1 8 5 6" xfId="30783"/>
    <cellStyle name="SAPBEXHLevel1 8 5 7" xfId="32667"/>
    <cellStyle name="SAPBEXHLevel1 8 6" xfId="9510"/>
    <cellStyle name="SAPBEXHLevel1 8 7" xfId="8750"/>
    <cellStyle name="SAPBEXHLevel1 8 8" xfId="23898"/>
    <cellStyle name="SAPBEXHLevel1 8 9" xfId="22356"/>
    <cellStyle name="SAPBEXHLevel1 9" xfId="4381"/>
    <cellStyle name="SAPBEXHLevel1 9 2" xfId="6976"/>
    <cellStyle name="SAPBEXHLevel1 9 2 2" xfId="13070"/>
    <cellStyle name="SAPBEXHLevel1 9 2 3" xfId="16901"/>
    <cellStyle name="SAPBEXHLevel1 9 2 4" xfId="20124"/>
    <cellStyle name="SAPBEXHLevel1 9 2 5" xfId="27958"/>
    <cellStyle name="SAPBEXHLevel1 9 2 6" xfId="30661"/>
    <cellStyle name="SAPBEXHLevel1 9 2 7" xfId="32548"/>
    <cellStyle name="SAPBEXHLevel1 9 3" xfId="7118"/>
    <cellStyle name="SAPBEXHLevel1 9 3 2" xfId="13204"/>
    <cellStyle name="SAPBEXHLevel1 9 3 3" xfId="17028"/>
    <cellStyle name="SAPBEXHLevel1 9 3 4" xfId="18711"/>
    <cellStyle name="SAPBEXHLevel1 9 3 5" xfId="28094"/>
    <cellStyle name="SAPBEXHLevel1 9 3 6" xfId="30782"/>
    <cellStyle name="SAPBEXHLevel1 9 3 7" xfId="32666"/>
    <cellStyle name="SAPBEXHLevel1 9 4" xfId="10909"/>
    <cellStyle name="SAPBEXHLevel1 9 5" xfId="14929"/>
    <cellStyle name="SAPBEXHLevel1 9 6" xfId="23540"/>
    <cellStyle name="SAPBEXHLevel1 9 7" xfId="25705"/>
    <cellStyle name="SAPBEXHLevel1 9 8" xfId="21702"/>
    <cellStyle name="SAPBEXHLevel1_1702 excelformat_july2008" xfId="4382"/>
    <cellStyle name="SAPBEXHLevel1X" xfId="443"/>
    <cellStyle name="SAPBEXHLevel1X 10" xfId="4383"/>
    <cellStyle name="SAPBEXHLevel1X 10 2" xfId="6978"/>
    <cellStyle name="SAPBEXHLevel1X 10 2 2" xfId="13072"/>
    <cellStyle name="SAPBEXHLevel1X 10 2 3" xfId="16903"/>
    <cellStyle name="SAPBEXHLevel1X 10 2 4" xfId="20122"/>
    <cellStyle name="SAPBEXHLevel1X 10 2 5" xfId="27960"/>
    <cellStyle name="SAPBEXHLevel1X 10 2 6" xfId="30663"/>
    <cellStyle name="SAPBEXHLevel1X 10 2 7" xfId="32550"/>
    <cellStyle name="SAPBEXHLevel1X 10 3" xfId="6524"/>
    <cellStyle name="SAPBEXHLevel1X 10 3 2" xfId="12661"/>
    <cellStyle name="SAPBEXHLevel1X 10 3 3" xfId="16533"/>
    <cellStyle name="SAPBEXHLevel1X 10 3 4" xfId="22462"/>
    <cellStyle name="SAPBEXHLevel1X 10 3 5" xfId="27541"/>
    <cellStyle name="SAPBEXHLevel1X 10 3 6" xfId="30308"/>
    <cellStyle name="SAPBEXHLevel1X 10 3 7" xfId="18512"/>
    <cellStyle name="SAPBEXHLevel1X 10 4" xfId="10910"/>
    <cellStyle name="SAPBEXHLevel1X 10 5" xfId="14930"/>
    <cellStyle name="SAPBEXHLevel1X 10 6" xfId="21837"/>
    <cellStyle name="SAPBEXHLevel1X 10 7" xfId="25706"/>
    <cellStyle name="SAPBEXHLevel1X 10 8" xfId="23850"/>
    <cellStyle name="SAPBEXHLevel1X 11" xfId="4384"/>
    <cellStyle name="SAPBEXHLevel1X 11 2" xfId="6979"/>
    <cellStyle name="SAPBEXHLevel1X 11 2 2" xfId="13073"/>
    <cellStyle name="SAPBEXHLevel1X 11 2 3" xfId="16904"/>
    <cellStyle name="SAPBEXHLevel1X 11 2 4" xfId="20121"/>
    <cellStyle name="SAPBEXHLevel1X 11 2 5" xfId="27961"/>
    <cellStyle name="SAPBEXHLevel1X 11 2 6" xfId="30664"/>
    <cellStyle name="SAPBEXHLevel1X 11 2 7" xfId="32551"/>
    <cellStyle name="SAPBEXHLevel1X 11 3" xfId="6523"/>
    <cellStyle name="SAPBEXHLevel1X 11 3 2" xfId="12660"/>
    <cellStyle name="SAPBEXHLevel1X 11 3 3" xfId="16532"/>
    <cellStyle name="SAPBEXHLevel1X 11 3 4" xfId="24007"/>
    <cellStyle name="SAPBEXHLevel1X 11 3 5" xfId="27540"/>
    <cellStyle name="SAPBEXHLevel1X 11 3 6" xfId="30307"/>
    <cellStyle name="SAPBEXHLevel1X 11 3 7" xfId="28944"/>
    <cellStyle name="SAPBEXHLevel1X 11 4" xfId="10911"/>
    <cellStyle name="SAPBEXHLevel1X 11 5" xfId="14931"/>
    <cellStyle name="SAPBEXHLevel1X 11 6" xfId="24696"/>
    <cellStyle name="SAPBEXHLevel1X 11 7" xfId="25707"/>
    <cellStyle name="SAPBEXHLevel1X 11 8" xfId="23949"/>
    <cellStyle name="SAPBEXHLevel1X 12" xfId="4385"/>
    <cellStyle name="SAPBEXHLevel1X 12 2" xfId="6980"/>
    <cellStyle name="SAPBEXHLevel1X 12 2 2" xfId="13074"/>
    <cellStyle name="SAPBEXHLevel1X 12 2 3" xfId="16905"/>
    <cellStyle name="SAPBEXHLevel1X 12 2 4" xfId="20120"/>
    <cellStyle name="SAPBEXHLevel1X 12 2 5" xfId="27962"/>
    <cellStyle name="SAPBEXHLevel1X 12 2 6" xfId="30665"/>
    <cellStyle name="SAPBEXHLevel1X 12 2 7" xfId="32552"/>
    <cellStyle name="SAPBEXHLevel1X 12 3" xfId="6522"/>
    <cellStyle name="SAPBEXHLevel1X 12 3 2" xfId="12659"/>
    <cellStyle name="SAPBEXHLevel1X 12 3 3" xfId="16531"/>
    <cellStyle name="SAPBEXHLevel1X 12 3 4" xfId="18965"/>
    <cellStyle name="SAPBEXHLevel1X 12 3 5" xfId="27539"/>
    <cellStyle name="SAPBEXHLevel1X 12 3 6" xfId="30306"/>
    <cellStyle name="SAPBEXHLevel1X 12 3 7" xfId="24428"/>
    <cellStyle name="SAPBEXHLevel1X 12 4" xfId="10912"/>
    <cellStyle name="SAPBEXHLevel1X 12 5" xfId="14932"/>
    <cellStyle name="SAPBEXHLevel1X 12 6" xfId="24246"/>
    <cellStyle name="SAPBEXHLevel1X 12 7" xfId="25708"/>
    <cellStyle name="SAPBEXHLevel1X 12 8" xfId="19116"/>
    <cellStyle name="SAPBEXHLevel1X 13" xfId="4386"/>
    <cellStyle name="SAPBEXHLevel1X 13 2" xfId="6981"/>
    <cellStyle name="SAPBEXHLevel1X 13 2 2" xfId="13075"/>
    <cellStyle name="SAPBEXHLevel1X 13 2 3" xfId="16906"/>
    <cellStyle name="SAPBEXHLevel1X 13 2 4" xfId="22346"/>
    <cellStyle name="SAPBEXHLevel1X 13 2 5" xfId="27963"/>
    <cellStyle name="SAPBEXHLevel1X 13 2 6" xfId="30666"/>
    <cellStyle name="SAPBEXHLevel1X 13 2 7" xfId="32553"/>
    <cellStyle name="SAPBEXHLevel1X 13 3" xfId="6521"/>
    <cellStyle name="SAPBEXHLevel1X 13 3 2" xfId="12658"/>
    <cellStyle name="SAPBEXHLevel1X 13 3 3" xfId="16530"/>
    <cellStyle name="SAPBEXHLevel1X 13 3 4" xfId="22569"/>
    <cellStyle name="SAPBEXHLevel1X 13 3 5" xfId="27538"/>
    <cellStyle name="SAPBEXHLevel1X 13 3 6" xfId="30305"/>
    <cellStyle name="SAPBEXHLevel1X 13 3 7" xfId="24668"/>
    <cellStyle name="SAPBEXHLevel1X 13 4" xfId="10913"/>
    <cellStyle name="SAPBEXHLevel1X 13 5" xfId="14933"/>
    <cellStyle name="SAPBEXHLevel1X 13 6" xfId="23266"/>
    <cellStyle name="SAPBEXHLevel1X 13 7" xfId="25709"/>
    <cellStyle name="SAPBEXHLevel1X 13 8" xfId="22725"/>
    <cellStyle name="SAPBEXHLevel1X 14" xfId="4870"/>
    <cellStyle name="SAPBEXHLevel1X 14 2" xfId="5753"/>
    <cellStyle name="SAPBEXHLevel1X 14 2 2" xfId="11908"/>
    <cellStyle name="SAPBEXHLevel1X 14 2 3" xfId="15792"/>
    <cellStyle name="SAPBEXHLevel1X 14 2 4" xfId="21306"/>
    <cellStyle name="SAPBEXHLevel1X 14 2 5" xfId="26785"/>
    <cellStyle name="SAPBEXHLevel1X 14 2 6" xfId="24211"/>
    <cellStyle name="SAPBEXHLevel1X 14 3" xfId="7202"/>
    <cellStyle name="SAPBEXHLevel1X 14 3 2" xfId="13287"/>
    <cellStyle name="SAPBEXHLevel1X 14 3 3" xfId="17104"/>
    <cellStyle name="SAPBEXHLevel1X 14 3 4" xfId="19950"/>
    <cellStyle name="SAPBEXHLevel1X 14 3 5" xfId="28174"/>
    <cellStyle name="SAPBEXHLevel1X 14 3 6" xfId="30859"/>
    <cellStyle name="SAPBEXHLevel1X 14 3 7" xfId="32742"/>
    <cellStyle name="SAPBEXHLevel1X 14 4" xfId="7930"/>
    <cellStyle name="SAPBEXHLevel1X 14 4 2" xfId="14003"/>
    <cellStyle name="SAPBEXHLevel1X 14 4 3" xfId="17754"/>
    <cellStyle name="SAPBEXHLevel1X 14 4 4" xfId="19398"/>
    <cellStyle name="SAPBEXHLevel1X 14 4 5" xfId="28853"/>
    <cellStyle name="SAPBEXHLevel1X 14 4 6" xfId="31539"/>
    <cellStyle name="SAPBEXHLevel1X 14 4 7" xfId="33372"/>
    <cellStyle name="SAPBEXHLevel1X 14 5" xfId="11101"/>
    <cellStyle name="SAPBEXHLevel1X 14 6" xfId="15049"/>
    <cellStyle name="SAPBEXHLevel1X 14 7" xfId="21673"/>
    <cellStyle name="SAPBEXHLevel1X 14 8" xfId="26001"/>
    <cellStyle name="SAPBEXHLevel1X 14 9" xfId="23017"/>
    <cellStyle name="SAPBEXHLevel1X 15" xfId="6977"/>
    <cellStyle name="SAPBEXHLevel1X 15 2" xfId="13071"/>
    <cellStyle name="SAPBEXHLevel1X 15 3" xfId="16902"/>
    <cellStyle name="SAPBEXHLevel1X 15 4" xfId="20123"/>
    <cellStyle name="SAPBEXHLevel1X 15 5" xfId="27959"/>
    <cellStyle name="SAPBEXHLevel1X 15 6" xfId="30662"/>
    <cellStyle name="SAPBEXHLevel1X 15 7" xfId="32549"/>
    <cellStyle name="SAPBEXHLevel1X 16" xfId="7117"/>
    <cellStyle name="SAPBEXHLevel1X 16 2" xfId="13203"/>
    <cellStyle name="SAPBEXHLevel1X 16 3" xfId="17027"/>
    <cellStyle name="SAPBEXHLevel1X 16 4" xfId="22378"/>
    <cellStyle name="SAPBEXHLevel1X 16 5" xfId="28093"/>
    <cellStyle name="SAPBEXHLevel1X 16 6" xfId="30781"/>
    <cellStyle name="SAPBEXHLevel1X 16 7" xfId="32665"/>
    <cellStyle name="SAPBEXHLevel1X 17" xfId="8844"/>
    <cellStyle name="SAPBEXHLevel1X 18" xfId="11035"/>
    <cellStyle name="SAPBEXHLevel1X 19" xfId="22270"/>
    <cellStyle name="SAPBEXHLevel1X 2" xfId="516"/>
    <cellStyle name="SAPBEXHLevel1X 2 10" xfId="6982"/>
    <cellStyle name="SAPBEXHLevel1X 2 10 2" xfId="13076"/>
    <cellStyle name="SAPBEXHLevel1X 2 10 3" xfId="16907"/>
    <cellStyle name="SAPBEXHLevel1X 2 10 4" xfId="18594"/>
    <cellStyle name="SAPBEXHLevel1X 2 10 5" xfId="27964"/>
    <cellStyle name="SAPBEXHLevel1X 2 10 6" xfId="30667"/>
    <cellStyle name="SAPBEXHLevel1X 2 10 7" xfId="32554"/>
    <cellStyle name="SAPBEXHLevel1X 2 11" xfId="6520"/>
    <cellStyle name="SAPBEXHLevel1X 2 11 2" xfId="12657"/>
    <cellStyle name="SAPBEXHLevel1X 2 11 3" xfId="16529"/>
    <cellStyle name="SAPBEXHLevel1X 2 11 4" xfId="23098"/>
    <cellStyle name="SAPBEXHLevel1X 2 11 5" xfId="27537"/>
    <cellStyle name="SAPBEXHLevel1X 2 11 6" xfId="30304"/>
    <cellStyle name="SAPBEXHLevel1X 2 11 7" xfId="21861"/>
    <cellStyle name="SAPBEXHLevel1X 2 12" xfId="8899"/>
    <cellStyle name="SAPBEXHLevel1X 2 13" xfId="10797"/>
    <cellStyle name="SAPBEXHLevel1X 2 14" xfId="24825"/>
    <cellStyle name="SAPBEXHLevel1X 2 15" xfId="25587"/>
    <cellStyle name="SAPBEXHLevel1X 2 16" xfId="22745"/>
    <cellStyle name="SAPBEXHLevel1X 2 2" xfId="795"/>
    <cellStyle name="SAPBEXHLevel1X 2 2 10" xfId="23993"/>
    <cellStyle name="SAPBEXHLevel1X 2 2 2" xfId="5193"/>
    <cellStyle name="SAPBEXHLevel1X 2 2 2 2" xfId="11398"/>
    <cellStyle name="SAPBEXHLevel1X 2 2 2 3" xfId="15303"/>
    <cellStyle name="SAPBEXHLevel1X 2 2 2 4" xfId="18521"/>
    <cellStyle name="SAPBEXHLevel1X 2 2 2 5" xfId="26276"/>
    <cellStyle name="SAPBEXHLevel1X 2 2 2 6" xfId="23491"/>
    <cellStyle name="SAPBEXHLevel1X 2 2 3" xfId="5993"/>
    <cellStyle name="SAPBEXHLevel1X 2 2 3 2" xfId="12133"/>
    <cellStyle name="SAPBEXHLevel1X 2 2 3 3" xfId="16018"/>
    <cellStyle name="SAPBEXHLevel1X 2 2 3 4" xfId="21160"/>
    <cellStyle name="SAPBEXHLevel1X 2 2 3 5" xfId="27017"/>
    <cellStyle name="SAPBEXHLevel1X 2 2 3 6" xfId="25950"/>
    <cellStyle name="SAPBEXHLevel1X 2 2 4" xfId="7477"/>
    <cellStyle name="SAPBEXHLevel1X 2 2 4 2" xfId="13553"/>
    <cellStyle name="SAPBEXHLevel1X 2 2 4 3" xfId="17348"/>
    <cellStyle name="SAPBEXHLevel1X 2 2 4 4" xfId="18449"/>
    <cellStyle name="SAPBEXHLevel1X 2 2 4 5" xfId="28433"/>
    <cellStyle name="SAPBEXHLevel1X 2 2 4 6" xfId="31105"/>
    <cellStyle name="SAPBEXHLevel1X 2 2 4 7" xfId="32973"/>
    <cellStyle name="SAPBEXHLevel1X 2 2 5" xfId="8210"/>
    <cellStyle name="SAPBEXHLevel1X 2 2 5 2" xfId="14270"/>
    <cellStyle name="SAPBEXHLevel1X 2 2 5 3" xfId="17986"/>
    <cellStyle name="SAPBEXHLevel1X 2 2 5 4" xfId="25129"/>
    <cellStyle name="SAPBEXHLevel1X 2 2 5 5" xfId="29106"/>
    <cellStyle name="SAPBEXHLevel1X 2 2 5 6" xfId="31784"/>
    <cellStyle name="SAPBEXHLevel1X 2 2 5 7" xfId="33600"/>
    <cellStyle name="SAPBEXHLevel1X 2 2 6" xfId="9149"/>
    <cellStyle name="SAPBEXHLevel1X 2 2 7" xfId="10603"/>
    <cellStyle name="SAPBEXHLevel1X 2 2 8" xfId="23142"/>
    <cellStyle name="SAPBEXHLevel1X 2 2 9" xfId="18886"/>
    <cellStyle name="SAPBEXHLevel1X 2 3" xfId="888"/>
    <cellStyle name="SAPBEXHLevel1X 2 3 10" xfId="29736"/>
    <cellStyle name="SAPBEXHLevel1X 2 3 2" xfId="5286"/>
    <cellStyle name="SAPBEXHLevel1X 2 3 2 2" xfId="11490"/>
    <cellStyle name="SAPBEXHLevel1X 2 3 2 3" xfId="15395"/>
    <cellStyle name="SAPBEXHLevel1X 2 3 2 4" xfId="21412"/>
    <cellStyle name="SAPBEXHLevel1X 2 3 2 5" xfId="26366"/>
    <cellStyle name="SAPBEXHLevel1X 2 3 2 6" xfId="23876"/>
    <cellStyle name="SAPBEXHLevel1X 2 3 3" xfId="6082"/>
    <cellStyle name="SAPBEXHLevel1X 2 3 3 2" xfId="12221"/>
    <cellStyle name="SAPBEXHLevel1X 2 3 3 3" xfId="16107"/>
    <cellStyle name="SAPBEXHLevel1X 2 3 3 4" xfId="21073"/>
    <cellStyle name="SAPBEXHLevel1X 2 3 3 5" xfId="27106"/>
    <cellStyle name="SAPBEXHLevel1X 2 3 3 6" xfId="26887"/>
    <cellStyle name="SAPBEXHLevel1X 2 3 4" xfId="7566"/>
    <cellStyle name="SAPBEXHLevel1X 2 3 4 2" xfId="13642"/>
    <cellStyle name="SAPBEXHLevel1X 2 3 4 3" xfId="17429"/>
    <cellStyle name="SAPBEXHLevel1X 2 3 4 4" xfId="18607"/>
    <cellStyle name="SAPBEXHLevel1X 2 3 4 5" xfId="28517"/>
    <cellStyle name="SAPBEXHLevel1X 2 3 4 6" xfId="31189"/>
    <cellStyle name="SAPBEXHLevel1X 2 3 4 7" xfId="33049"/>
    <cellStyle name="SAPBEXHLevel1X 2 3 5" xfId="8300"/>
    <cellStyle name="SAPBEXHLevel1X 2 3 5 2" xfId="14360"/>
    <cellStyle name="SAPBEXHLevel1X 2 3 5 3" xfId="18064"/>
    <cellStyle name="SAPBEXHLevel1X 2 3 5 4" xfId="25219"/>
    <cellStyle name="SAPBEXHLevel1X 2 3 5 5" xfId="29188"/>
    <cellStyle name="SAPBEXHLevel1X 2 3 5 6" xfId="31866"/>
    <cellStyle name="SAPBEXHLevel1X 2 3 5 7" xfId="33676"/>
    <cellStyle name="SAPBEXHLevel1X 2 3 6" xfId="9241"/>
    <cellStyle name="SAPBEXHLevel1X 2 3 7" xfId="10544"/>
    <cellStyle name="SAPBEXHLevel1X 2 3 8" xfId="24353"/>
    <cellStyle name="SAPBEXHLevel1X 2 3 9" xfId="21969"/>
    <cellStyle name="SAPBEXHLevel1X 2 4" xfId="973"/>
    <cellStyle name="SAPBEXHLevel1X 2 4 10" xfId="29692"/>
    <cellStyle name="SAPBEXHLevel1X 2 4 2" xfId="5371"/>
    <cellStyle name="SAPBEXHLevel1X 2 4 2 2" xfId="11575"/>
    <cellStyle name="SAPBEXHLevel1X 2 4 2 3" xfId="15480"/>
    <cellStyle name="SAPBEXHLevel1X 2 4 2 4" xfId="21387"/>
    <cellStyle name="SAPBEXHLevel1X 2 4 2 5" xfId="26449"/>
    <cellStyle name="SAPBEXHLevel1X 2 4 2 6" xfId="22097"/>
    <cellStyle name="SAPBEXHLevel1X 2 4 3" xfId="6167"/>
    <cellStyle name="SAPBEXHLevel1X 2 4 3 2" xfId="12306"/>
    <cellStyle name="SAPBEXHLevel1X 2 4 3 3" xfId="16192"/>
    <cellStyle name="SAPBEXHLevel1X 2 4 3 4" xfId="23669"/>
    <cellStyle name="SAPBEXHLevel1X 2 4 3 5" xfId="27191"/>
    <cellStyle name="SAPBEXHLevel1X 2 4 3 6" xfId="22741"/>
    <cellStyle name="SAPBEXHLevel1X 2 4 4" xfId="7649"/>
    <cellStyle name="SAPBEXHLevel1X 2 4 4 2" xfId="13725"/>
    <cellStyle name="SAPBEXHLevel1X 2 4 4 3" xfId="17504"/>
    <cellStyle name="SAPBEXHLevel1X 2 4 4 4" xfId="19687"/>
    <cellStyle name="SAPBEXHLevel1X 2 4 4 5" xfId="28593"/>
    <cellStyle name="SAPBEXHLevel1X 2 4 4 6" xfId="31269"/>
    <cellStyle name="SAPBEXHLevel1X 2 4 4 7" xfId="33124"/>
    <cellStyle name="SAPBEXHLevel1X 2 4 5" xfId="8384"/>
    <cellStyle name="SAPBEXHLevel1X 2 4 5 2" xfId="14444"/>
    <cellStyle name="SAPBEXHLevel1X 2 4 5 3" xfId="18140"/>
    <cellStyle name="SAPBEXHLevel1X 2 4 5 4" xfId="25303"/>
    <cellStyle name="SAPBEXHLevel1X 2 4 5 5" xfId="29266"/>
    <cellStyle name="SAPBEXHLevel1X 2 4 5 6" xfId="31946"/>
    <cellStyle name="SAPBEXHLevel1X 2 4 5 7" xfId="33751"/>
    <cellStyle name="SAPBEXHLevel1X 2 4 6" xfId="9326"/>
    <cellStyle name="SAPBEXHLevel1X 2 4 7" xfId="10490"/>
    <cellStyle name="SAPBEXHLevel1X 2 4 8" xfId="24567"/>
    <cellStyle name="SAPBEXHLevel1X 2 4 9" xfId="22023"/>
    <cellStyle name="SAPBEXHLevel1X 2 5" xfId="1054"/>
    <cellStyle name="SAPBEXHLevel1X 2 5 10" xfId="29690"/>
    <cellStyle name="SAPBEXHLevel1X 2 5 2" xfId="5451"/>
    <cellStyle name="SAPBEXHLevel1X 2 5 2 2" xfId="11655"/>
    <cellStyle name="SAPBEXHLevel1X 2 5 2 3" xfId="15558"/>
    <cellStyle name="SAPBEXHLevel1X 2 5 2 4" xfId="23713"/>
    <cellStyle name="SAPBEXHLevel1X 2 5 2 5" xfId="26526"/>
    <cellStyle name="SAPBEXHLevel1X 2 5 2 6" xfId="22649"/>
    <cellStyle name="SAPBEXHLevel1X 2 5 3" xfId="6245"/>
    <cellStyle name="SAPBEXHLevel1X 2 5 3 2" xfId="12383"/>
    <cellStyle name="SAPBEXHLevel1X 2 5 3 3" xfId="16269"/>
    <cellStyle name="SAPBEXHLevel1X 2 5 3 4" xfId="20938"/>
    <cellStyle name="SAPBEXHLevel1X 2 5 3 5" xfId="27268"/>
    <cellStyle name="SAPBEXHLevel1X 2 5 3 6" xfId="24601"/>
    <cellStyle name="SAPBEXHLevel1X 2 5 4" xfId="7728"/>
    <cellStyle name="SAPBEXHLevel1X 2 5 4 2" xfId="13803"/>
    <cellStyle name="SAPBEXHLevel1X 2 5 4 3" xfId="17575"/>
    <cellStyle name="SAPBEXHLevel1X 2 5 4 4" xfId="19615"/>
    <cellStyle name="SAPBEXHLevel1X 2 5 4 5" xfId="28666"/>
    <cellStyle name="SAPBEXHLevel1X 2 5 4 6" xfId="31345"/>
    <cellStyle name="SAPBEXHLevel1X 2 5 4 7" xfId="33194"/>
    <cellStyle name="SAPBEXHLevel1X 2 5 5" xfId="8465"/>
    <cellStyle name="SAPBEXHLevel1X 2 5 5 2" xfId="14524"/>
    <cellStyle name="SAPBEXHLevel1X 2 5 5 3" xfId="18211"/>
    <cellStyle name="SAPBEXHLevel1X 2 5 5 4" xfId="25383"/>
    <cellStyle name="SAPBEXHLevel1X 2 5 5 5" xfId="29341"/>
    <cellStyle name="SAPBEXHLevel1X 2 5 5 6" xfId="32022"/>
    <cellStyle name="SAPBEXHLevel1X 2 5 5 7" xfId="33821"/>
    <cellStyle name="SAPBEXHLevel1X 2 5 6" xfId="9406"/>
    <cellStyle name="SAPBEXHLevel1X 2 5 7" xfId="10428"/>
    <cellStyle name="SAPBEXHLevel1X 2 5 8" xfId="24806"/>
    <cellStyle name="SAPBEXHLevel1X 2 5 9" xfId="22050"/>
    <cellStyle name="SAPBEXHLevel1X 2 6" xfId="1133"/>
    <cellStyle name="SAPBEXHLevel1X 2 6 10" xfId="29511"/>
    <cellStyle name="SAPBEXHLevel1X 2 6 2" xfId="5530"/>
    <cellStyle name="SAPBEXHLevel1X 2 6 2 2" xfId="11734"/>
    <cellStyle name="SAPBEXHLevel1X 2 6 2 3" xfId="15635"/>
    <cellStyle name="SAPBEXHLevel1X 2 6 2 4" xfId="23407"/>
    <cellStyle name="SAPBEXHLevel1X 2 6 2 5" xfId="26604"/>
    <cellStyle name="SAPBEXHLevel1X 2 6 2 6" xfId="28837"/>
    <cellStyle name="SAPBEXHLevel1X 2 6 3" xfId="6321"/>
    <cellStyle name="SAPBEXHLevel1X 2 6 3 2" xfId="12459"/>
    <cellStyle name="SAPBEXHLevel1X 2 6 3 3" xfId="16345"/>
    <cellStyle name="SAPBEXHLevel1X 2 6 3 4" xfId="22396"/>
    <cellStyle name="SAPBEXHLevel1X 2 6 3 5" xfId="27344"/>
    <cellStyle name="SAPBEXHLevel1X 2 6 3 6" xfId="24859"/>
    <cellStyle name="SAPBEXHLevel1X 2 6 4" xfId="7803"/>
    <cellStyle name="SAPBEXHLevel1X 2 6 4 2" xfId="13878"/>
    <cellStyle name="SAPBEXHLevel1X 2 6 4 3" xfId="17643"/>
    <cellStyle name="SAPBEXHLevel1X 2 6 4 4" xfId="19542"/>
    <cellStyle name="SAPBEXHLevel1X 2 6 4 5" xfId="28736"/>
    <cellStyle name="SAPBEXHLevel1X 2 6 4 6" xfId="31419"/>
    <cellStyle name="SAPBEXHLevel1X 2 6 4 7" xfId="33262"/>
    <cellStyle name="SAPBEXHLevel1X 2 6 5" xfId="8543"/>
    <cellStyle name="SAPBEXHLevel1X 2 6 5 2" xfId="14602"/>
    <cellStyle name="SAPBEXHLevel1X 2 6 5 3" xfId="18281"/>
    <cellStyle name="SAPBEXHLevel1X 2 6 5 4" xfId="25460"/>
    <cellStyle name="SAPBEXHLevel1X 2 6 5 5" xfId="29414"/>
    <cellStyle name="SAPBEXHLevel1X 2 6 5 6" xfId="32096"/>
    <cellStyle name="SAPBEXHLevel1X 2 6 5 7" xfId="33889"/>
    <cellStyle name="SAPBEXHLevel1X 2 6 6" xfId="9485"/>
    <cellStyle name="SAPBEXHLevel1X 2 6 7" xfId="10364"/>
    <cellStyle name="SAPBEXHLevel1X 2 6 8" xfId="24328"/>
    <cellStyle name="SAPBEXHLevel1X 2 6 9" xfId="24086"/>
    <cellStyle name="SAPBEXHLevel1X 2 7" xfId="1213"/>
    <cellStyle name="SAPBEXHLevel1X 2 7 10" xfId="29798"/>
    <cellStyle name="SAPBEXHLevel1X 2 7 2" xfId="5608"/>
    <cellStyle name="SAPBEXHLevel1X 2 7 2 2" xfId="11812"/>
    <cellStyle name="SAPBEXHLevel1X 2 7 2 3" xfId="15713"/>
    <cellStyle name="SAPBEXHLevel1X 2 7 2 4" xfId="23646"/>
    <cellStyle name="SAPBEXHLevel1X 2 7 2 5" xfId="26681"/>
    <cellStyle name="SAPBEXHLevel1X 2 7 2 6" xfId="27704"/>
    <cellStyle name="SAPBEXHLevel1X 2 7 3" xfId="6398"/>
    <cellStyle name="SAPBEXHLevel1X 2 7 3 2" xfId="12536"/>
    <cellStyle name="SAPBEXHLevel1X 2 7 3 3" xfId="16422"/>
    <cellStyle name="SAPBEXHLevel1X 2 7 3 4" xfId="22688"/>
    <cellStyle name="SAPBEXHLevel1X 2 7 3 5" xfId="27421"/>
    <cellStyle name="SAPBEXHLevel1X 2 7 3 6" xfId="24770"/>
    <cellStyle name="SAPBEXHLevel1X 2 7 4" xfId="7878"/>
    <cellStyle name="SAPBEXHLevel1X 2 7 4 2" xfId="13953"/>
    <cellStyle name="SAPBEXHLevel1X 2 7 4 3" xfId="17711"/>
    <cellStyle name="SAPBEXHLevel1X 2 7 4 4" xfId="19469"/>
    <cellStyle name="SAPBEXHLevel1X 2 7 4 5" xfId="28806"/>
    <cellStyle name="SAPBEXHLevel1X 2 7 4 6" xfId="31493"/>
    <cellStyle name="SAPBEXHLevel1X 2 7 4 7" xfId="33330"/>
    <cellStyle name="SAPBEXHLevel1X 2 7 5" xfId="8622"/>
    <cellStyle name="SAPBEXHLevel1X 2 7 5 2" xfId="14681"/>
    <cellStyle name="SAPBEXHLevel1X 2 7 5 3" xfId="18351"/>
    <cellStyle name="SAPBEXHLevel1X 2 7 5 4" xfId="25538"/>
    <cellStyle name="SAPBEXHLevel1X 2 7 5 5" xfId="29486"/>
    <cellStyle name="SAPBEXHLevel1X 2 7 5 6" xfId="32170"/>
    <cellStyle name="SAPBEXHLevel1X 2 7 5 7" xfId="33957"/>
    <cellStyle name="SAPBEXHLevel1X 2 7 6" xfId="9565"/>
    <cellStyle name="SAPBEXHLevel1X 2 7 7" xfId="10303"/>
    <cellStyle name="SAPBEXHLevel1X 2 7 8" xfId="19203"/>
    <cellStyle name="SAPBEXHLevel1X 2 7 9" xfId="24064"/>
    <cellStyle name="SAPBEXHLevel1X 2 8" xfId="4924"/>
    <cellStyle name="SAPBEXHLevel1X 2 8 2" xfId="5779"/>
    <cellStyle name="SAPBEXHLevel1X 2 8 2 2" xfId="11934"/>
    <cellStyle name="SAPBEXHLevel1X 2 8 2 3" xfId="15818"/>
    <cellStyle name="SAPBEXHLevel1X 2 8 2 4" xfId="21258"/>
    <cellStyle name="SAPBEXHLevel1X 2 8 2 5" xfId="26811"/>
    <cellStyle name="SAPBEXHLevel1X 2 8 2 6" xfId="22893"/>
    <cellStyle name="SAPBEXHLevel1X 2 8 3" xfId="7254"/>
    <cellStyle name="SAPBEXHLevel1X 2 8 3 2" xfId="13339"/>
    <cellStyle name="SAPBEXHLevel1X 2 8 3 3" xfId="17150"/>
    <cellStyle name="SAPBEXHLevel1X 2 8 3 4" xfId="19906"/>
    <cellStyle name="SAPBEXHLevel1X 2 8 3 5" xfId="28221"/>
    <cellStyle name="SAPBEXHLevel1X 2 8 3 6" xfId="30908"/>
    <cellStyle name="SAPBEXHLevel1X 2 8 3 7" xfId="32787"/>
    <cellStyle name="SAPBEXHLevel1X 2 8 4" xfId="7982"/>
    <cellStyle name="SAPBEXHLevel1X 2 8 4 2" xfId="14055"/>
    <cellStyle name="SAPBEXHLevel1X 2 8 4 3" xfId="17799"/>
    <cellStyle name="SAPBEXHLevel1X 2 8 4 4" xfId="19343"/>
    <cellStyle name="SAPBEXHLevel1X 2 8 4 5" xfId="28901"/>
    <cellStyle name="SAPBEXHLevel1X 2 8 4 6" xfId="31588"/>
    <cellStyle name="SAPBEXHLevel1X 2 8 4 7" xfId="33417"/>
    <cellStyle name="SAPBEXHLevel1X 2 8 5" xfId="11152"/>
    <cellStyle name="SAPBEXHLevel1X 2 8 6" xfId="15097"/>
    <cellStyle name="SAPBEXHLevel1X 2 8 7" xfId="21628"/>
    <cellStyle name="SAPBEXHLevel1X 2 8 8" xfId="26049"/>
    <cellStyle name="SAPBEXHLevel1X 2 8 9" xfId="29540"/>
    <cellStyle name="SAPBEXHLevel1X 2 9" xfId="4387"/>
    <cellStyle name="SAPBEXHLevel1X 2 9 2" xfId="10914"/>
    <cellStyle name="SAPBEXHLevel1X 2 9 3" xfId="14934"/>
    <cellStyle name="SAPBEXHLevel1X 2 9 4" xfId="22752"/>
    <cellStyle name="SAPBEXHLevel1X 2 9 5" xfId="25710"/>
    <cellStyle name="SAPBEXHLevel1X 2 9 6" xfId="23237"/>
    <cellStyle name="SAPBEXHLevel1X 20" xfId="21727"/>
    <cellStyle name="SAPBEXHLevel1X 21" xfId="24099"/>
    <cellStyle name="SAPBEXHLevel1X 3" xfId="732"/>
    <cellStyle name="SAPBEXHLevel1X 3 2" xfId="5132"/>
    <cellStyle name="SAPBEXHLevel1X 3 2 2" xfId="5934"/>
    <cellStyle name="SAPBEXHLevel1X 3 2 2 2" xfId="12074"/>
    <cellStyle name="SAPBEXHLevel1X 3 2 2 3" xfId="15959"/>
    <cellStyle name="SAPBEXHLevel1X 3 2 2 4" xfId="22419"/>
    <cellStyle name="SAPBEXHLevel1X 3 2 2 5" xfId="26958"/>
    <cellStyle name="SAPBEXHLevel1X 3 2 2 6" xfId="22650"/>
    <cellStyle name="SAPBEXHLevel1X 3 2 3" xfId="7419"/>
    <cellStyle name="SAPBEXHLevel1X 3 2 3 2" xfId="13495"/>
    <cellStyle name="SAPBEXHLevel1X 3 2 3 3" xfId="17291"/>
    <cellStyle name="SAPBEXHLevel1X 3 2 3 4" xfId="19787"/>
    <cellStyle name="SAPBEXHLevel1X 3 2 3 5" xfId="28375"/>
    <cellStyle name="SAPBEXHLevel1X 3 2 3 6" xfId="31050"/>
    <cellStyle name="SAPBEXHLevel1X 3 2 3 7" xfId="32921"/>
    <cellStyle name="SAPBEXHLevel1X 3 2 4" xfId="8152"/>
    <cellStyle name="SAPBEXHLevel1X 3 2 4 2" xfId="14213"/>
    <cellStyle name="SAPBEXHLevel1X 3 2 4 3" xfId="17934"/>
    <cellStyle name="SAPBEXHLevel1X 3 2 4 4" xfId="25071"/>
    <cellStyle name="SAPBEXHLevel1X 3 2 4 5" xfId="29053"/>
    <cellStyle name="SAPBEXHLevel1X 3 2 4 6" xfId="31728"/>
    <cellStyle name="SAPBEXHLevel1X 3 2 4 7" xfId="33548"/>
    <cellStyle name="SAPBEXHLevel1X 3 2 5" xfId="11337"/>
    <cellStyle name="SAPBEXHLevel1X 3 2 6" xfId="15244"/>
    <cellStyle name="SAPBEXHLevel1X 3 2 7" xfId="21495"/>
    <cellStyle name="SAPBEXHLevel1X 3 2 8" xfId="26218"/>
    <cellStyle name="SAPBEXHLevel1X 3 2 9" xfId="22296"/>
    <cellStyle name="SAPBEXHLevel1X 3 3" xfId="6983"/>
    <cellStyle name="SAPBEXHLevel1X 3 3 2" xfId="13077"/>
    <cellStyle name="SAPBEXHLevel1X 3 3 3" xfId="16908"/>
    <cellStyle name="SAPBEXHLevel1X 3 3 4" xfId="18560"/>
    <cellStyle name="SAPBEXHLevel1X 3 3 5" xfId="27965"/>
    <cellStyle name="SAPBEXHLevel1X 3 3 6" xfId="30668"/>
    <cellStyle name="SAPBEXHLevel1X 3 3 7" xfId="32555"/>
    <cellStyle name="SAPBEXHLevel1X 3 4" xfId="6519"/>
    <cellStyle name="SAPBEXHLevel1X 3 4 2" xfId="12656"/>
    <cellStyle name="SAPBEXHLevel1X 3 4 3" xfId="16528"/>
    <cellStyle name="SAPBEXHLevel1X 3 4 4" xfId="24083"/>
    <cellStyle name="SAPBEXHLevel1X 3 4 5" xfId="27536"/>
    <cellStyle name="SAPBEXHLevel1X 3 4 6" xfId="30303"/>
    <cellStyle name="SAPBEXHLevel1X 3 4 7" xfId="29539"/>
    <cellStyle name="SAPBEXHLevel1X 3 5" xfId="9088"/>
    <cellStyle name="SAPBEXHLevel1X 3 6" xfId="10645"/>
    <cellStyle name="SAPBEXHLevel1X 3 7" xfId="22148"/>
    <cellStyle name="SAPBEXHLevel1X 3 8" xfId="21906"/>
    <cellStyle name="SAPBEXHLevel1X 3 9" xfId="29937"/>
    <cellStyle name="SAPBEXHLevel1X 4" xfId="827"/>
    <cellStyle name="SAPBEXHLevel1X 4 10" xfId="25639"/>
    <cellStyle name="SAPBEXHLevel1X 4 2" xfId="5225"/>
    <cellStyle name="SAPBEXHLevel1X 4 2 2" xfId="6024"/>
    <cellStyle name="SAPBEXHLevel1X 4 2 2 2" xfId="12163"/>
    <cellStyle name="SAPBEXHLevel1X 4 2 2 3" xfId="16049"/>
    <cellStyle name="SAPBEXHLevel1X 4 2 2 4" xfId="21131"/>
    <cellStyle name="SAPBEXHLevel1X 4 2 2 5" xfId="27048"/>
    <cellStyle name="SAPBEXHLevel1X 4 2 2 6" xfId="18958"/>
    <cellStyle name="SAPBEXHLevel1X 4 2 3" xfId="7507"/>
    <cellStyle name="SAPBEXHLevel1X 4 2 3 2" xfId="13583"/>
    <cellStyle name="SAPBEXHLevel1X 4 2 3 3" xfId="17376"/>
    <cellStyle name="SAPBEXHLevel1X 4 2 3 4" xfId="18632"/>
    <cellStyle name="SAPBEXHLevel1X 4 2 3 5" xfId="28462"/>
    <cellStyle name="SAPBEXHLevel1X 4 2 3 6" xfId="31134"/>
    <cellStyle name="SAPBEXHLevel1X 4 2 3 7" xfId="32999"/>
    <cellStyle name="SAPBEXHLevel1X 4 2 4" xfId="8241"/>
    <cellStyle name="SAPBEXHLevel1X 4 2 4 2" xfId="14301"/>
    <cellStyle name="SAPBEXHLevel1X 4 2 4 3" xfId="18013"/>
    <cellStyle name="SAPBEXHLevel1X 4 2 4 4" xfId="25160"/>
    <cellStyle name="SAPBEXHLevel1X 4 2 4 5" xfId="29135"/>
    <cellStyle name="SAPBEXHLevel1X 4 2 4 6" xfId="31813"/>
    <cellStyle name="SAPBEXHLevel1X 4 2 4 7" xfId="33626"/>
    <cellStyle name="SAPBEXHLevel1X 4 2 5" xfId="11429"/>
    <cellStyle name="SAPBEXHLevel1X 4 2 6" xfId="15334"/>
    <cellStyle name="SAPBEXHLevel1X 4 2 7" xfId="23765"/>
    <cellStyle name="SAPBEXHLevel1X 4 2 8" xfId="26308"/>
    <cellStyle name="SAPBEXHLevel1X 4 2 9" xfId="23484"/>
    <cellStyle name="SAPBEXHLevel1X 4 3" xfId="4388"/>
    <cellStyle name="SAPBEXHLevel1X 4 3 2" xfId="10915"/>
    <cellStyle name="SAPBEXHLevel1X 4 3 3" xfId="14935"/>
    <cellStyle name="SAPBEXHLevel1X 4 3 4" xfId="19143"/>
    <cellStyle name="SAPBEXHLevel1X 4 3 5" xfId="25711"/>
    <cellStyle name="SAPBEXHLevel1X 4 3 6" xfId="22030"/>
    <cellStyle name="SAPBEXHLevel1X 4 4" xfId="6984"/>
    <cellStyle name="SAPBEXHLevel1X 4 4 2" xfId="13078"/>
    <cellStyle name="SAPBEXHLevel1X 4 4 3" xfId="16909"/>
    <cellStyle name="SAPBEXHLevel1X 4 4 4" xfId="18724"/>
    <cellStyle name="SAPBEXHLevel1X 4 4 5" xfId="27966"/>
    <cellStyle name="SAPBEXHLevel1X 4 4 6" xfId="30669"/>
    <cellStyle name="SAPBEXHLevel1X 4 4 7" xfId="32556"/>
    <cellStyle name="SAPBEXHLevel1X 4 5" xfId="6518"/>
    <cellStyle name="SAPBEXHLevel1X 4 5 2" xfId="12655"/>
    <cellStyle name="SAPBEXHLevel1X 4 5 3" xfId="16527"/>
    <cellStyle name="SAPBEXHLevel1X 4 5 4" xfId="24522"/>
    <cellStyle name="SAPBEXHLevel1X 4 5 5" xfId="27535"/>
    <cellStyle name="SAPBEXHLevel1X 4 5 6" xfId="30302"/>
    <cellStyle name="SAPBEXHLevel1X 4 5 7" xfId="23992"/>
    <cellStyle name="SAPBEXHLevel1X 4 6" xfId="9180"/>
    <cellStyle name="SAPBEXHLevel1X 4 7" xfId="10583"/>
    <cellStyle name="SAPBEXHLevel1X 4 8" xfId="19110"/>
    <cellStyle name="SAPBEXHLevel1X 4 9" xfId="21947"/>
    <cellStyle name="SAPBEXHLevel1X 5" xfId="914"/>
    <cellStyle name="SAPBEXHLevel1X 5 10" xfId="25647"/>
    <cellStyle name="SAPBEXHLevel1X 5 2" xfId="5312"/>
    <cellStyle name="SAPBEXHLevel1X 5 2 2" xfId="6108"/>
    <cellStyle name="SAPBEXHLevel1X 5 2 2 2" xfId="12247"/>
    <cellStyle name="SAPBEXHLevel1X 5 2 2 3" xfId="16133"/>
    <cellStyle name="SAPBEXHLevel1X 5 2 2 4" xfId="21050"/>
    <cellStyle name="SAPBEXHLevel1X 5 2 2 5" xfId="27132"/>
    <cellStyle name="SAPBEXHLevel1X 5 2 2 6" xfId="26751"/>
    <cellStyle name="SAPBEXHLevel1X 5 2 3" xfId="7591"/>
    <cellStyle name="SAPBEXHLevel1X 5 2 3 2" xfId="13667"/>
    <cellStyle name="SAPBEXHLevel1X 5 2 3 3" xfId="17452"/>
    <cellStyle name="SAPBEXHLevel1X 5 2 3 4" xfId="19694"/>
    <cellStyle name="SAPBEXHLevel1X 5 2 3 5" xfId="28540"/>
    <cellStyle name="SAPBEXHLevel1X 5 2 3 6" xfId="31214"/>
    <cellStyle name="SAPBEXHLevel1X 5 2 3 7" xfId="33072"/>
    <cellStyle name="SAPBEXHLevel1X 5 2 4" xfId="8326"/>
    <cellStyle name="SAPBEXHLevel1X 5 2 4 2" xfId="14386"/>
    <cellStyle name="SAPBEXHLevel1X 5 2 4 3" xfId="18088"/>
    <cellStyle name="SAPBEXHLevel1X 5 2 4 4" xfId="25245"/>
    <cellStyle name="SAPBEXHLevel1X 5 2 4 5" xfId="29213"/>
    <cellStyle name="SAPBEXHLevel1X 5 2 4 6" xfId="31891"/>
    <cellStyle name="SAPBEXHLevel1X 5 2 4 7" xfId="33699"/>
    <cellStyle name="SAPBEXHLevel1X 5 2 5" xfId="11516"/>
    <cellStyle name="SAPBEXHLevel1X 5 2 6" xfId="15421"/>
    <cellStyle name="SAPBEXHLevel1X 5 2 7" xfId="23734"/>
    <cellStyle name="SAPBEXHLevel1X 5 2 8" xfId="26392"/>
    <cellStyle name="SAPBEXHLevel1X 5 2 9" xfId="22092"/>
    <cellStyle name="SAPBEXHLevel1X 5 3" xfId="4389"/>
    <cellStyle name="SAPBEXHLevel1X 5 3 2" xfId="10916"/>
    <cellStyle name="SAPBEXHLevel1X 5 3 3" xfId="14936"/>
    <cellStyle name="SAPBEXHLevel1X 5 3 4" xfId="23541"/>
    <cellStyle name="SAPBEXHLevel1X 5 3 5" xfId="25712"/>
    <cellStyle name="SAPBEXHLevel1X 5 3 6" xfId="24671"/>
    <cellStyle name="SAPBEXHLevel1X 5 4" xfId="6985"/>
    <cellStyle name="SAPBEXHLevel1X 5 4 2" xfId="13079"/>
    <cellStyle name="SAPBEXHLevel1X 5 4 3" xfId="16910"/>
    <cellStyle name="SAPBEXHLevel1X 5 4 4" xfId="18467"/>
    <cellStyle name="SAPBEXHLevel1X 5 4 5" xfId="27967"/>
    <cellStyle name="SAPBEXHLevel1X 5 4 6" xfId="30670"/>
    <cellStyle name="SAPBEXHLevel1X 5 4 7" xfId="32557"/>
    <cellStyle name="SAPBEXHLevel1X 5 5" xfId="6517"/>
    <cellStyle name="SAPBEXHLevel1X 5 5 2" xfId="12654"/>
    <cellStyle name="SAPBEXHLevel1X 5 5 3" xfId="16526"/>
    <cellStyle name="SAPBEXHLevel1X 5 5 4" xfId="18960"/>
    <cellStyle name="SAPBEXHLevel1X 5 5 5" xfId="27534"/>
    <cellStyle name="SAPBEXHLevel1X 5 5 6" xfId="30301"/>
    <cellStyle name="SAPBEXHLevel1X 5 5 7" xfId="29883"/>
    <cellStyle name="SAPBEXHLevel1X 5 6" xfId="9267"/>
    <cellStyle name="SAPBEXHLevel1X 5 7" xfId="10524"/>
    <cellStyle name="SAPBEXHLevel1X 5 8" xfId="22450"/>
    <cellStyle name="SAPBEXHLevel1X 5 9" xfId="22434"/>
    <cellStyle name="SAPBEXHLevel1X 6" xfId="997"/>
    <cellStyle name="SAPBEXHLevel1X 6 10" xfId="29611"/>
    <cellStyle name="SAPBEXHLevel1X 6 2" xfId="5395"/>
    <cellStyle name="SAPBEXHLevel1X 6 2 2" xfId="6190"/>
    <cellStyle name="SAPBEXHLevel1X 6 2 2 2" xfId="12329"/>
    <cellStyle name="SAPBEXHLevel1X 6 2 2 3" xfId="16215"/>
    <cellStyle name="SAPBEXHLevel1X 6 2 2 4" xfId="20996"/>
    <cellStyle name="SAPBEXHLevel1X 6 2 2 5" xfId="27214"/>
    <cellStyle name="SAPBEXHLevel1X 6 2 2 6" xfId="24434"/>
    <cellStyle name="SAPBEXHLevel1X 6 2 3" xfId="7673"/>
    <cellStyle name="SAPBEXHLevel1X 6 2 3 2" xfId="13749"/>
    <cellStyle name="SAPBEXHLevel1X 6 2 3 3" xfId="17526"/>
    <cellStyle name="SAPBEXHLevel1X 6 2 3 4" xfId="19664"/>
    <cellStyle name="SAPBEXHLevel1X 6 2 3 5" xfId="28615"/>
    <cellStyle name="SAPBEXHLevel1X 6 2 3 6" xfId="31293"/>
    <cellStyle name="SAPBEXHLevel1X 6 2 3 7" xfId="33145"/>
    <cellStyle name="SAPBEXHLevel1X 6 2 4" xfId="8408"/>
    <cellStyle name="SAPBEXHLevel1X 6 2 4 2" xfId="14468"/>
    <cellStyle name="SAPBEXHLevel1X 6 2 4 3" xfId="18162"/>
    <cellStyle name="SAPBEXHLevel1X 6 2 4 4" xfId="25327"/>
    <cellStyle name="SAPBEXHLevel1X 6 2 4 5" xfId="29288"/>
    <cellStyle name="SAPBEXHLevel1X 6 2 4 6" xfId="31970"/>
    <cellStyle name="SAPBEXHLevel1X 6 2 4 7" xfId="33772"/>
    <cellStyle name="SAPBEXHLevel1X 6 2 5" xfId="11599"/>
    <cellStyle name="SAPBEXHLevel1X 6 2 6" xfId="15504"/>
    <cellStyle name="SAPBEXHLevel1X 6 2 7" xfId="21384"/>
    <cellStyle name="SAPBEXHLevel1X 6 2 8" xfId="26473"/>
    <cellStyle name="SAPBEXHLevel1X 6 2 9" xfId="27729"/>
    <cellStyle name="SAPBEXHLevel1X 6 3" xfId="4390"/>
    <cellStyle name="SAPBEXHLevel1X 6 3 2" xfId="10917"/>
    <cellStyle name="SAPBEXHLevel1X 6 3 3" xfId="14937"/>
    <cellStyle name="SAPBEXHLevel1X 6 3 4" xfId="23803"/>
    <cellStyle name="SAPBEXHLevel1X 6 3 5" xfId="25713"/>
    <cellStyle name="SAPBEXHLevel1X 6 3 6" xfId="24047"/>
    <cellStyle name="SAPBEXHLevel1X 6 4" xfId="6986"/>
    <cellStyle name="SAPBEXHLevel1X 6 4 2" xfId="13080"/>
    <cellStyle name="SAPBEXHLevel1X 6 4 3" xfId="16911"/>
    <cellStyle name="SAPBEXHLevel1X 6 4 4" xfId="20119"/>
    <cellStyle name="SAPBEXHLevel1X 6 4 5" xfId="27968"/>
    <cellStyle name="SAPBEXHLevel1X 6 4 6" xfId="30671"/>
    <cellStyle name="SAPBEXHLevel1X 6 4 7" xfId="32558"/>
    <cellStyle name="SAPBEXHLevel1X 6 5" xfId="6516"/>
    <cellStyle name="SAPBEXHLevel1X 6 5 2" xfId="12653"/>
    <cellStyle name="SAPBEXHLevel1X 6 5 3" xfId="16525"/>
    <cellStyle name="SAPBEXHLevel1X 6 5 4" xfId="22564"/>
    <cellStyle name="SAPBEXHLevel1X 6 5 5" xfId="27533"/>
    <cellStyle name="SAPBEXHLevel1X 6 5 6" xfId="30300"/>
    <cellStyle name="SAPBEXHLevel1X 6 5 7" xfId="30215"/>
    <cellStyle name="SAPBEXHLevel1X 6 6" xfId="9350"/>
    <cellStyle name="SAPBEXHLevel1X 6 7" xfId="10473"/>
    <cellStyle name="SAPBEXHLevel1X 6 8" xfId="23283"/>
    <cellStyle name="SAPBEXHLevel1X 6 9" xfId="18468"/>
    <cellStyle name="SAPBEXHLevel1X 7" xfId="1077"/>
    <cellStyle name="SAPBEXHLevel1X 7 10" xfId="29745"/>
    <cellStyle name="SAPBEXHLevel1X 7 2" xfId="5474"/>
    <cellStyle name="SAPBEXHLevel1X 7 2 2" xfId="6268"/>
    <cellStyle name="SAPBEXHLevel1X 7 2 2 2" xfId="12406"/>
    <cellStyle name="SAPBEXHLevel1X 7 2 2 3" xfId="16292"/>
    <cellStyle name="SAPBEXHLevel1X 7 2 2 4" xfId="20472"/>
    <cellStyle name="SAPBEXHLevel1X 7 2 2 5" xfId="27291"/>
    <cellStyle name="SAPBEXHLevel1X 7 2 2 6" xfId="24669"/>
    <cellStyle name="SAPBEXHLevel1X 7 2 3" xfId="7751"/>
    <cellStyle name="SAPBEXHLevel1X 7 2 3 2" xfId="13826"/>
    <cellStyle name="SAPBEXHLevel1X 7 2 3 3" xfId="17596"/>
    <cellStyle name="SAPBEXHLevel1X 7 2 3 4" xfId="19593"/>
    <cellStyle name="SAPBEXHLevel1X 7 2 3 5" xfId="28687"/>
    <cellStyle name="SAPBEXHLevel1X 7 2 3 6" xfId="31368"/>
    <cellStyle name="SAPBEXHLevel1X 7 2 3 7" xfId="33215"/>
    <cellStyle name="SAPBEXHLevel1X 7 2 4" xfId="8488"/>
    <cellStyle name="SAPBEXHLevel1X 7 2 4 2" xfId="14547"/>
    <cellStyle name="SAPBEXHLevel1X 7 2 4 3" xfId="18232"/>
    <cellStyle name="SAPBEXHLevel1X 7 2 4 4" xfId="25406"/>
    <cellStyle name="SAPBEXHLevel1X 7 2 4 5" xfId="29363"/>
    <cellStyle name="SAPBEXHLevel1X 7 2 4 6" xfId="32045"/>
    <cellStyle name="SAPBEXHLevel1X 7 2 4 7" xfId="33842"/>
    <cellStyle name="SAPBEXHLevel1X 7 2 5" xfId="11678"/>
    <cellStyle name="SAPBEXHLevel1X 7 2 6" xfId="15581"/>
    <cellStyle name="SAPBEXHLevel1X 7 2 7" xfId="23635"/>
    <cellStyle name="SAPBEXHLevel1X 7 2 8" xfId="26549"/>
    <cellStyle name="SAPBEXHLevel1X 7 2 9" xfId="27465"/>
    <cellStyle name="SAPBEXHLevel1X 7 3" xfId="4391"/>
    <cellStyle name="SAPBEXHLevel1X 7 3 2" xfId="10918"/>
    <cellStyle name="SAPBEXHLevel1X 7 3 3" xfId="14938"/>
    <cellStyle name="SAPBEXHLevel1X 7 3 4" xfId="21836"/>
    <cellStyle name="SAPBEXHLevel1X 7 3 5" xfId="25714"/>
    <cellStyle name="SAPBEXHLevel1X 7 3 6" xfId="30876"/>
    <cellStyle name="SAPBEXHLevel1X 7 4" xfId="6987"/>
    <cellStyle name="SAPBEXHLevel1X 7 4 2" xfId="13081"/>
    <cellStyle name="SAPBEXHLevel1X 7 4 3" xfId="16912"/>
    <cellStyle name="SAPBEXHLevel1X 7 4 4" xfId="20118"/>
    <cellStyle name="SAPBEXHLevel1X 7 4 5" xfId="27969"/>
    <cellStyle name="SAPBEXHLevel1X 7 4 6" xfId="30672"/>
    <cellStyle name="SAPBEXHLevel1X 7 4 7" xfId="32559"/>
    <cellStyle name="SAPBEXHLevel1X 7 5" xfId="6515"/>
    <cellStyle name="SAPBEXHLevel1X 7 5 2" xfId="12652"/>
    <cellStyle name="SAPBEXHLevel1X 7 5 3" xfId="16524"/>
    <cellStyle name="SAPBEXHLevel1X 7 5 4" xfId="23095"/>
    <cellStyle name="SAPBEXHLevel1X 7 5 5" xfId="27532"/>
    <cellStyle name="SAPBEXHLevel1X 7 5 6" xfId="30299"/>
    <cellStyle name="SAPBEXHLevel1X 7 5 7" xfId="30762"/>
    <cellStyle name="SAPBEXHLevel1X 7 6" xfId="9429"/>
    <cellStyle name="SAPBEXHLevel1X 7 7" xfId="10410"/>
    <cellStyle name="SAPBEXHLevel1X 7 8" xfId="22653"/>
    <cellStyle name="SAPBEXHLevel1X 7 9" xfId="18899"/>
    <cellStyle name="SAPBEXHLevel1X 8" xfId="1159"/>
    <cellStyle name="SAPBEXHLevel1X 8 10" xfId="29799"/>
    <cellStyle name="SAPBEXHLevel1X 8 2" xfId="5556"/>
    <cellStyle name="SAPBEXHLevel1X 8 2 2" xfId="6347"/>
    <cellStyle name="SAPBEXHLevel1X 8 2 2 2" xfId="12485"/>
    <cellStyle name="SAPBEXHLevel1X 8 2 2 3" xfId="16371"/>
    <cellStyle name="SAPBEXHLevel1X 8 2 2 4" xfId="20405"/>
    <cellStyle name="SAPBEXHLevel1X 8 2 2 5" xfId="27370"/>
    <cellStyle name="SAPBEXHLevel1X 8 2 2 6" xfId="24827"/>
    <cellStyle name="SAPBEXHLevel1X 8 2 3" xfId="7828"/>
    <cellStyle name="SAPBEXHLevel1X 8 2 3 2" xfId="13903"/>
    <cellStyle name="SAPBEXHLevel1X 8 2 3 3" xfId="17666"/>
    <cellStyle name="SAPBEXHLevel1X 8 2 3 4" xfId="19522"/>
    <cellStyle name="SAPBEXHLevel1X 8 2 3 5" xfId="28759"/>
    <cellStyle name="SAPBEXHLevel1X 8 2 3 6" xfId="31444"/>
    <cellStyle name="SAPBEXHLevel1X 8 2 3 7" xfId="33285"/>
    <cellStyle name="SAPBEXHLevel1X 8 2 4" xfId="8569"/>
    <cellStyle name="SAPBEXHLevel1X 8 2 4 2" xfId="14628"/>
    <cellStyle name="SAPBEXHLevel1X 8 2 4 3" xfId="18305"/>
    <cellStyle name="SAPBEXHLevel1X 8 2 4 4" xfId="25486"/>
    <cellStyle name="SAPBEXHLevel1X 8 2 4 5" xfId="29438"/>
    <cellStyle name="SAPBEXHLevel1X 8 2 4 6" xfId="32121"/>
    <cellStyle name="SAPBEXHLevel1X 8 2 4 7" xfId="33912"/>
    <cellStyle name="SAPBEXHLevel1X 8 2 5" xfId="11760"/>
    <cellStyle name="SAPBEXHLevel1X 8 2 6" xfId="15661"/>
    <cellStyle name="SAPBEXHLevel1X 8 2 7" xfId="22644"/>
    <cellStyle name="SAPBEXHLevel1X 8 2 8" xfId="26630"/>
    <cellStyle name="SAPBEXHLevel1X 8 2 9" xfId="27735"/>
    <cellStyle name="SAPBEXHLevel1X 8 3" xfId="4392"/>
    <cellStyle name="SAPBEXHLevel1X 8 3 2" xfId="10919"/>
    <cellStyle name="SAPBEXHLevel1X 8 3 3" xfId="14939"/>
    <cellStyle name="SAPBEXHLevel1X 8 3 4" xfId="24647"/>
    <cellStyle name="SAPBEXHLevel1X 8 3 5" xfId="25715"/>
    <cellStyle name="SAPBEXHLevel1X 8 3 6" xfId="22076"/>
    <cellStyle name="SAPBEXHLevel1X 8 4" xfId="6988"/>
    <cellStyle name="SAPBEXHLevel1X 8 4 2" xfId="13082"/>
    <cellStyle name="SAPBEXHLevel1X 8 4 3" xfId="16913"/>
    <cellStyle name="SAPBEXHLevel1X 8 4 4" xfId="20117"/>
    <cellStyle name="SAPBEXHLevel1X 8 4 5" xfId="27970"/>
    <cellStyle name="SAPBEXHLevel1X 8 4 6" xfId="30673"/>
    <cellStyle name="SAPBEXHLevel1X 8 4 7" xfId="32560"/>
    <cellStyle name="SAPBEXHLevel1X 8 5" xfId="6514"/>
    <cellStyle name="SAPBEXHLevel1X 8 5 2" xfId="12651"/>
    <cellStyle name="SAPBEXHLevel1X 8 5 3" xfId="16523"/>
    <cellStyle name="SAPBEXHLevel1X 8 5 4" xfId="24080"/>
    <cellStyle name="SAPBEXHLevel1X 8 5 5" xfId="27531"/>
    <cellStyle name="SAPBEXHLevel1X 8 5 6" xfId="30298"/>
    <cellStyle name="SAPBEXHLevel1X 8 5 7" xfId="23025"/>
    <cellStyle name="SAPBEXHLevel1X 8 6" xfId="9511"/>
    <cellStyle name="SAPBEXHLevel1X 8 7" xfId="10344"/>
    <cellStyle name="SAPBEXHLevel1X 8 8" xfId="18848"/>
    <cellStyle name="SAPBEXHLevel1X 8 9" xfId="23008"/>
    <cellStyle name="SAPBEXHLevel1X 9" xfId="4393"/>
    <cellStyle name="SAPBEXHLevel1X 9 2" xfId="6989"/>
    <cellStyle name="SAPBEXHLevel1X 9 2 2" xfId="13083"/>
    <cellStyle name="SAPBEXHLevel1X 9 2 3" xfId="16914"/>
    <cellStyle name="SAPBEXHLevel1X 9 2 4" xfId="20116"/>
    <cellStyle name="SAPBEXHLevel1X 9 2 5" xfId="27971"/>
    <cellStyle name="SAPBEXHLevel1X 9 2 6" xfId="30674"/>
    <cellStyle name="SAPBEXHLevel1X 9 2 7" xfId="32561"/>
    <cellStyle name="SAPBEXHLevel1X 9 3" xfId="6513"/>
    <cellStyle name="SAPBEXHLevel1X 9 3 2" xfId="12650"/>
    <cellStyle name="SAPBEXHLevel1X 9 3 3" xfId="16522"/>
    <cellStyle name="SAPBEXHLevel1X 9 3 4" xfId="24519"/>
    <cellStyle name="SAPBEXHLevel1X 9 3 5" xfId="27530"/>
    <cellStyle name="SAPBEXHLevel1X 9 3 6" xfId="30297"/>
    <cellStyle name="SAPBEXHLevel1X 9 3 7" xfId="24326"/>
    <cellStyle name="SAPBEXHLevel1X 9 4" xfId="10920"/>
    <cellStyle name="SAPBEXHLevel1X 9 5" xfId="14940"/>
    <cellStyle name="SAPBEXHLevel1X 9 6" xfId="24200"/>
    <cellStyle name="SAPBEXHLevel1X 9 7" xfId="25716"/>
    <cellStyle name="SAPBEXHLevel1X 9 8" xfId="30213"/>
    <cellStyle name="SAPBEXHLevel1X_1702 excelformat_july2008" xfId="4394"/>
    <cellStyle name="SAPBEXHLevel2" xfId="444"/>
    <cellStyle name="SAPBEXHLevel2 10" xfId="4395"/>
    <cellStyle name="SAPBEXHLevel2 10 2" xfId="6991"/>
    <cellStyle name="SAPBEXHLevel2 10 2 2" xfId="13085"/>
    <cellStyle name="SAPBEXHLevel2 10 2 3" xfId="16916"/>
    <cellStyle name="SAPBEXHLevel2 10 2 4" xfId="20114"/>
    <cellStyle name="SAPBEXHLevel2 10 2 5" xfId="27973"/>
    <cellStyle name="SAPBEXHLevel2 10 2 6" xfId="30676"/>
    <cellStyle name="SAPBEXHLevel2 10 2 7" xfId="32563"/>
    <cellStyle name="SAPBEXHLevel2 10 3" xfId="6511"/>
    <cellStyle name="SAPBEXHLevel2 10 3 2" xfId="12648"/>
    <cellStyle name="SAPBEXHLevel2 10 3 3" xfId="16520"/>
    <cellStyle name="SAPBEXHLevel2 10 3 4" xfId="22568"/>
    <cellStyle name="SAPBEXHLevel2 10 3 5" xfId="27528"/>
    <cellStyle name="SAPBEXHLevel2 10 3 6" xfId="30295"/>
    <cellStyle name="SAPBEXHLevel2 10 3 7" xfId="22445"/>
    <cellStyle name="SAPBEXHLevel2 10 4" xfId="10921"/>
    <cellStyle name="SAPBEXHLevel2 10 5" xfId="14941"/>
    <cellStyle name="SAPBEXHLevel2 10 6" xfId="22699"/>
    <cellStyle name="SAPBEXHLevel2 10 7" xfId="25717"/>
    <cellStyle name="SAPBEXHLevel2 10 8" xfId="18932"/>
    <cellStyle name="SAPBEXHLevel2 11" xfId="4396"/>
    <cellStyle name="SAPBEXHLevel2 11 2" xfId="6992"/>
    <cellStyle name="SAPBEXHLevel2 11 2 2" xfId="13086"/>
    <cellStyle name="SAPBEXHLevel2 11 2 3" xfId="16917"/>
    <cellStyle name="SAPBEXHLevel2 11 2 4" xfId="20112"/>
    <cellStyle name="SAPBEXHLevel2 11 2 5" xfId="27974"/>
    <cellStyle name="SAPBEXHLevel2 11 2 6" xfId="30677"/>
    <cellStyle name="SAPBEXHLevel2 11 2 7" xfId="32564"/>
    <cellStyle name="SAPBEXHLevel2 11 3" xfId="6510"/>
    <cellStyle name="SAPBEXHLevel2 11 3 2" xfId="12647"/>
    <cellStyle name="SAPBEXHLevel2 11 3 3" xfId="16519"/>
    <cellStyle name="SAPBEXHLevel2 11 3 4" xfId="23097"/>
    <cellStyle name="SAPBEXHLevel2 11 3 5" xfId="27527"/>
    <cellStyle name="SAPBEXHLevel2 11 3 6" xfId="30294"/>
    <cellStyle name="SAPBEXHLevel2 11 3 7" xfId="29510"/>
    <cellStyle name="SAPBEXHLevel2 11 4" xfId="10922"/>
    <cellStyle name="SAPBEXHLevel2 11 5" xfId="14942"/>
    <cellStyle name="SAPBEXHLevel2 11 6" xfId="19088"/>
    <cellStyle name="SAPBEXHLevel2 11 7" xfId="25718"/>
    <cellStyle name="SAPBEXHLevel2 11 8" xfId="29882"/>
    <cellStyle name="SAPBEXHLevel2 12" xfId="4397"/>
    <cellStyle name="SAPBEXHLevel2 12 2" xfId="6993"/>
    <cellStyle name="SAPBEXHLevel2 12 2 2" xfId="13087"/>
    <cellStyle name="SAPBEXHLevel2 12 2 3" xfId="16918"/>
    <cellStyle name="SAPBEXHLevel2 12 2 4" xfId="18723"/>
    <cellStyle name="SAPBEXHLevel2 12 2 5" xfId="27975"/>
    <cellStyle name="SAPBEXHLevel2 12 2 6" xfId="30678"/>
    <cellStyle name="SAPBEXHLevel2 12 2 7" xfId="32565"/>
    <cellStyle name="SAPBEXHLevel2 12 3" xfId="6509"/>
    <cellStyle name="SAPBEXHLevel2 12 3 2" xfId="12646"/>
    <cellStyle name="SAPBEXHLevel2 12 3 3" xfId="16518"/>
    <cellStyle name="SAPBEXHLevel2 12 3 4" xfId="24082"/>
    <cellStyle name="SAPBEXHLevel2 12 3 5" xfId="27526"/>
    <cellStyle name="SAPBEXHLevel2 12 3 6" xfId="30293"/>
    <cellStyle name="SAPBEXHLevel2 12 3 7" xfId="29526"/>
    <cellStyle name="SAPBEXHLevel2 12 4" xfId="10923"/>
    <cellStyle name="SAPBEXHLevel2 12 5" xfId="14943"/>
    <cellStyle name="SAPBEXHLevel2 12 6" xfId="23939"/>
    <cellStyle name="SAPBEXHLevel2 12 7" xfId="25719"/>
    <cellStyle name="SAPBEXHLevel2 12 8" xfId="26063"/>
    <cellStyle name="SAPBEXHLevel2 13" xfId="4398"/>
    <cellStyle name="SAPBEXHLevel2 13 2" xfId="6994"/>
    <cellStyle name="SAPBEXHLevel2 13 2 2" xfId="13088"/>
    <cellStyle name="SAPBEXHLevel2 13 2 3" xfId="16919"/>
    <cellStyle name="SAPBEXHLevel2 13 2 4" xfId="18721"/>
    <cellStyle name="SAPBEXHLevel2 13 2 5" xfId="27976"/>
    <cellStyle name="SAPBEXHLevel2 13 2 6" xfId="30679"/>
    <cellStyle name="SAPBEXHLevel2 13 2 7" xfId="32566"/>
    <cellStyle name="SAPBEXHLevel2 13 3" xfId="6508"/>
    <cellStyle name="SAPBEXHLevel2 13 3 2" xfId="12645"/>
    <cellStyle name="SAPBEXHLevel2 13 3 3" xfId="16517"/>
    <cellStyle name="SAPBEXHLevel2 13 3 4" xfId="24521"/>
    <cellStyle name="SAPBEXHLevel2 13 3 5" xfId="27525"/>
    <cellStyle name="SAPBEXHLevel2 13 3 6" xfId="30292"/>
    <cellStyle name="SAPBEXHLevel2 13 3 7" xfId="24819"/>
    <cellStyle name="SAPBEXHLevel2 13 4" xfId="10924"/>
    <cellStyle name="SAPBEXHLevel2 13 5" xfId="14944"/>
    <cellStyle name="SAPBEXHLevel2 13 6" xfId="23802"/>
    <cellStyle name="SAPBEXHLevel2 13 7" xfId="25720"/>
    <cellStyle name="SAPBEXHLevel2 13 8" xfId="29519"/>
    <cellStyle name="SAPBEXHLevel2 14" xfId="4871"/>
    <cellStyle name="SAPBEXHLevel2 14 2" xfId="5754"/>
    <cellStyle name="SAPBEXHLevel2 14 2 2" xfId="11909"/>
    <cellStyle name="SAPBEXHLevel2 14 2 3" xfId="15793"/>
    <cellStyle name="SAPBEXHLevel2 14 2 4" xfId="21305"/>
    <cellStyle name="SAPBEXHLevel2 14 2 5" xfId="26786"/>
    <cellStyle name="SAPBEXHLevel2 14 2 6" xfId="24594"/>
    <cellStyle name="SAPBEXHLevel2 14 3" xfId="7203"/>
    <cellStyle name="SAPBEXHLevel2 14 3 2" xfId="13288"/>
    <cellStyle name="SAPBEXHLevel2 14 3 3" xfId="17105"/>
    <cellStyle name="SAPBEXHLevel2 14 3 4" xfId="19949"/>
    <cellStyle name="SAPBEXHLevel2 14 3 5" xfId="28175"/>
    <cellStyle name="SAPBEXHLevel2 14 3 6" xfId="30860"/>
    <cellStyle name="SAPBEXHLevel2 14 3 7" xfId="32743"/>
    <cellStyle name="SAPBEXHLevel2 14 4" xfId="7931"/>
    <cellStyle name="SAPBEXHLevel2 14 4 2" xfId="14004"/>
    <cellStyle name="SAPBEXHLevel2 14 4 3" xfId="17755"/>
    <cellStyle name="SAPBEXHLevel2 14 4 4" xfId="19396"/>
    <cellStyle name="SAPBEXHLevel2 14 4 5" xfId="28854"/>
    <cellStyle name="SAPBEXHLevel2 14 4 6" xfId="31540"/>
    <cellStyle name="SAPBEXHLevel2 14 4 7" xfId="33373"/>
    <cellStyle name="SAPBEXHLevel2 14 5" xfId="11102"/>
    <cellStyle name="SAPBEXHLevel2 14 6" xfId="15050"/>
    <cellStyle name="SAPBEXHLevel2 14 7" xfId="21672"/>
    <cellStyle name="SAPBEXHLevel2 14 8" xfId="26002"/>
    <cellStyle name="SAPBEXHLevel2 14 9" xfId="23980"/>
    <cellStyle name="SAPBEXHLevel2 15" xfId="6990"/>
    <cellStyle name="SAPBEXHLevel2 15 2" xfId="13084"/>
    <cellStyle name="SAPBEXHLevel2 15 3" xfId="16915"/>
    <cellStyle name="SAPBEXHLevel2 15 4" xfId="20115"/>
    <cellStyle name="SAPBEXHLevel2 15 5" xfId="27972"/>
    <cellStyle name="SAPBEXHLevel2 15 6" xfId="30675"/>
    <cellStyle name="SAPBEXHLevel2 15 7" xfId="32562"/>
    <cellStyle name="SAPBEXHLevel2 16" xfId="6512"/>
    <cellStyle name="SAPBEXHLevel2 16 2" xfId="12649"/>
    <cellStyle name="SAPBEXHLevel2 16 3" xfId="16521"/>
    <cellStyle name="SAPBEXHLevel2 16 4" xfId="18964"/>
    <cellStyle name="SAPBEXHLevel2 16 5" xfId="27529"/>
    <cellStyle name="SAPBEXHLevel2 16 6" xfId="30296"/>
    <cellStyle name="SAPBEXHLevel2 16 7" xfId="29516"/>
    <cellStyle name="SAPBEXHLevel2 17" xfId="8845"/>
    <cellStyle name="SAPBEXHLevel2 18" xfId="8762"/>
    <cellStyle name="SAPBEXHLevel2 19" xfId="18833"/>
    <cellStyle name="SAPBEXHLevel2 2" xfId="517"/>
    <cellStyle name="SAPBEXHLevel2 2 10" xfId="6995"/>
    <cellStyle name="SAPBEXHLevel2 2 10 2" xfId="13089"/>
    <cellStyle name="SAPBEXHLevel2 2 10 3" xfId="16920"/>
    <cellStyle name="SAPBEXHLevel2 2 10 4" xfId="18458"/>
    <cellStyle name="SAPBEXHLevel2 2 10 5" xfId="27977"/>
    <cellStyle name="SAPBEXHLevel2 2 10 6" xfId="30680"/>
    <cellStyle name="SAPBEXHLevel2 2 10 7" xfId="32567"/>
    <cellStyle name="SAPBEXHLevel2 2 11" xfId="7115"/>
    <cellStyle name="SAPBEXHLevel2 2 11 2" xfId="13201"/>
    <cellStyle name="SAPBEXHLevel2 2 11 3" xfId="17025"/>
    <cellStyle name="SAPBEXHLevel2 2 11 4" xfId="20013"/>
    <cellStyle name="SAPBEXHLevel2 2 11 5" xfId="28091"/>
    <cellStyle name="SAPBEXHLevel2 2 11 6" xfId="30779"/>
    <cellStyle name="SAPBEXHLevel2 2 11 7" xfId="32663"/>
    <cellStyle name="SAPBEXHLevel2 2 12" xfId="8900"/>
    <cellStyle name="SAPBEXHLevel2 2 13" xfId="10796"/>
    <cellStyle name="SAPBEXHLevel2 2 14" xfId="24371"/>
    <cellStyle name="SAPBEXHLevel2 2 15" xfId="21858"/>
    <cellStyle name="SAPBEXHLevel2 2 16" xfId="21590"/>
    <cellStyle name="SAPBEXHLevel2 2 2" xfId="796"/>
    <cellStyle name="SAPBEXHLevel2 2 2 10" xfId="30093"/>
    <cellStyle name="SAPBEXHLevel2 2 2 2" xfId="5194"/>
    <cellStyle name="SAPBEXHLevel2 2 2 2 2" xfId="11399"/>
    <cellStyle name="SAPBEXHLevel2 2 2 2 3" xfId="15304"/>
    <cellStyle name="SAPBEXHLevel2 2 2 2 4" xfId="18735"/>
    <cellStyle name="SAPBEXHLevel2 2 2 2 5" xfId="26277"/>
    <cellStyle name="SAPBEXHLevel2 2 2 2 6" xfId="25775"/>
    <cellStyle name="SAPBEXHLevel2 2 2 3" xfId="5994"/>
    <cellStyle name="SAPBEXHLevel2 2 2 3 2" xfId="12134"/>
    <cellStyle name="SAPBEXHLevel2 2 2 3 3" xfId="16019"/>
    <cellStyle name="SAPBEXHLevel2 2 2 3 4" xfId="21159"/>
    <cellStyle name="SAPBEXHLevel2 2 2 3 5" xfId="27018"/>
    <cellStyle name="SAPBEXHLevel2 2 2 3 6" xfId="19156"/>
    <cellStyle name="SAPBEXHLevel2 2 2 4" xfId="7478"/>
    <cellStyle name="SAPBEXHLevel2 2 2 4 2" xfId="13554"/>
    <cellStyle name="SAPBEXHLevel2 2 2 4 3" xfId="17349"/>
    <cellStyle name="SAPBEXHLevel2 2 2 4 4" xfId="19756"/>
    <cellStyle name="SAPBEXHLevel2 2 2 4 5" xfId="28434"/>
    <cellStyle name="SAPBEXHLevel2 2 2 4 6" xfId="31106"/>
    <cellStyle name="SAPBEXHLevel2 2 2 4 7" xfId="32974"/>
    <cellStyle name="SAPBEXHLevel2 2 2 5" xfId="8211"/>
    <cellStyle name="SAPBEXHLevel2 2 2 5 2" xfId="14271"/>
    <cellStyle name="SAPBEXHLevel2 2 2 5 3" xfId="17987"/>
    <cellStyle name="SAPBEXHLevel2 2 2 5 4" xfId="25130"/>
    <cellStyle name="SAPBEXHLevel2 2 2 5 5" xfId="29107"/>
    <cellStyle name="SAPBEXHLevel2 2 2 5 6" xfId="31785"/>
    <cellStyle name="SAPBEXHLevel2 2 2 5 7" xfId="33601"/>
    <cellStyle name="SAPBEXHLevel2 2 2 6" xfId="9150"/>
    <cellStyle name="SAPBEXHLevel2 2 2 7" xfId="10602"/>
    <cellStyle name="SAPBEXHLevel2 2 2 8" xfId="22621"/>
    <cellStyle name="SAPBEXHLevel2 2 2 9" xfId="22491"/>
    <cellStyle name="SAPBEXHLevel2 2 3" xfId="889"/>
    <cellStyle name="SAPBEXHLevel2 2 3 10" xfId="21959"/>
    <cellStyle name="SAPBEXHLevel2 2 3 2" xfId="5287"/>
    <cellStyle name="SAPBEXHLevel2 2 3 2 2" xfId="11491"/>
    <cellStyle name="SAPBEXHLevel2 2 3 2 3" xfId="15396"/>
    <cellStyle name="SAPBEXHLevel2 2 3 2 4" xfId="23600"/>
    <cellStyle name="SAPBEXHLevel2 2 3 2 5" xfId="26367"/>
    <cellStyle name="SAPBEXHLevel2 2 3 2 6" xfId="29551"/>
    <cellStyle name="SAPBEXHLevel2 2 3 3" xfId="6083"/>
    <cellStyle name="SAPBEXHLevel2 2 3 3 2" xfId="12222"/>
    <cellStyle name="SAPBEXHLevel2 2 3 3 3" xfId="16108"/>
    <cellStyle name="SAPBEXHLevel2 2 3 3 4" xfId="21072"/>
    <cellStyle name="SAPBEXHLevel2 2 3 3 5" xfId="27107"/>
    <cellStyle name="SAPBEXHLevel2 2 3 3 6" xfId="25879"/>
    <cellStyle name="SAPBEXHLevel2 2 3 4" xfId="7567"/>
    <cellStyle name="SAPBEXHLevel2 2 3 4 2" xfId="13643"/>
    <cellStyle name="SAPBEXHLevel2 2 3 4 3" xfId="17430"/>
    <cellStyle name="SAPBEXHLevel2 2 3 4 4" xfId="18606"/>
    <cellStyle name="SAPBEXHLevel2 2 3 4 5" xfId="28518"/>
    <cellStyle name="SAPBEXHLevel2 2 3 4 6" xfId="31190"/>
    <cellStyle name="SAPBEXHLevel2 2 3 4 7" xfId="33050"/>
    <cellStyle name="SAPBEXHLevel2 2 3 5" xfId="8301"/>
    <cellStyle name="SAPBEXHLevel2 2 3 5 2" xfId="14361"/>
    <cellStyle name="SAPBEXHLevel2 2 3 5 3" xfId="18065"/>
    <cellStyle name="SAPBEXHLevel2 2 3 5 4" xfId="25220"/>
    <cellStyle name="SAPBEXHLevel2 2 3 5 5" xfId="29189"/>
    <cellStyle name="SAPBEXHLevel2 2 3 5 6" xfId="31867"/>
    <cellStyle name="SAPBEXHLevel2 2 3 5 7" xfId="33677"/>
    <cellStyle name="SAPBEXHLevel2 2 3 6" xfId="9242"/>
    <cellStyle name="SAPBEXHLevel2 2 3 7" xfId="14721"/>
    <cellStyle name="SAPBEXHLevel2 2 3 8" xfId="23376"/>
    <cellStyle name="SAPBEXHLevel2 2 3 9" xfId="21608"/>
    <cellStyle name="SAPBEXHLevel2 2 4" xfId="974"/>
    <cellStyle name="SAPBEXHLevel2 2 4 10" xfId="27556"/>
    <cellStyle name="SAPBEXHLevel2 2 4 2" xfId="5372"/>
    <cellStyle name="SAPBEXHLevel2 2 4 2 2" xfId="11576"/>
    <cellStyle name="SAPBEXHLevel2 2 4 2 3" xfId="15481"/>
    <cellStyle name="SAPBEXHLevel2 2 4 2 4" xfId="24558"/>
    <cellStyle name="SAPBEXHLevel2 2 4 2 5" xfId="26450"/>
    <cellStyle name="SAPBEXHLevel2 2 4 2 6" xfId="23883"/>
    <cellStyle name="SAPBEXHLevel2 2 4 3" xfId="6168"/>
    <cellStyle name="SAPBEXHLevel2 2 4 3 2" xfId="12307"/>
    <cellStyle name="SAPBEXHLevel2 2 4 3 3" xfId="16193"/>
    <cellStyle name="SAPBEXHLevel2 2 4 3 4" xfId="23672"/>
    <cellStyle name="SAPBEXHLevel2 2 4 3 5" xfId="27192"/>
    <cellStyle name="SAPBEXHLevel2 2 4 3 6" xfId="24325"/>
    <cellStyle name="SAPBEXHLevel2 2 4 4" xfId="7650"/>
    <cellStyle name="SAPBEXHLevel2 2 4 4 2" xfId="13726"/>
    <cellStyle name="SAPBEXHLevel2 2 4 4 3" xfId="17505"/>
    <cellStyle name="SAPBEXHLevel2 2 4 4 4" xfId="19686"/>
    <cellStyle name="SAPBEXHLevel2 2 4 4 5" xfId="28594"/>
    <cellStyle name="SAPBEXHLevel2 2 4 4 6" xfId="31270"/>
    <cellStyle name="SAPBEXHLevel2 2 4 4 7" xfId="33125"/>
    <cellStyle name="SAPBEXHLevel2 2 4 5" xfId="8385"/>
    <cellStyle name="SAPBEXHLevel2 2 4 5 2" xfId="14445"/>
    <cellStyle name="SAPBEXHLevel2 2 4 5 3" xfId="18141"/>
    <cellStyle name="SAPBEXHLevel2 2 4 5 4" xfId="25304"/>
    <cellStyle name="SAPBEXHLevel2 2 4 5 5" xfId="29267"/>
    <cellStyle name="SAPBEXHLevel2 2 4 5 6" xfId="31947"/>
    <cellStyle name="SAPBEXHLevel2 2 4 5 7" xfId="33752"/>
    <cellStyle name="SAPBEXHLevel2 2 4 6" xfId="9327"/>
    <cellStyle name="SAPBEXHLevel2 2 4 7" xfId="10489"/>
    <cellStyle name="SAPBEXHLevel2 2 4 8" xfId="24127"/>
    <cellStyle name="SAPBEXHLevel2 2 4 9" xfId="22024"/>
    <cellStyle name="SAPBEXHLevel2 2 5" xfId="1055"/>
    <cellStyle name="SAPBEXHLevel2 2 5 10" xfId="25610"/>
    <cellStyle name="SAPBEXHLevel2 2 5 2" xfId="5452"/>
    <cellStyle name="SAPBEXHLevel2 2 5 2 2" xfId="11656"/>
    <cellStyle name="SAPBEXHLevel2 2 5 2 3" xfId="15559"/>
    <cellStyle name="SAPBEXHLevel2 2 5 2 4" xfId="21380"/>
    <cellStyle name="SAPBEXHLevel2 2 5 2 5" xfId="26527"/>
    <cellStyle name="SAPBEXHLevel2 2 5 2 6" xfId="21716"/>
    <cellStyle name="SAPBEXHLevel2 2 5 3" xfId="6246"/>
    <cellStyle name="SAPBEXHLevel2 2 5 3 2" xfId="12384"/>
    <cellStyle name="SAPBEXHLevel2 2 5 3 3" xfId="16270"/>
    <cellStyle name="SAPBEXHLevel2 2 5 3 4" xfId="20937"/>
    <cellStyle name="SAPBEXHLevel2 2 5 3 5" xfId="27269"/>
    <cellStyle name="SAPBEXHLevel2 2 5 3 6" xfId="22295"/>
    <cellStyle name="SAPBEXHLevel2 2 5 4" xfId="7729"/>
    <cellStyle name="SAPBEXHLevel2 2 5 4 2" xfId="13804"/>
    <cellStyle name="SAPBEXHLevel2 2 5 4 3" xfId="17576"/>
    <cellStyle name="SAPBEXHLevel2 2 5 4 4" xfId="19614"/>
    <cellStyle name="SAPBEXHLevel2 2 5 4 5" xfId="28667"/>
    <cellStyle name="SAPBEXHLevel2 2 5 4 6" xfId="31346"/>
    <cellStyle name="SAPBEXHLevel2 2 5 4 7" xfId="33195"/>
    <cellStyle name="SAPBEXHLevel2 2 5 5" xfId="8466"/>
    <cellStyle name="SAPBEXHLevel2 2 5 5 2" xfId="14525"/>
    <cellStyle name="SAPBEXHLevel2 2 5 5 3" xfId="18212"/>
    <cellStyle name="SAPBEXHLevel2 2 5 5 4" xfId="25384"/>
    <cellStyle name="SAPBEXHLevel2 2 5 5 5" xfId="29342"/>
    <cellStyle name="SAPBEXHLevel2 2 5 5 6" xfId="32023"/>
    <cellStyle name="SAPBEXHLevel2 2 5 5 7" xfId="33822"/>
    <cellStyle name="SAPBEXHLevel2 2 5 6" xfId="9407"/>
    <cellStyle name="SAPBEXHLevel2 2 5 7" xfId="10427"/>
    <cellStyle name="SAPBEXHLevel2 2 5 8" xfId="24351"/>
    <cellStyle name="SAPBEXHLevel2 2 5 9" xfId="24327"/>
    <cellStyle name="SAPBEXHLevel2 2 6" xfId="1134"/>
    <cellStyle name="SAPBEXHLevel2 2 6 10" xfId="20323"/>
    <cellStyle name="SAPBEXHLevel2 2 6 2" xfId="5531"/>
    <cellStyle name="SAPBEXHLevel2 2 6 2 2" xfId="11735"/>
    <cellStyle name="SAPBEXHLevel2 2 6 2 3" xfId="15636"/>
    <cellStyle name="SAPBEXHLevel2 2 6 2 4" xfId="22903"/>
    <cellStyle name="SAPBEXHLevel2 2 6 2 5" xfId="26605"/>
    <cellStyle name="SAPBEXHLevel2 2 6 2 6" xfId="23835"/>
    <cellStyle name="SAPBEXHLevel2 2 6 3" xfId="6322"/>
    <cellStyle name="SAPBEXHLevel2 2 6 3 2" xfId="12460"/>
    <cellStyle name="SAPBEXHLevel2 2 6 3 3" xfId="16346"/>
    <cellStyle name="SAPBEXHLevel2 2 6 3 4" xfId="18749"/>
    <cellStyle name="SAPBEXHLevel2 2 6 3 5" xfId="27345"/>
    <cellStyle name="SAPBEXHLevel2 2 6 3 6" xfId="23192"/>
    <cellStyle name="SAPBEXHLevel2 2 6 4" xfId="7804"/>
    <cellStyle name="SAPBEXHLevel2 2 6 4 2" xfId="13879"/>
    <cellStyle name="SAPBEXHLevel2 2 6 4 3" xfId="17644"/>
    <cellStyle name="SAPBEXHLevel2 2 6 4 4" xfId="19541"/>
    <cellStyle name="SAPBEXHLevel2 2 6 4 5" xfId="28737"/>
    <cellStyle name="SAPBEXHLevel2 2 6 4 6" xfId="31420"/>
    <cellStyle name="SAPBEXHLevel2 2 6 4 7" xfId="33263"/>
    <cellStyle name="SAPBEXHLevel2 2 6 5" xfId="8544"/>
    <cellStyle name="SAPBEXHLevel2 2 6 5 2" xfId="14603"/>
    <cellStyle name="SAPBEXHLevel2 2 6 5 3" xfId="18282"/>
    <cellStyle name="SAPBEXHLevel2 2 6 5 4" xfId="25461"/>
    <cellStyle name="SAPBEXHLevel2 2 6 5 5" xfId="29415"/>
    <cellStyle name="SAPBEXHLevel2 2 6 5 6" xfId="32097"/>
    <cellStyle name="SAPBEXHLevel2 2 6 5 7" xfId="33890"/>
    <cellStyle name="SAPBEXHLevel2 2 6 6" xfId="9486"/>
    <cellStyle name="SAPBEXHLevel2 2 6 7" xfId="10363"/>
    <cellStyle name="SAPBEXHLevel2 2 6 8" xfId="23355"/>
    <cellStyle name="SAPBEXHLevel2 2 6 9" xfId="24525"/>
    <cellStyle name="SAPBEXHLevel2 2 7" xfId="1214"/>
    <cellStyle name="SAPBEXHLevel2 2 7 10" xfId="29523"/>
    <cellStyle name="SAPBEXHLevel2 2 7 2" xfId="5609"/>
    <cellStyle name="SAPBEXHLevel2 2 7 2 2" xfId="11813"/>
    <cellStyle name="SAPBEXHLevel2 2 7 2 3" xfId="15714"/>
    <cellStyle name="SAPBEXHLevel2 2 7 2 4" xfId="23695"/>
    <cellStyle name="SAPBEXHLevel2 2 7 2 5" xfId="26682"/>
    <cellStyle name="SAPBEXHLevel2 2 7 2 6" xfId="29564"/>
    <cellStyle name="SAPBEXHLevel2 2 7 3" xfId="6399"/>
    <cellStyle name="SAPBEXHLevel2 2 7 3 2" xfId="12537"/>
    <cellStyle name="SAPBEXHLevel2 2 7 3 3" xfId="16423"/>
    <cellStyle name="SAPBEXHLevel2 2 7 3 4" xfId="19077"/>
    <cellStyle name="SAPBEXHLevel2 2 7 3 5" xfId="27422"/>
    <cellStyle name="SAPBEXHLevel2 2 7 3 6" xfId="19274"/>
    <cellStyle name="SAPBEXHLevel2 2 7 4" xfId="7879"/>
    <cellStyle name="SAPBEXHLevel2 2 7 4 2" xfId="13954"/>
    <cellStyle name="SAPBEXHLevel2 2 7 4 3" xfId="17712"/>
    <cellStyle name="SAPBEXHLevel2 2 7 4 4" xfId="19468"/>
    <cellStyle name="SAPBEXHLevel2 2 7 4 5" xfId="28807"/>
    <cellStyle name="SAPBEXHLevel2 2 7 4 6" xfId="31494"/>
    <cellStyle name="SAPBEXHLevel2 2 7 4 7" xfId="33331"/>
    <cellStyle name="SAPBEXHLevel2 2 7 5" xfId="8623"/>
    <cellStyle name="SAPBEXHLevel2 2 7 5 2" xfId="14682"/>
    <cellStyle name="SAPBEXHLevel2 2 7 5 3" xfId="18352"/>
    <cellStyle name="SAPBEXHLevel2 2 7 5 4" xfId="25539"/>
    <cellStyle name="SAPBEXHLevel2 2 7 5 5" xfId="29487"/>
    <cellStyle name="SAPBEXHLevel2 2 7 5 6" xfId="32171"/>
    <cellStyle name="SAPBEXHLevel2 2 7 5 7" xfId="33958"/>
    <cellStyle name="SAPBEXHLevel2 2 7 6" xfId="9566"/>
    <cellStyle name="SAPBEXHLevel2 2 7 7" xfId="10302"/>
    <cellStyle name="SAPBEXHLevel2 2 7 8" xfId="24702"/>
    <cellStyle name="SAPBEXHLevel2 2 7 9" xfId="24498"/>
    <cellStyle name="SAPBEXHLevel2 2 8" xfId="4925"/>
    <cellStyle name="SAPBEXHLevel2 2 8 2" xfId="5780"/>
    <cellStyle name="SAPBEXHLevel2 2 8 2 2" xfId="11935"/>
    <cellStyle name="SAPBEXHLevel2 2 8 2 3" xfId="15819"/>
    <cellStyle name="SAPBEXHLevel2 2 8 2 4" xfId="23007"/>
    <cellStyle name="SAPBEXHLevel2 2 8 2 5" xfId="26812"/>
    <cellStyle name="SAPBEXHLevel2 2 8 2 6" xfId="28723"/>
    <cellStyle name="SAPBEXHLevel2 2 8 3" xfId="7255"/>
    <cellStyle name="SAPBEXHLevel2 2 8 3 2" xfId="13340"/>
    <cellStyle name="SAPBEXHLevel2 2 8 3 3" xfId="17151"/>
    <cellStyle name="SAPBEXHLevel2 2 8 3 4" xfId="22354"/>
    <cellStyle name="SAPBEXHLevel2 2 8 3 5" xfId="28222"/>
    <cellStyle name="SAPBEXHLevel2 2 8 3 6" xfId="30909"/>
    <cellStyle name="SAPBEXHLevel2 2 8 3 7" xfId="32788"/>
    <cellStyle name="SAPBEXHLevel2 2 8 4" xfId="7983"/>
    <cellStyle name="SAPBEXHLevel2 2 8 4 2" xfId="14056"/>
    <cellStyle name="SAPBEXHLevel2 2 8 4 3" xfId="17800"/>
    <cellStyle name="SAPBEXHLevel2 2 8 4 4" xfId="19342"/>
    <cellStyle name="SAPBEXHLevel2 2 8 4 5" xfId="28902"/>
    <cellStyle name="SAPBEXHLevel2 2 8 4 6" xfId="31589"/>
    <cellStyle name="SAPBEXHLevel2 2 8 4 7" xfId="33418"/>
    <cellStyle name="SAPBEXHLevel2 2 8 5" xfId="11153"/>
    <cellStyle name="SAPBEXHLevel2 2 8 6" xfId="15098"/>
    <cellStyle name="SAPBEXHLevel2 2 8 7" xfId="21627"/>
    <cellStyle name="SAPBEXHLevel2 2 8 8" xfId="26050"/>
    <cellStyle name="SAPBEXHLevel2 2 8 9" xfId="23535"/>
    <cellStyle name="SAPBEXHLevel2 2 9" xfId="4399"/>
    <cellStyle name="SAPBEXHLevel2 2 9 2" xfId="10925"/>
    <cellStyle name="SAPBEXHLevel2 2 9 3" xfId="14945"/>
    <cellStyle name="SAPBEXHLevel2 2 9 4" xfId="21835"/>
    <cellStyle name="SAPBEXHLevel2 2 9 5" xfId="25721"/>
    <cellStyle name="SAPBEXHLevel2 2 9 6" xfId="23851"/>
    <cellStyle name="SAPBEXHLevel2 20" xfId="24030"/>
    <cellStyle name="SAPBEXHLevel2 21" xfId="21728"/>
    <cellStyle name="SAPBEXHLevel2 3" xfId="733"/>
    <cellStyle name="SAPBEXHLevel2 3 2" xfId="5133"/>
    <cellStyle name="SAPBEXHLevel2 3 2 2" xfId="5935"/>
    <cellStyle name="SAPBEXHLevel2 3 2 2 2" xfId="12075"/>
    <cellStyle name="SAPBEXHLevel2 3 2 2 3" xfId="15960"/>
    <cellStyle name="SAPBEXHLevel2 3 2 2 4" xfId="21218"/>
    <cellStyle name="SAPBEXHLevel2 3 2 2 5" xfId="26959"/>
    <cellStyle name="SAPBEXHLevel2 3 2 2 6" xfId="23173"/>
    <cellStyle name="SAPBEXHLevel2 3 2 3" xfId="7420"/>
    <cellStyle name="SAPBEXHLevel2 3 2 3 2" xfId="13496"/>
    <cellStyle name="SAPBEXHLevel2 3 2 3 3" xfId="17292"/>
    <cellStyle name="SAPBEXHLevel2 3 2 3 4" xfId="19786"/>
    <cellStyle name="SAPBEXHLevel2 3 2 3 5" xfId="28376"/>
    <cellStyle name="SAPBEXHLevel2 3 2 3 6" xfId="31051"/>
    <cellStyle name="SAPBEXHLevel2 3 2 3 7" xfId="32922"/>
    <cellStyle name="SAPBEXHLevel2 3 2 4" xfId="8153"/>
    <cellStyle name="SAPBEXHLevel2 3 2 4 2" xfId="14214"/>
    <cellStyle name="SAPBEXHLevel2 3 2 4 3" xfId="17935"/>
    <cellStyle name="SAPBEXHLevel2 3 2 4 4" xfId="25072"/>
    <cellStyle name="SAPBEXHLevel2 3 2 4 5" xfId="29054"/>
    <cellStyle name="SAPBEXHLevel2 3 2 4 6" xfId="31729"/>
    <cellStyle name="SAPBEXHLevel2 3 2 4 7" xfId="33549"/>
    <cellStyle name="SAPBEXHLevel2 3 2 5" xfId="11338"/>
    <cellStyle name="SAPBEXHLevel2 3 2 6" xfId="15245"/>
    <cellStyle name="SAPBEXHLevel2 3 2 7" xfId="21494"/>
    <cellStyle name="SAPBEXHLevel2 3 2 8" xfId="26219"/>
    <cellStyle name="SAPBEXHLevel2 3 2 9" xfId="24645"/>
    <cellStyle name="SAPBEXHLevel2 3 3" xfId="6996"/>
    <cellStyle name="SAPBEXHLevel2 3 3 2" xfId="13090"/>
    <cellStyle name="SAPBEXHLevel2 3 3 3" xfId="16921"/>
    <cellStyle name="SAPBEXHLevel2 3 3 4" xfId="18464"/>
    <cellStyle name="SAPBEXHLevel2 3 3 5" xfId="27978"/>
    <cellStyle name="SAPBEXHLevel2 3 3 6" xfId="30681"/>
    <cellStyle name="SAPBEXHLevel2 3 3 7" xfId="32568"/>
    <cellStyle name="SAPBEXHLevel2 3 4" xfId="6507"/>
    <cellStyle name="SAPBEXHLevel2 3 4 2" xfId="12644"/>
    <cellStyle name="SAPBEXHLevel2 3 4 3" xfId="16516"/>
    <cellStyle name="SAPBEXHLevel2 3 4 4" xfId="18992"/>
    <cellStyle name="SAPBEXHLevel2 3 4 5" xfId="27524"/>
    <cellStyle name="SAPBEXHLevel2 3 4 6" xfId="30291"/>
    <cellStyle name="SAPBEXHLevel2 3 4 7" xfId="29506"/>
    <cellStyle name="SAPBEXHLevel2 3 5" xfId="9089"/>
    <cellStyle name="SAPBEXHLevel2 3 6" xfId="10644"/>
    <cellStyle name="SAPBEXHLevel2 3 7" xfId="22147"/>
    <cellStyle name="SAPBEXHLevel2 3 8" xfId="21907"/>
    <cellStyle name="SAPBEXHLevel2 3 9" xfId="29622"/>
    <cellStyle name="SAPBEXHLevel2 4" xfId="828"/>
    <cellStyle name="SAPBEXHLevel2 4 10" xfId="29601"/>
    <cellStyle name="SAPBEXHLevel2 4 2" xfId="5226"/>
    <cellStyle name="SAPBEXHLevel2 4 2 2" xfId="6025"/>
    <cellStyle name="SAPBEXHLevel2 4 2 2 2" xfId="12164"/>
    <cellStyle name="SAPBEXHLevel2 4 2 2 3" xfId="16050"/>
    <cellStyle name="SAPBEXHLevel2 4 2 2 4" xfId="21130"/>
    <cellStyle name="SAPBEXHLevel2 4 2 2 5" xfId="27049"/>
    <cellStyle name="SAPBEXHLevel2 4 2 2 6" xfId="23327"/>
    <cellStyle name="SAPBEXHLevel2 4 2 3" xfId="7508"/>
    <cellStyle name="SAPBEXHLevel2 4 2 3 2" xfId="13584"/>
    <cellStyle name="SAPBEXHLevel2 4 2 3 3" xfId="17377"/>
    <cellStyle name="SAPBEXHLevel2 4 2 3 4" xfId="18630"/>
    <cellStyle name="SAPBEXHLevel2 4 2 3 5" xfId="28463"/>
    <cellStyle name="SAPBEXHLevel2 4 2 3 6" xfId="31135"/>
    <cellStyle name="SAPBEXHLevel2 4 2 3 7" xfId="33000"/>
    <cellStyle name="SAPBEXHLevel2 4 2 4" xfId="8242"/>
    <cellStyle name="SAPBEXHLevel2 4 2 4 2" xfId="14302"/>
    <cellStyle name="SAPBEXHLevel2 4 2 4 3" xfId="18014"/>
    <cellStyle name="SAPBEXHLevel2 4 2 4 4" xfId="25161"/>
    <cellStyle name="SAPBEXHLevel2 4 2 4 5" xfId="29136"/>
    <cellStyle name="SAPBEXHLevel2 4 2 4 6" xfId="31814"/>
    <cellStyle name="SAPBEXHLevel2 4 2 4 7" xfId="33627"/>
    <cellStyle name="SAPBEXHLevel2 4 2 5" xfId="11430"/>
    <cellStyle name="SAPBEXHLevel2 4 2 6" xfId="15335"/>
    <cellStyle name="SAPBEXHLevel2 4 2 7" xfId="21432"/>
    <cellStyle name="SAPBEXHLevel2 4 2 8" xfId="26309"/>
    <cellStyle name="SAPBEXHLevel2 4 2 9" xfId="22441"/>
    <cellStyle name="SAPBEXHLevel2 4 3" xfId="4400"/>
    <cellStyle name="SAPBEXHLevel2 4 3 2" xfId="10926"/>
    <cellStyle name="SAPBEXHLevel2 4 3 3" xfId="14946"/>
    <cellStyle name="SAPBEXHLevel2 4 3 4" xfId="24587"/>
    <cellStyle name="SAPBEXHLevel2 4 3 5" xfId="25722"/>
    <cellStyle name="SAPBEXHLevel2 4 3 6" xfId="29505"/>
    <cellStyle name="SAPBEXHLevel2 4 4" xfId="6997"/>
    <cellStyle name="SAPBEXHLevel2 4 4 2" xfId="13091"/>
    <cellStyle name="SAPBEXHLevel2 4 4 3" xfId="16922"/>
    <cellStyle name="SAPBEXHLevel2 4 4 4" xfId="18718"/>
    <cellStyle name="SAPBEXHLevel2 4 4 5" xfId="27979"/>
    <cellStyle name="SAPBEXHLevel2 4 4 6" xfId="30682"/>
    <cellStyle name="SAPBEXHLevel2 4 4 7" xfId="32569"/>
    <cellStyle name="SAPBEXHLevel2 4 5" xfId="6506"/>
    <cellStyle name="SAPBEXHLevel2 4 5 2" xfId="12643"/>
    <cellStyle name="SAPBEXHLevel2 4 5 3" xfId="16515"/>
    <cellStyle name="SAPBEXHLevel2 4 5 4" xfId="22598"/>
    <cellStyle name="SAPBEXHLevel2 4 5 5" xfId="27523"/>
    <cellStyle name="SAPBEXHLevel2 4 5 6" xfId="30290"/>
    <cellStyle name="SAPBEXHLevel2 4 5 7" xfId="29520"/>
    <cellStyle name="SAPBEXHLevel2 4 6" xfId="9181"/>
    <cellStyle name="SAPBEXHLevel2 4 7" xfId="10582"/>
    <cellStyle name="SAPBEXHLevel2 4 8" xfId="24607"/>
    <cellStyle name="SAPBEXHLevel2 4 9" xfId="24928"/>
    <cellStyle name="SAPBEXHLevel2 5" xfId="915"/>
    <cellStyle name="SAPBEXHLevel2 5 10" xfId="29600"/>
    <cellStyle name="SAPBEXHLevel2 5 2" xfId="5313"/>
    <cellStyle name="SAPBEXHLevel2 5 2 2" xfId="6109"/>
    <cellStyle name="SAPBEXHLevel2 5 2 2 2" xfId="12248"/>
    <cellStyle name="SAPBEXHLevel2 5 2 2 3" xfId="16134"/>
    <cellStyle name="SAPBEXHLevel2 5 2 2 4" xfId="21045"/>
    <cellStyle name="SAPBEXHLevel2 5 2 2 5" xfId="27133"/>
    <cellStyle name="SAPBEXHLevel2 5 2 2 6" xfId="25906"/>
    <cellStyle name="SAPBEXHLevel2 5 2 3" xfId="7592"/>
    <cellStyle name="SAPBEXHLevel2 5 2 3 2" xfId="13668"/>
    <cellStyle name="SAPBEXHLevel2 5 2 3 3" xfId="17453"/>
    <cellStyle name="SAPBEXHLevel2 5 2 3 4" xfId="19693"/>
    <cellStyle name="SAPBEXHLevel2 5 2 3 5" xfId="28541"/>
    <cellStyle name="SAPBEXHLevel2 5 2 3 6" xfId="31215"/>
    <cellStyle name="SAPBEXHLevel2 5 2 3 7" xfId="33073"/>
    <cellStyle name="SAPBEXHLevel2 5 2 4" xfId="8327"/>
    <cellStyle name="SAPBEXHLevel2 5 2 4 2" xfId="14387"/>
    <cellStyle name="SAPBEXHLevel2 5 2 4 3" xfId="18089"/>
    <cellStyle name="SAPBEXHLevel2 5 2 4 4" xfId="25246"/>
    <cellStyle name="SAPBEXHLevel2 5 2 4 5" xfId="29214"/>
    <cellStyle name="SAPBEXHLevel2 5 2 4 6" xfId="31892"/>
    <cellStyle name="SAPBEXHLevel2 5 2 4 7" xfId="33700"/>
    <cellStyle name="SAPBEXHLevel2 5 2 5" xfId="11517"/>
    <cellStyle name="SAPBEXHLevel2 5 2 6" xfId="15422"/>
    <cellStyle name="SAPBEXHLevel2 5 2 7" xfId="23608"/>
    <cellStyle name="SAPBEXHLevel2 5 2 8" xfId="26393"/>
    <cellStyle name="SAPBEXHLevel2 5 2 9" xfId="23878"/>
    <cellStyle name="SAPBEXHLevel2 5 3" xfId="4401"/>
    <cellStyle name="SAPBEXHLevel2 5 3 2" xfId="10927"/>
    <cellStyle name="SAPBEXHLevel2 5 3 3" xfId="14947"/>
    <cellStyle name="SAPBEXHLevel2 5 3 4" xfId="24147"/>
    <cellStyle name="SAPBEXHLevel2 5 3 5" xfId="25723"/>
    <cellStyle name="SAPBEXHLevel2 5 3 6" xfId="23948"/>
    <cellStyle name="SAPBEXHLevel2 5 4" xfId="6998"/>
    <cellStyle name="SAPBEXHLevel2 5 4 2" xfId="13092"/>
    <cellStyle name="SAPBEXHLevel2 5 4 3" xfId="16923"/>
    <cellStyle name="SAPBEXHLevel2 5 4 4" xfId="18717"/>
    <cellStyle name="SAPBEXHLevel2 5 4 5" xfId="27980"/>
    <cellStyle name="SAPBEXHLevel2 5 4 6" xfId="30683"/>
    <cellStyle name="SAPBEXHLevel2 5 4 7" xfId="32570"/>
    <cellStyle name="SAPBEXHLevel2 5 5" xfId="6505"/>
    <cellStyle name="SAPBEXHLevel2 5 5 2" xfId="12642"/>
    <cellStyle name="SAPBEXHLevel2 5 5 3" xfId="16514"/>
    <cellStyle name="SAPBEXHLevel2 5 5 4" xfId="23123"/>
    <cellStyle name="SAPBEXHLevel2 5 5 5" xfId="27522"/>
    <cellStyle name="SAPBEXHLevel2 5 5 6" xfId="30289"/>
    <cellStyle name="SAPBEXHLevel2 5 5 7" xfId="24366"/>
    <cellStyle name="SAPBEXHLevel2 5 6" xfId="9268"/>
    <cellStyle name="SAPBEXHLevel2 5 7" xfId="14702"/>
    <cellStyle name="SAPBEXHLevel2 5 8" xfId="22122"/>
    <cellStyle name="SAPBEXHLevel2 5 9" xfId="21987"/>
    <cellStyle name="SAPBEXHLevel2 6" xfId="998"/>
    <cellStyle name="SAPBEXHLevel2 6 10" xfId="30203"/>
    <cellStyle name="SAPBEXHLevel2 6 2" xfId="5396"/>
    <cellStyle name="SAPBEXHLevel2 6 2 2" xfId="6191"/>
    <cellStyle name="SAPBEXHLevel2 6 2 2 2" xfId="12330"/>
    <cellStyle name="SAPBEXHLevel2 6 2 2 3" xfId="16216"/>
    <cellStyle name="SAPBEXHLevel2 6 2 2 4" xfId="20991"/>
    <cellStyle name="SAPBEXHLevel2 6 2 2 5" xfId="27215"/>
    <cellStyle name="SAPBEXHLevel2 6 2 2 6" xfId="18917"/>
    <cellStyle name="SAPBEXHLevel2 6 2 3" xfId="7674"/>
    <cellStyle name="SAPBEXHLevel2 6 2 3 2" xfId="13750"/>
    <cellStyle name="SAPBEXHLevel2 6 2 3 3" xfId="17527"/>
    <cellStyle name="SAPBEXHLevel2 6 2 3 4" xfId="19663"/>
    <cellStyle name="SAPBEXHLevel2 6 2 3 5" xfId="28616"/>
    <cellStyle name="SAPBEXHLevel2 6 2 3 6" xfId="31294"/>
    <cellStyle name="SAPBEXHLevel2 6 2 3 7" xfId="33146"/>
    <cellStyle name="SAPBEXHLevel2 6 2 4" xfId="8409"/>
    <cellStyle name="SAPBEXHLevel2 6 2 4 2" xfId="14469"/>
    <cellStyle name="SAPBEXHLevel2 6 2 4 3" xfId="18163"/>
    <cellStyle name="SAPBEXHLevel2 6 2 4 4" xfId="25328"/>
    <cellStyle name="SAPBEXHLevel2 6 2 4 5" xfId="29289"/>
    <cellStyle name="SAPBEXHLevel2 6 2 4 6" xfId="31971"/>
    <cellStyle name="SAPBEXHLevel2 6 2 4 7" xfId="33773"/>
    <cellStyle name="SAPBEXHLevel2 6 2 5" xfId="11600"/>
    <cellStyle name="SAPBEXHLevel2 6 2 6" xfId="15505"/>
    <cellStyle name="SAPBEXHLevel2 6 2 7" xfId="24523"/>
    <cellStyle name="SAPBEXHLevel2 6 2 8" xfId="26474"/>
    <cellStyle name="SAPBEXHLevel2 6 2 9" xfId="27719"/>
    <cellStyle name="SAPBEXHLevel2 6 3" xfId="4402"/>
    <cellStyle name="SAPBEXHLevel2 6 3 2" xfId="10928"/>
    <cellStyle name="SAPBEXHLevel2 6 3 3" xfId="14948"/>
    <cellStyle name="SAPBEXHLevel2 6 3 4" xfId="23160"/>
    <cellStyle name="SAPBEXHLevel2 6 3 5" xfId="25724"/>
    <cellStyle name="SAPBEXHLevel2 6 3 6" xfId="24900"/>
    <cellStyle name="SAPBEXHLevel2 6 4" xfId="6999"/>
    <cellStyle name="SAPBEXHLevel2 6 4 2" xfId="13093"/>
    <cellStyle name="SAPBEXHLevel2 6 4 3" xfId="16924"/>
    <cellStyle name="SAPBEXHLevel2 6 4 4" xfId="20111"/>
    <cellStyle name="SAPBEXHLevel2 6 4 5" xfId="27981"/>
    <cellStyle name="SAPBEXHLevel2 6 4 6" xfId="30684"/>
    <cellStyle name="SAPBEXHLevel2 6 4 7" xfId="32571"/>
    <cellStyle name="SAPBEXHLevel2 6 5" xfId="6504"/>
    <cellStyle name="SAPBEXHLevel2 6 5 2" xfId="12641"/>
    <cellStyle name="SAPBEXHLevel2 6 5 3" xfId="16513"/>
    <cellStyle name="SAPBEXHLevel2 6 5 4" xfId="24110"/>
    <cellStyle name="SAPBEXHLevel2 6 5 5" xfId="27521"/>
    <cellStyle name="SAPBEXHLevel2 6 5 6" xfId="30288"/>
    <cellStyle name="SAPBEXHLevel2 6 5 7" xfId="29517"/>
    <cellStyle name="SAPBEXHLevel2 6 6" xfId="9351"/>
    <cellStyle name="SAPBEXHLevel2 6 7" xfId="10472"/>
    <cellStyle name="SAPBEXHLevel2 6 8" xfId="22770"/>
    <cellStyle name="SAPBEXHLevel2 6 9" xfId="18849"/>
    <cellStyle name="SAPBEXHLevel2 7" xfId="1078"/>
    <cellStyle name="SAPBEXHLevel2 7 10" xfId="22851"/>
    <cellStyle name="SAPBEXHLevel2 7 2" xfId="5475"/>
    <cellStyle name="SAPBEXHLevel2 7 2 2" xfId="6269"/>
    <cellStyle name="SAPBEXHLevel2 7 2 2 2" xfId="12407"/>
    <cellStyle name="SAPBEXHLevel2 7 2 2 3" xfId="16293"/>
    <cellStyle name="SAPBEXHLevel2 7 2 2 4" xfId="22399"/>
    <cellStyle name="SAPBEXHLevel2 7 2 2 5" xfId="27292"/>
    <cellStyle name="SAPBEXHLevel2 7 2 2 6" xfId="22775"/>
    <cellStyle name="SAPBEXHLevel2 7 2 3" xfId="7752"/>
    <cellStyle name="SAPBEXHLevel2 7 2 3 2" xfId="13827"/>
    <cellStyle name="SAPBEXHLevel2 7 2 3 3" xfId="17597"/>
    <cellStyle name="SAPBEXHLevel2 7 2 3 4" xfId="19592"/>
    <cellStyle name="SAPBEXHLevel2 7 2 3 5" xfId="28688"/>
    <cellStyle name="SAPBEXHLevel2 7 2 3 6" xfId="31369"/>
    <cellStyle name="SAPBEXHLevel2 7 2 3 7" xfId="33216"/>
    <cellStyle name="SAPBEXHLevel2 7 2 4" xfId="8489"/>
    <cellStyle name="SAPBEXHLevel2 7 2 4 2" xfId="14548"/>
    <cellStyle name="SAPBEXHLevel2 7 2 4 3" xfId="18233"/>
    <cellStyle name="SAPBEXHLevel2 7 2 4 4" xfId="25407"/>
    <cellStyle name="SAPBEXHLevel2 7 2 4 5" xfId="29364"/>
    <cellStyle name="SAPBEXHLevel2 7 2 4 6" xfId="32046"/>
    <cellStyle name="SAPBEXHLevel2 7 2 4 7" xfId="33843"/>
    <cellStyle name="SAPBEXHLevel2 7 2 5" xfId="11679"/>
    <cellStyle name="SAPBEXHLevel2 7 2 6" xfId="15582"/>
    <cellStyle name="SAPBEXHLevel2 7 2 7" xfId="23705"/>
    <cellStyle name="SAPBEXHLevel2 7 2 8" xfId="26550"/>
    <cellStyle name="SAPBEXHLevel2 7 2 9" xfId="25561"/>
    <cellStyle name="SAPBEXHLevel2 7 3" xfId="4403"/>
    <cellStyle name="SAPBEXHLevel2 7 3 2" xfId="10929"/>
    <cellStyle name="SAPBEXHLevel2 7 3 3" xfId="14949"/>
    <cellStyle name="SAPBEXHLevel2 7 3 4" xfId="22640"/>
    <cellStyle name="SAPBEXHLevel2 7 3 5" xfId="25725"/>
    <cellStyle name="SAPBEXHLevel2 7 3 6" xfId="19170"/>
    <cellStyle name="SAPBEXHLevel2 7 4" xfId="7000"/>
    <cellStyle name="SAPBEXHLevel2 7 4 2" xfId="13094"/>
    <cellStyle name="SAPBEXHLevel2 7 4 3" xfId="16925"/>
    <cellStyle name="SAPBEXHLevel2 7 4 4" xfId="20110"/>
    <cellStyle name="SAPBEXHLevel2 7 4 5" xfId="27982"/>
    <cellStyle name="SAPBEXHLevel2 7 4 6" xfId="30685"/>
    <cellStyle name="SAPBEXHLevel2 7 4 7" xfId="32572"/>
    <cellStyle name="SAPBEXHLevel2 7 5" xfId="6503"/>
    <cellStyle name="SAPBEXHLevel2 7 5 2" xfId="12640"/>
    <cellStyle name="SAPBEXHLevel2 7 5 3" xfId="16512"/>
    <cellStyle name="SAPBEXHLevel2 7 5 4" xfId="24549"/>
    <cellStyle name="SAPBEXHLevel2 7 5 5" xfId="27520"/>
    <cellStyle name="SAPBEXHLevel2 7 5 6" xfId="30287"/>
    <cellStyle name="SAPBEXHLevel2 7 5 7" xfId="29528"/>
    <cellStyle name="SAPBEXHLevel2 7 6" xfId="9430"/>
    <cellStyle name="SAPBEXHLevel2 7 7" xfId="10409"/>
    <cellStyle name="SAPBEXHLevel2 7 8" xfId="19045"/>
    <cellStyle name="SAPBEXHLevel2 7 9" xfId="24582"/>
    <cellStyle name="SAPBEXHLevel2 8" xfId="1160"/>
    <cellStyle name="SAPBEXHLevel2 8 10" xfId="24273"/>
    <cellStyle name="SAPBEXHLevel2 8 2" xfId="5557"/>
    <cellStyle name="SAPBEXHLevel2 8 2 2" xfId="6348"/>
    <cellStyle name="SAPBEXHLevel2 8 2 2 2" xfId="12486"/>
    <cellStyle name="SAPBEXHLevel2 8 2 2 3" xfId="16372"/>
    <cellStyle name="SAPBEXHLevel2 8 2 2 4" xfId="20404"/>
    <cellStyle name="SAPBEXHLevel2 8 2 2 5" xfId="27371"/>
    <cellStyle name="SAPBEXHLevel2 8 2 2 6" xfId="23203"/>
    <cellStyle name="SAPBEXHLevel2 8 2 3" xfId="7829"/>
    <cellStyle name="SAPBEXHLevel2 8 2 3 2" xfId="13904"/>
    <cellStyle name="SAPBEXHLevel2 8 2 3 3" xfId="17667"/>
    <cellStyle name="SAPBEXHLevel2 8 2 3 4" xfId="19521"/>
    <cellStyle name="SAPBEXHLevel2 8 2 3 5" xfId="28760"/>
    <cellStyle name="SAPBEXHLevel2 8 2 3 6" xfId="31445"/>
    <cellStyle name="SAPBEXHLevel2 8 2 3 7" xfId="33286"/>
    <cellStyle name="SAPBEXHLevel2 8 2 4" xfId="8570"/>
    <cellStyle name="SAPBEXHLevel2 8 2 4 2" xfId="14629"/>
    <cellStyle name="SAPBEXHLevel2 8 2 4 3" xfId="18306"/>
    <cellStyle name="SAPBEXHLevel2 8 2 4 4" xfId="25487"/>
    <cellStyle name="SAPBEXHLevel2 8 2 4 5" xfId="29439"/>
    <cellStyle name="SAPBEXHLevel2 8 2 4 6" xfId="32122"/>
    <cellStyle name="SAPBEXHLevel2 8 2 4 7" xfId="33913"/>
    <cellStyle name="SAPBEXHLevel2 8 2 5" xfId="11761"/>
    <cellStyle name="SAPBEXHLevel2 8 2 6" xfId="15662"/>
    <cellStyle name="SAPBEXHLevel2 8 2 7" xfId="19034"/>
    <cellStyle name="SAPBEXHLevel2 8 2 8" xfId="26631"/>
    <cellStyle name="SAPBEXHLevel2 8 2 9" xfId="27714"/>
    <cellStyle name="SAPBEXHLevel2 8 3" xfId="4404"/>
    <cellStyle name="SAPBEXHLevel2 8 3 2" xfId="10930"/>
    <cellStyle name="SAPBEXHLevel2 8 3 3" xfId="14950"/>
    <cellStyle name="SAPBEXHLevel2 8 3 4" xfId="19029"/>
    <cellStyle name="SAPBEXHLevel2 8 3 5" xfId="25726"/>
    <cellStyle name="SAPBEXHLevel2 8 3 6" xfId="29584"/>
    <cellStyle name="SAPBEXHLevel2 8 4" xfId="7001"/>
    <cellStyle name="SAPBEXHLevel2 8 4 2" xfId="13095"/>
    <cellStyle name="SAPBEXHLevel2 8 4 3" xfId="16926"/>
    <cellStyle name="SAPBEXHLevel2 8 4 4" xfId="20109"/>
    <cellStyle name="SAPBEXHLevel2 8 4 5" xfId="27983"/>
    <cellStyle name="SAPBEXHLevel2 8 4 6" xfId="30686"/>
    <cellStyle name="SAPBEXHLevel2 8 4 7" xfId="32573"/>
    <cellStyle name="SAPBEXHLevel2 8 5" xfId="6502"/>
    <cellStyle name="SAPBEXHLevel2 8 5 2" xfId="12639"/>
    <cellStyle name="SAPBEXHLevel2 8 5 3" xfId="16511"/>
    <cellStyle name="SAPBEXHLevel2 8 5 4" xfId="19058"/>
    <cellStyle name="SAPBEXHLevel2 8 5 5" xfId="27519"/>
    <cellStyle name="SAPBEXHLevel2 8 5 6" xfId="30286"/>
    <cellStyle name="SAPBEXHLevel2 8 5 7" xfId="29512"/>
    <cellStyle name="SAPBEXHLevel2 8 6" xfId="9512"/>
    <cellStyle name="SAPBEXHLevel2 8 7" xfId="10343"/>
    <cellStyle name="SAPBEXHLevel2 8 8" xfId="23465"/>
    <cellStyle name="SAPBEXHLevel2 8 9" xfId="23964"/>
    <cellStyle name="SAPBEXHLevel2 9" xfId="4405"/>
    <cellStyle name="SAPBEXHLevel2 9 2" xfId="7002"/>
    <cellStyle name="SAPBEXHLevel2 9 2 2" xfId="13096"/>
    <cellStyle name="SAPBEXHLevel2 9 2 3" xfId="16927"/>
    <cellStyle name="SAPBEXHLevel2 9 2 4" xfId="20108"/>
    <cellStyle name="SAPBEXHLevel2 9 2 5" xfId="27984"/>
    <cellStyle name="SAPBEXHLevel2 9 2 6" xfId="30687"/>
    <cellStyle name="SAPBEXHLevel2 9 2 7" xfId="32574"/>
    <cellStyle name="SAPBEXHLevel2 9 3" xfId="6501"/>
    <cellStyle name="SAPBEXHLevel2 9 3 2" xfId="12638"/>
    <cellStyle name="SAPBEXHLevel2 9 3 3" xfId="16510"/>
    <cellStyle name="SAPBEXHLevel2 9 3 4" xfId="22666"/>
    <cellStyle name="SAPBEXHLevel2 9 3 5" xfId="27518"/>
    <cellStyle name="SAPBEXHLevel2 9 3 6" xfId="30285"/>
    <cellStyle name="SAPBEXHLevel2 9 3 7" xfId="29522"/>
    <cellStyle name="SAPBEXHLevel2 9 4" xfId="10931"/>
    <cellStyle name="SAPBEXHLevel2 9 5" xfId="14951"/>
    <cellStyle name="SAPBEXHLevel2 9 6" xfId="23542"/>
    <cellStyle name="SAPBEXHLevel2 9 7" xfId="25727"/>
    <cellStyle name="SAPBEXHLevel2 9 8" xfId="22789"/>
    <cellStyle name="SAPBEXHLevel2_1702 excelformat_july2008" xfId="4406"/>
    <cellStyle name="SAPBEXHLevel2X" xfId="404"/>
    <cellStyle name="SAPBEXHLevel2X 10" xfId="4407"/>
    <cellStyle name="SAPBEXHLevel2X 10 2" xfId="7004"/>
    <cellStyle name="SAPBEXHLevel2X 10 2 2" xfId="13098"/>
    <cellStyle name="SAPBEXHLevel2X 10 2 3" xfId="16929"/>
    <cellStyle name="SAPBEXHLevel2X 10 2 4" xfId="20106"/>
    <cellStyle name="SAPBEXHLevel2X 10 2 5" xfId="27986"/>
    <cellStyle name="SAPBEXHLevel2X 10 2 6" xfId="30689"/>
    <cellStyle name="SAPBEXHLevel2X 10 2 7" xfId="32576"/>
    <cellStyle name="SAPBEXHLevel2X 10 3" xfId="6499"/>
    <cellStyle name="SAPBEXHLevel2X 10 3 2" xfId="12636"/>
    <cellStyle name="SAPBEXHLevel2X 10 3 3" xfId="16508"/>
    <cellStyle name="SAPBEXHLevel2X 10 3 4" xfId="24170"/>
    <cellStyle name="SAPBEXHLevel2X 10 3 5" xfId="27516"/>
    <cellStyle name="SAPBEXHLevel2X 10 3 6" xfId="30283"/>
    <cellStyle name="SAPBEXHLevel2X 10 3 7" xfId="29513"/>
    <cellStyle name="SAPBEXHLevel2X 10 4" xfId="10932"/>
    <cellStyle name="SAPBEXHLevel2X 10 5" xfId="14952"/>
    <cellStyle name="SAPBEXHLevel2X 10 6" xfId="18858"/>
    <cellStyle name="SAPBEXHLevel2X 10 7" xfId="25728"/>
    <cellStyle name="SAPBEXHLevel2X 10 8" xfId="22078"/>
    <cellStyle name="SAPBEXHLevel2X 11" xfId="4408"/>
    <cellStyle name="SAPBEXHLevel2X 11 2" xfId="7005"/>
    <cellStyle name="SAPBEXHLevel2X 11 2 2" xfId="13099"/>
    <cellStyle name="SAPBEXHLevel2X 11 2 3" xfId="16930"/>
    <cellStyle name="SAPBEXHLevel2X 11 2 4" xfId="20105"/>
    <cellStyle name="SAPBEXHLevel2X 11 2 5" xfId="27987"/>
    <cellStyle name="SAPBEXHLevel2X 11 2 6" xfId="30690"/>
    <cellStyle name="SAPBEXHLevel2X 11 2 7" xfId="32577"/>
    <cellStyle name="SAPBEXHLevel2X 11 3" xfId="6498"/>
    <cellStyle name="SAPBEXHLevel2X 11 3 2" xfId="12635"/>
    <cellStyle name="SAPBEXHLevel2X 11 3 3" xfId="16507"/>
    <cellStyle name="SAPBEXHLevel2X 11 3 4" xfId="24616"/>
    <cellStyle name="SAPBEXHLevel2X 11 3 5" xfId="27515"/>
    <cellStyle name="SAPBEXHLevel2X 11 3 6" xfId="30282"/>
    <cellStyle name="SAPBEXHLevel2X 11 3 7" xfId="21860"/>
    <cellStyle name="SAPBEXHLevel2X 11 4" xfId="10933"/>
    <cellStyle name="SAPBEXHLevel2X 11 5" xfId="14953"/>
    <cellStyle name="SAPBEXHLevel2X 11 6" xfId="23545"/>
    <cellStyle name="SAPBEXHLevel2X 11 7" xfId="25729"/>
    <cellStyle name="SAPBEXHLevel2X 11 8" xfId="22777"/>
    <cellStyle name="SAPBEXHLevel2X 12" xfId="4409"/>
    <cellStyle name="SAPBEXHLevel2X 12 2" xfId="7006"/>
    <cellStyle name="SAPBEXHLevel2X 12 2 2" xfId="13100"/>
    <cellStyle name="SAPBEXHLevel2X 12 2 3" xfId="16931"/>
    <cellStyle name="SAPBEXHLevel2X 12 2 4" xfId="20104"/>
    <cellStyle name="SAPBEXHLevel2X 12 2 5" xfId="27988"/>
    <cellStyle name="SAPBEXHLevel2X 12 2 6" xfId="30691"/>
    <cellStyle name="SAPBEXHLevel2X 12 2 7" xfId="32578"/>
    <cellStyle name="SAPBEXHLevel2X 12 3" xfId="6497"/>
    <cellStyle name="SAPBEXHLevel2X 12 3 2" xfId="12634"/>
    <cellStyle name="SAPBEXHLevel2X 12 3 3" xfId="16506"/>
    <cellStyle name="SAPBEXHLevel2X 12 3 4" xfId="18939"/>
    <cellStyle name="SAPBEXHLevel2X 12 3 5" xfId="27514"/>
    <cellStyle name="SAPBEXHLevel2X 12 3 6" xfId="30281"/>
    <cellStyle name="SAPBEXHLevel2X 12 3 7" xfId="21735"/>
    <cellStyle name="SAPBEXHLevel2X 12 4" xfId="10934"/>
    <cellStyle name="SAPBEXHLevel2X 12 5" xfId="14954"/>
    <cellStyle name="SAPBEXHLevel2X 12 6" xfId="23798"/>
    <cellStyle name="SAPBEXHLevel2X 12 7" xfId="25730"/>
    <cellStyle name="SAPBEXHLevel2X 12 8" xfId="23290"/>
    <cellStyle name="SAPBEXHLevel2X 13" xfId="4410"/>
    <cellStyle name="SAPBEXHLevel2X 13 2" xfId="7007"/>
    <cellStyle name="SAPBEXHLevel2X 13 2 2" xfId="13101"/>
    <cellStyle name="SAPBEXHLevel2X 13 2 3" xfId="16932"/>
    <cellStyle name="SAPBEXHLevel2X 13 2 4" xfId="20103"/>
    <cellStyle name="SAPBEXHLevel2X 13 2 5" xfId="27989"/>
    <cellStyle name="SAPBEXHLevel2X 13 2 6" xfId="30692"/>
    <cellStyle name="SAPBEXHLevel2X 13 2 7" xfId="32579"/>
    <cellStyle name="SAPBEXHLevel2X 13 3" xfId="6496"/>
    <cellStyle name="SAPBEXHLevel2X 13 3 2" xfId="12633"/>
    <cellStyle name="SAPBEXHLevel2X 13 3 3" xfId="16505"/>
    <cellStyle name="SAPBEXHLevel2X 13 3 4" xfId="22546"/>
    <cellStyle name="SAPBEXHLevel2X 13 3 5" xfId="27513"/>
    <cellStyle name="SAPBEXHLevel2X 13 3 6" xfId="30280"/>
    <cellStyle name="SAPBEXHLevel2X 13 3 7" xfId="28238"/>
    <cellStyle name="SAPBEXHLevel2X 13 4" xfId="10935"/>
    <cellStyle name="SAPBEXHLevel2X 13 5" xfId="14955"/>
    <cellStyle name="SAPBEXHLevel2X 13 6" xfId="21831"/>
    <cellStyle name="SAPBEXHLevel2X 13 7" xfId="25731"/>
    <cellStyle name="SAPBEXHLevel2X 13 8" xfId="24267"/>
    <cellStyle name="SAPBEXHLevel2X 14" xfId="4846"/>
    <cellStyle name="SAPBEXHLevel2X 14 2" xfId="5743"/>
    <cellStyle name="SAPBEXHLevel2X 14 2 2" xfId="11898"/>
    <cellStyle name="SAPBEXHLevel2X 14 2 3" xfId="15782"/>
    <cellStyle name="SAPBEXHLevel2X 14 2 4" xfId="22592"/>
    <cellStyle name="SAPBEXHLevel2X 14 2 5" xfId="26775"/>
    <cellStyle name="SAPBEXHLevel2X 14 2 6" xfId="25797"/>
    <cellStyle name="SAPBEXHLevel2X 14 3" xfId="7190"/>
    <cellStyle name="SAPBEXHLevel2X 14 3 2" xfId="13275"/>
    <cellStyle name="SAPBEXHLevel2X 14 3 3" xfId="17092"/>
    <cellStyle name="SAPBEXHLevel2X 14 3 4" xfId="18700"/>
    <cellStyle name="SAPBEXHLevel2X 14 3 5" xfId="28162"/>
    <cellStyle name="SAPBEXHLevel2X 14 3 6" xfId="30847"/>
    <cellStyle name="SAPBEXHLevel2X 14 3 7" xfId="32730"/>
    <cellStyle name="SAPBEXHLevel2X 14 4" xfId="7918"/>
    <cellStyle name="SAPBEXHLevel2X 14 4 2" xfId="13991"/>
    <cellStyle name="SAPBEXHLevel2X 14 4 3" xfId="17743"/>
    <cellStyle name="SAPBEXHLevel2X 14 4 4" xfId="19418"/>
    <cellStyle name="SAPBEXHLevel2X 14 4 5" xfId="28841"/>
    <cellStyle name="SAPBEXHLevel2X 14 4 6" xfId="31528"/>
    <cellStyle name="SAPBEXHLevel2X 14 4 7" xfId="33361"/>
    <cellStyle name="SAPBEXHLevel2X 14 5" xfId="11081"/>
    <cellStyle name="SAPBEXHLevel2X 14 6" xfId="15037"/>
    <cellStyle name="SAPBEXHLevel2X 14 7" xfId="21692"/>
    <cellStyle name="SAPBEXHLevel2X 14 8" xfId="25984"/>
    <cellStyle name="SAPBEXHLevel2X 14 9" xfId="22081"/>
    <cellStyle name="SAPBEXHLevel2X 15" xfId="7003"/>
    <cellStyle name="SAPBEXHLevel2X 15 2" xfId="13097"/>
    <cellStyle name="SAPBEXHLevel2X 15 3" xfId="16928"/>
    <cellStyle name="SAPBEXHLevel2X 15 4" xfId="20107"/>
    <cellStyle name="SAPBEXHLevel2X 15 5" xfId="27985"/>
    <cellStyle name="SAPBEXHLevel2X 15 6" xfId="30688"/>
    <cellStyle name="SAPBEXHLevel2X 15 7" xfId="32575"/>
    <cellStyle name="SAPBEXHLevel2X 16" xfId="6500"/>
    <cellStyle name="SAPBEXHLevel2X 16 2" xfId="12637"/>
    <cellStyle name="SAPBEXHLevel2X 16 3" xfId="16509"/>
    <cellStyle name="SAPBEXHLevel2X 16 4" xfId="23186"/>
    <cellStyle name="SAPBEXHLevel2X 16 5" xfId="27517"/>
    <cellStyle name="SAPBEXHLevel2X 16 6" xfId="30284"/>
    <cellStyle name="SAPBEXHLevel2X 16 7" xfId="29529"/>
    <cellStyle name="SAPBEXHLevel2X 17" xfId="8820"/>
    <cellStyle name="SAPBEXHLevel2X 18" xfId="10833"/>
    <cellStyle name="SAPBEXHLevel2X 19" xfId="23983"/>
    <cellStyle name="SAPBEXHLevel2X 2" xfId="505"/>
    <cellStyle name="SAPBEXHLevel2X 2 10" xfId="7008"/>
    <cellStyle name="SAPBEXHLevel2X 2 10 2" xfId="13102"/>
    <cellStyle name="SAPBEXHLevel2X 2 10 3" xfId="16933"/>
    <cellStyle name="SAPBEXHLevel2X 2 10 4" xfId="20102"/>
    <cellStyle name="SAPBEXHLevel2X 2 10 5" xfId="27990"/>
    <cellStyle name="SAPBEXHLevel2X 2 10 6" xfId="30693"/>
    <cellStyle name="SAPBEXHLevel2X 2 10 7" xfId="32580"/>
    <cellStyle name="SAPBEXHLevel2X 2 11" xfId="6495"/>
    <cellStyle name="SAPBEXHLevel2X 2 11 2" xfId="12632"/>
    <cellStyle name="SAPBEXHLevel2X 2 11 3" xfId="16504"/>
    <cellStyle name="SAPBEXHLevel2X 2 11 4" xfId="23076"/>
    <cellStyle name="SAPBEXHLevel2X 2 11 5" xfId="27512"/>
    <cellStyle name="SAPBEXHLevel2X 2 11 6" xfId="30279"/>
    <cellStyle name="SAPBEXHLevel2X 2 11 7" xfId="21755"/>
    <cellStyle name="SAPBEXHLevel2X 2 12" xfId="8888"/>
    <cellStyle name="SAPBEXHLevel2X 2 13" xfId="8741"/>
    <cellStyle name="SAPBEXHLevel2X 2 14" xfId="22240"/>
    <cellStyle name="SAPBEXHLevel2X 2 15" xfId="23813"/>
    <cellStyle name="SAPBEXHLevel2X 2 16" xfId="25651"/>
    <cellStyle name="SAPBEXHLevel2X 2 2" xfId="784"/>
    <cellStyle name="SAPBEXHLevel2X 2 2 10" xfId="29655"/>
    <cellStyle name="SAPBEXHLevel2X 2 2 2" xfId="5182"/>
    <cellStyle name="SAPBEXHLevel2X 2 2 2 2" xfId="11387"/>
    <cellStyle name="SAPBEXHLevel2X 2 2 2 3" xfId="15292"/>
    <cellStyle name="SAPBEXHLevel2X 2 2 2 4" xfId="21449"/>
    <cellStyle name="SAPBEXHLevel2X 2 2 2 5" xfId="26265"/>
    <cellStyle name="SAPBEXHLevel2X 2 2 2 6" xfId="18908"/>
    <cellStyle name="SAPBEXHLevel2X 2 2 3" xfId="5982"/>
    <cellStyle name="SAPBEXHLevel2X 2 2 3 2" xfId="12122"/>
    <cellStyle name="SAPBEXHLevel2X 2 2 3 3" xfId="16007"/>
    <cellStyle name="SAPBEXHLevel2X 2 2 3 4" xfId="21171"/>
    <cellStyle name="SAPBEXHLevel2X 2 2 3 5" xfId="27006"/>
    <cellStyle name="SAPBEXHLevel2X 2 2 3 6" xfId="25942"/>
    <cellStyle name="SAPBEXHLevel2X 2 2 4" xfId="7466"/>
    <cellStyle name="SAPBEXHLevel2X 2 2 4 2" xfId="13542"/>
    <cellStyle name="SAPBEXHLevel2X 2 2 4 3" xfId="17337"/>
    <cellStyle name="SAPBEXHLevel2X 2 2 4 4" xfId="19758"/>
    <cellStyle name="SAPBEXHLevel2X 2 2 4 5" xfId="28422"/>
    <cellStyle name="SAPBEXHLevel2X 2 2 4 6" xfId="31094"/>
    <cellStyle name="SAPBEXHLevel2X 2 2 4 7" xfId="32962"/>
    <cellStyle name="SAPBEXHLevel2X 2 2 5" xfId="8199"/>
    <cellStyle name="SAPBEXHLevel2X 2 2 5 2" xfId="14259"/>
    <cellStyle name="SAPBEXHLevel2X 2 2 5 3" xfId="17975"/>
    <cellStyle name="SAPBEXHLevel2X 2 2 5 4" xfId="25118"/>
    <cellStyle name="SAPBEXHLevel2X 2 2 5 5" xfId="29095"/>
    <cellStyle name="SAPBEXHLevel2X 2 2 5 6" xfId="31773"/>
    <cellStyle name="SAPBEXHLevel2X 2 2 5 7" xfId="33589"/>
    <cellStyle name="SAPBEXHLevel2X 2 2 6" xfId="9138"/>
    <cellStyle name="SAPBEXHLevel2X 2 2 7" xfId="8827"/>
    <cellStyle name="SAPBEXHLevel2X 2 2 8" xfId="22735"/>
    <cellStyle name="SAPBEXHLevel2X 2 2 9" xfId="25579"/>
    <cellStyle name="SAPBEXHLevel2X 2 3" xfId="877"/>
    <cellStyle name="SAPBEXHLevel2X 2 3 10" xfId="19135"/>
    <cellStyle name="SAPBEXHLevel2X 2 3 2" xfId="5275"/>
    <cellStyle name="SAPBEXHLevel2X 2 3 2 2" xfId="11479"/>
    <cellStyle name="SAPBEXHLevel2X 2 3 2 3" xfId="15384"/>
    <cellStyle name="SAPBEXHLevel2X 2 3 2 4" xfId="23596"/>
    <cellStyle name="SAPBEXHLevel2X 2 3 2 5" xfId="26355"/>
    <cellStyle name="SAPBEXHLevel2X 2 3 2 6" xfId="23039"/>
    <cellStyle name="SAPBEXHLevel2X 2 3 3" xfId="6071"/>
    <cellStyle name="SAPBEXHLevel2X 2 3 3 2" xfId="12210"/>
    <cellStyle name="SAPBEXHLevel2X 2 3 3 3" xfId="16096"/>
    <cellStyle name="SAPBEXHLevel2X 2 3 3 4" xfId="21084"/>
    <cellStyle name="SAPBEXHLevel2X 2 3 3 5" xfId="27095"/>
    <cellStyle name="SAPBEXHLevel2X 2 3 3 6" xfId="18835"/>
    <cellStyle name="SAPBEXHLevel2X 2 3 4" xfId="7555"/>
    <cellStyle name="SAPBEXHLevel2X 2 3 4 2" xfId="13631"/>
    <cellStyle name="SAPBEXHLevel2X 2 3 4 3" xfId="17418"/>
    <cellStyle name="SAPBEXHLevel2X 2 3 4 4" xfId="19717"/>
    <cellStyle name="SAPBEXHLevel2X 2 3 4 5" xfId="28506"/>
    <cellStyle name="SAPBEXHLevel2X 2 3 4 6" xfId="31178"/>
    <cellStyle name="SAPBEXHLevel2X 2 3 4 7" xfId="33038"/>
    <cellStyle name="SAPBEXHLevel2X 2 3 5" xfId="8289"/>
    <cellStyle name="SAPBEXHLevel2X 2 3 5 2" xfId="14349"/>
    <cellStyle name="SAPBEXHLevel2X 2 3 5 3" xfId="18053"/>
    <cellStyle name="SAPBEXHLevel2X 2 3 5 4" xfId="25208"/>
    <cellStyle name="SAPBEXHLevel2X 2 3 5 5" xfId="29177"/>
    <cellStyle name="SAPBEXHLevel2X 2 3 5 6" xfId="31855"/>
    <cellStyle name="SAPBEXHLevel2X 2 3 5 7" xfId="33665"/>
    <cellStyle name="SAPBEXHLevel2X 2 3 6" xfId="9230"/>
    <cellStyle name="SAPBEXHLevel2X 2 3 7" xfId="14738"/>
    <cellStyle name="SAPBEXHLevel2X 2 3 8" xfId="22123"/>
    <cellStyle name="SAPBEXHLevel2X 2 3 9" xfId="21964"/>
    <cellStyle name="SAPBEXHLevel2X 2 4" xfId="962"/>
    <cellStyle name="SAPBEXHLevel2X 2 4 10" xfId="23014"/>
    <cellStyle name="SAPBEXHLevel2X 2 4 2" xfId="5360"/>
    <cellStyle name="SAPBEXHLevel2X 2 4 2 2" xfId="11564"/>
    <cellStyle name="SAPBEXHLevel2X 2 4 2 3" xfId="15469"/>
    <cellStyle name="SAPBEXHLevel2X 2 4 2 4" xfId="18997"/>
    <cellStyle name="SAPBEXHLevel2X 2 4 2 5" xfId="26438"/>
    <cellStyle name="SAPBEXHLevel2X 2 4 2 6" xfId="23881"/>
    <cellStyle name="SAPBEXHLevel2X 2 4 3" xfId="6156"/>
    <cellStyle name="SAPBEXHLevel2X 2 4 3 2" xfId="12295"/>
    <cellStyle name="SAPBEXHLevel2X 2 4 3 3" xfId="16181"/>
    <cellStyle name="SAPBEXHLevel2X 2 4 3 4" xfId="22947"/>
    <cellStyle name="SAPBEXHLevel2X 2 4 3 5" xfId="27180"/>
    <cellStyle name="SAPBEXHLevel2X 2 4 3 6" xfId="27630"/>
    <cellStyle name="SAPBEXHLevel2X 2 4 4" xfId="7638"/>
    <cellStyle name="SAPBEXHLevel2X 2 4 4 2" xfId="13714"/>
    <cellStyle name="SAPBEXHLevel2X 2 4 4 3" xfId="17493"/>
    <cellStyle name="SAPBEXHLevel2X 2 4 4 4" xfId="18535"/>
    <cellStyle name="SAPBEXHLevel2X 2 4 4 5" xfId="28582"/>
    <cellStyle name="SAPBEXHLevel2X 2 4 4 6" xfId="31258"/>
    <cellStyle name="SAPBEXHLevel2X 2 4 4 7" xfId="33113"/>
    <cellStyle name="SAPBEXHLevel2X 2 4 5" xfId="8373"/>
    <cellStyle name="SAPBEXHLevel2X 2 4 5 2" xfId="14433"/>
    <cellStyle name="SAPBEXHLevel2X 2 4 5 3" xfId="18129"/>
    <cellStyle name="SAPBEXHLevel2X 2 4 5 4" xfId="25292"/>
    <cellStyle name="SAPBEXHLevel2X 2 4 5 5" xfId="29255"/>
    <cellStyle name="SAPBEXHLevel2X 2 4 5 6" xfId="31935"/>
    <cellStyle name="SAPBEXHLevel2X 2 4 5 7" xfId="33740"/>
    <cellStyle name="SAPBEXHLevel2X 2 4 6" xfId="9315"/>
    <cellStyle name="SAPBEXHLevel2X 2 4 7" xfId="10501"/>
    <cellStyle name="SAPBEXHLevel2X 2 4 8" xfId="19177"/>
    <cellStyle name="SAPBEXHLevel2X 2 4 9" xfId="22017"/>
    <cellStyle name="SAPBEXHLevel2X 2 5" xfId="1043"/>
    <cellStyle name="SAPBEXHLevel2X 2 5 10" xfId="22652"/>
    <cellStyle name="SAPBEXHLevel2X 2 5 2" xfId="5440"/>
    <cellStyle name="SAPBEXHLevel2X 2 5 2 2" xfId="11644"/>
    <cellStyle name="SAPBEXHLevel2X 2 5 2 3" xfId="15547"/>
    <cellStyle name="SAPBEXHLevel2X 2 5 2 4" xfId="23715"/>
    <cellStyle name="SAPBEXHLevel2X 2 5 2 5" xfId="26515"/>
    <cellStyle name="SAPBEXHLevel2X 2 5 2 6" xfId="28350"/>
    <cellStyle name="SAPBEXHLevel2X 2 5 3" xfId="6234"/>
    <cellStyle name="SAPBEXHLevel2X 2 5 3 2" xfId="12372"/>
    <cellStyle name="SAPBEXHLevel2X 2 5 3 3" xfId="16258"/>
    <cellStyle name="SAPBEXHLevel2X 2 5 3 4" xfId="20951"/>
    <cellStyle name="SAPBEXHLevel2X 2 5 3 5" xfId="27257"/>
    <cellStyle name="SAPBEXHLevel2X 2 5 3 6" xfId="22326"/>
    <cellStyle name="SAPBEXHLevel2X 2 5 4" xfId="7717"/>
    <cellStyle name="SAPBEXHLevel2X 2 5 4 2" xfId="13792"/>
    <cellStyle name="SAPBEXHLevel2X 2 5 4 3" xfId="17564"/>
    <cellStyle name="SAPBEXHLevel2X 2 5 4 4" xfId="19624"/>
    <cellStyle name="SAPBEXHLevel2X 2 5 4 5" xfId="28655"/>
    <cellStyle name="SAPBEXHLevel2X 2 5 4 6" xfId="31334"/>
    <cellStyle name="SAPBEXHLevel2X 2 5 4 7" xfId="33183"/>
    <cellStyle name="SAPBEXHLevel2X 2 5 5" xfId="8454"/>
    <cellStyle name="SAPBEXHLevel2X 2 5 5 2" xfId="14513"/>
    <cellStyle name="SAPBEXHLevel2X 2 5 5 3" xfId="18200"/>
    <cellStyle name="SAPBEXHLevel2X 2 5 5 4" xfId="25372"/>
    <cellStyle name="SAPBEXHLevel2X 2 5 5 5" xfId="29330"/>
    <cellStyle name="SAPBEXHLevel2X 2 5 5 6" xfId="32011"/>
    <cellStyle name="SAPBEXHLevel2X 2 5 5 7" xfId="33810"/>
    <cellStyle name="SAPBEXHLevel2X 2 5 6" xfId="9395"/>
    <cellStyle name="SAPBEXHLevel2X 2 5 7" xfId="11175"/>
    <cellStyle name="SAPBEXHLevel2X 2 5 8" xfId="24126"/>
    <cellStyle name="SAPBEXHLevel2X 2 5 9" xfId="22040"/>
    <cellStyle name="SAPBEXHLevel2X 2 6" xfId="1122"/>
    <cellStyle name="SAPBEXHLevel2X 2 6 10" xfId="31543"/>
    <cellStyle name="SAPBEXHLevel2X 2 6 2" xfId="5519"/>
    <cellStyle name="SAPBEXHLevel2X 2 6 2 2" xfId="11723"/>
    <cellStyle name="SAPBEXHLevel2X 2 6 2 3" xfId="15624"/>
    <cellStyle name="SAPBEXHLevel2X 2 6 2 4" xfId="24107"/>
    <cellStyle name="SAPBEXHLevel2X 2 6 2 5" xfId="26593"/>
    <cellStyle name="SAPBEXHLevel2X 2 6 2 6" xfId="22610"/>
    <cellStyle name="SAPBEXHLevel2X 2 6 3" xfId="6310"/>
    <cellStyle name="SAPBEXHLevel2X 2 6 3 2" xfId="12448"/>
    <cellStyle name="SAPBEXHLevel2X 2 6 3 3" xfId="16334"/>
    <cellStyle name="SAPBEXHLevel2X 2 6 3 4" xfId="18750"/>
    <cellStyle name="SAPBEXHLevel2X 2 6 3 5" xfId="27333"/>
    <cellStyle name="SAPBEXHLevel2X 2 6 3 6" xfId="19215"/>
    <cellStyle name="SAPBEXHLevel2X 2 6 4" xfId="7792"/>
    <cellStyle name="SAPBEXHLevel2X 2 6 4 2" xfId="13867"/>
    <cellStyle name="SAPBEXHLevel2X 2 6 4 3" xfId="17632"/>
    <cellStyle name="SAPBEXHLevel2X 2 6 4 4" xfId="19553"/>
    <cellStyle name="SAPBEXHLevel2X 2 6 4 5" xfId="28725"/>
    <cellStyle name="SAPBEXHLevel2X 2 6 4 6" xfId="31408"/>
    <cellStyle name="SAPBEXHLevel2X 2 6 4 7" xfId="33251"/>
    <cellStyle name="SAPBEXHLevel2X 2 6 5" xfId="8532"/>
    <cellStyle name="SAPBEXHLevel2X 2 6 5 2" xfId="14591"/>
    <cellStyle name="SAPBEXHLevel2X 2 6 5 3" xfId="18270"/>
    <cellStyle name="SAPBEXHLevel2X 2 6 5 4" xfId="25449"/>
    <cellStyle name="SAPBEXHLevel2X 2 6 5 5" xfId="29403"/>
    <cellStyle name="SAPBEXHLevel2X 2 6 5 6" xfId="32085"/>
    <cellStyle name="SAPBEXHLevel2X 2 6 5 7" xfId="33878"/>
    <cellStyle name="SAPBEXHLevel2X 2 6 6" xfId="9474"/>
    <cellStyle name="SAPBEXHLevel2X 2 6 7" xfId="10375"/>
    <cellStyle name="SAPBEXHLevel2X 2 6 8" xfId="22105"/>
    <cellStyle name="SAPBEXHLevel2X 2 6 9" xfId="24834"/>
    <cellStyle name="SAPBEXHLevel2X 2 7" xfId="1202"/>
    <cellStyle name="SAPBEXHLevel2X 2 7 10" xfId="25973"/>
    <cellStyle name="SAPBEXHLevel2X 2 7 2" xfId="5597"/>
    <cellStyle name="SAPBEXHLevel2X 2 7 2 2" xfId="11801"/>
    <cellStyle name="SAPBEXHLevel2X 2 7 2 3" xfId="15702"/>
    <cellStyle name="SAPBEXHLevel2X 2 7 2 4" xfId="23698"/>
    <cellStyle name="SAPBEXHLevel2X 2 7 2 5" xfId="26670"/>
    <cellStyle name="SAPBEXHLevel2X 2 7 2 6" xfId="25794"/>
    <cellStyle name="SAPBEXHLevel2X 2 7 3" xfId="6387"/>
    <cellStyle name="SAPBEXHLevel2X 2 7 3 2" xfId="12525"/>
    <cellStyle name="SAPBEXHLevel2X 2 7 3 3" xfId="16411"/>
    <cellStyle name="SAPBEXHLevel2X 2 7 3 4" xfId="23106"/>
    <cellStyle name="SAPBEXHLevel2X 2 7 3 5" xfId="27410"/>
    <cellStyle name="SAPBEXHLevel2X 2 7 3 6" xfId="24317"/>
    <cellStyle name="SAPBEXHLevel2X 2 7 4" xfId="7867"/>
    <cellStyle name="SAPBEXHLevel2X 2 7 4 2" xfId="13942"/>
    <cellStyle name="SAPBEXHLevel2X 2 7 4 3" xfId="17700"/>
    <cellStyle name="SAPBEXHLevel2X 2 7 4 4" xfId="19484"/>
    <cellStyle name="SAPBEXHLevel2X 2 7 4 5" xfId="28795"/>
    <cellStyle name="SAPBEXHLevel2X 2 7 4 6" xfId="31482"/>
    <cellStyle name="SAPBEXHLevel2X 2 7 4 7" xfId="33319"/>
    <cellStyle name="SAPBEXHLevel2X 2 7 5" xfId="8611"/>
    <cellStyle name="SAPBEXHLevel2X 2 7 5 2" xfId="14670"/>
    <cellStyle name="SAPBEXHLevel2X 2 7 5 3" xfId="18340"/>
    <cellStyle name="SAPBEXHLevel2X 2 7 5 4" xfId="25527"/>
    <cellStyle name="SAPBEXHLevel2X 2 7 5 5" xfId="29475"/>
    <cellStyle name="SAPBEXHLevel2X 2 7 5 6" xfId="32159"/>
    <cellStyle name="SAPBEXHLevel2X 2 7 5 7" xfId="33946"/>
    <cellStyle name="SAPBEXHLevel2X 2 7 6" xfId="9554"/>
    <cellStyle name="SAPBEXHLevel2X 2 7 7" xfId="10312"/>
    <cellStyle name="SAPBEXHLevel2X 2 7 8" xfId="22907"/>
    <cellStyle name="SAPBEXHLevel2X 2 7 9" xfId="24842"/>
    <cellStyle name="SAPBEXHLevel2X 2 8" xfId="4913"/>
    <cellStyle name="SAPBEXHLevel2X 2 8 2" xfId="5773"/>
    <cellStyle name="SAPBEXHLevel2X 2 8 2 2" xfId="11928"/>
    <cellStyle name="SAPBEXHLevel2X 2 8 2 3" xfId="15812"/>
    <cellStyle name="SAPBEXHLevel2X 2 8 2 4" xfId="21287"/>
    <cellStyle name="SAPBEXHLevel2X 2 8 2 5" xfId="26805"/>
    <cellStyle name="SAPBEXHLevel2X 2 8 2 6" xfId="29253"/>
    <cellStyle name="SAPBEXHLevel2X 2 8 3" xfId="7243"/>
    <cellStyle name="SAPBEXHLevel2X 2 8 3 2" xfId="13328"/>
    <cellStyle name="SAPBEXHLevel2X 2 8 3 3" xfId="17139"/>
    <cellStyle name="SAPBEXHLevel2X 2 8 3 4" xfId="19917"/>
    <cellStyle name="SAPBEXHLevel2X 2 8 3 5" xfId="28210"/>
    <cellStyle name="SAPBEXHLevel2X 2 8 3 6" xfId="30897"/>
    <cellStyle name="SAPBEXHLevel2X 2 8 3 7" xfId="32776"/>
    <cellStyle name="SAPBEXHLevel2X 2 8 4" xfId="7971"/>
    <cellStyle name="SAPBEXHLevel2X 2 8 4 2" xfId="14044"/>
    <cellStyle name="SAPBEXHLevel2X 2 8 4 3" xfId="17788"/>
    <cellStyle name="SAPBEXHLevel2X 2 8 4 4" xfId="19351"/>
    <cellStyle name="SAPBEXHLevel2X 2 8 4 5" xfId="28890"/>
    <cellStyle name="SAPBEXHLevel2X 2 8 4 6" xfId="31577"/>
    <cellStyle name="SAPBEXHLevel2X 2 8 4 7" xfId="33406"/>
    <cellStyle name="SAPBEXHLevel2X 2 8 5" xfId="11141"/>
    <cellStyle name="SAPBEXHLevel2X 2 8 6" xfId="15086"/>
    <cellStyle name="SAPBEXHLevel2X 2 8 7" xfId="18428"/>
    <cellStyle name="SAPBEXHLevel2X 2 8 8" xfId="26038"/>
    <cellStyle name="SAPBEXHLevel2X 2 8 9" xfId="21977"/>
    <cellStyle name="SAPBEXHLevel2X 2 9" xfId="4411"/>
    <cellStyle name="SAPBEXHLevel2X 2 9 2" xfId="10936"/>
    <cellStyle name="SAPBEXHLevel2X 2 9 3" xfId="14956"/>
    <cellStyle name="SAPBEXHLevel2X 2 9 4" xfId="24411"/>
    <cellStyle name="SAPBEXHLevel2X 2 9 5" xfId="25732"/>
    <cellStyle name="SAPBEXHLevel2X 2 9 6" xfId="24719"/>
    <cellStyle name="SAPBEXHLevel2X 20" xfId="19295"/>
    <cellStyle name="SAPBEXHLevel2X 21" xfId="23356"/>
    <cellStyle name="SAPBEXHLevel2X 3" xfId="714"/>
    <cellStyle name="SAPBEXHLevel2X 3 2" xfId="5114"/>
    <cellStyle name="SAPBEXHLevel2X 3 2 2" xfId="5917"/>
    <cellStyle name="SAPBEXHLevel2X 3 2 2 2" xfId="12057"/>
    <cellStyle name="SAPBEXHLevel2X 3 2 2 3" xfId="15942"/>
    <cellStyle name="SAPBEXHLevel2X 3 2 2 4" xfId="18762"/>
    <cellStyle name="SAPBEXHLevel2X 3 2 2 5" xfId="26941"/>
    <cellStyle name="SAPBEXHLevel2X 3 2 2 6" xfId="23990"/>
    <cellStyle name="SAPBEXHLevel2X 3 2 3" xfId="7401"/>
    <cellStyle name="SAPBEXHLevel2X 3 2 3 2" xfId="13477"/>
    <cellStyle name="SAPBEXHLevel2X 3 2 3 3" xfId="17273"/>
    <cellStyle name="SAPBEXHLevel2X 3 2 3 4" xfId="18680"/>
    <cellStyle name="SAPBEXHLevel2X 3 2 3 5" xfId="28357"/>
    <cellStyle name="SAPBEXHLevel2X 3 2 3 6" xfId="31032"/>
    <cellStyle name="SAPBEXHLevel2X 3 2 3 7" xfId="32903"/>
    <cellStyle name="SAPBEXHLevel2X 3 2 4" xfId="8134"/>
    <cellStyle name="SAPBEXHLevel2X 3 2 4 2" xfId="14196"/>
    <cellStyle name="SAPBEXHLevel2X 3 2 4 3" xfId="17917"/>
    <cellStyle name="SAPBEXHLevel2X 3 2 4 4" xfId="25053"/>
    <cellStyle name="SAPBEXHLevel2X 3 2 4 5" xfId="29035"/>
    <cellStyle name="SAPBEXHLevel2X 3 2 4 6" xfId="31711"/>
    <cellStyle name="SAPBEXHLevel2X 3 2 4 7" xfId="33531"/>
    <cellStyle name="SAPBEXHLevel2X 3 2 5" xfId="11319"/>
    <cellStyle name="SAPBEXHLevel2X 3 2 6" xfId="15227"/>
    <cellStyle name="SAPBEXHLevel2X 3 2 7" xfId="21512"/>
    <cellStyle name="SAPBEXHLevel2X 3 2 8" xfId="26200"/>
    <cellStyle name="SAPBEXHLevel2X 3 2 9" xfId="30049"/>
    <cellStyle name="SAPBEXHLevel2X 3 3" xfId="7009"/>
    <cellStyle name="SAPBEXHLevel2X 3 3 2" xfId="13103"/>
    <cellStyle name="SAPBEXHLevel2X 3 3 3" xfId="16934"/>
    <cellStyle name="SAPBEXHLevel2X 3 3 4" xfId="20101"/>
    <cellStyle name="SAPBEXHLevel2X 3 3 5" xfId="27991"/>
    <cellStyle name="SAPBEXHLevel2X 3 3 6" xfId="30694"/>
    <cellStyle name="SAPBEXHLevel2X 3 3 7" xfId="32581"/>
    <cellStyle name="SAPBEXHLevel2X 3 4" xfId="6494"/>
    <cellStyle name="SAPBEXHLevel2X 3 4 2" xfId="12631"/>
    <cellStyle name="SAPBEXHLevel2X 3 4 3" xfId="16503"/>
    <cellStyle name="SAPBEXHLevel2X 3 4 4" xfId="24066"/>
    <cellStyle name="SAPBEXHLevel2X 3 4 5" xfId="27511"/>
    <cellStyle name="SAPBEXHLevel2X 3 4 6" xfId="30278"/>
    <cellStyle name="SAPBEXHLevel2X 3 4 7" xfId="24125"/>
    <cellStyle name="SAPBEXHLevel2X 3 5" xfId="9071"/>
    <cellStyle name="SAPBEXHLevel2X 3 6" xfId="10654"/>
    <cellStyle name="SAPBEXHLevel2X 3 7" xfId="22159"/>
    <cellStyle name="SAPBEXHLevel2X 3 8" xfId="21896"/>
    <cellStyle name="SAPBEXHLevel2X 3 9" xfId="29756"/>
    <cellStyle name="SAPBEXHLevel2X 4" xfId="605"/>
    <cellStyle name="SAPBEXHLevel2X 4 10" xfId="29695"/>
    <cellStyle name="SAPBEXHLevel2X 4 2" xfId="5008"/>
    <cellStyle name="SAPBEXHLevel2X 4 2 2" xfId="5826"/>
    <cellStyle name="SAPBEXHLevel2X 4 2 2 2" xfId="11975"/>
    <cellStyle name="SAPBEXHLevel2X 4 2 2 3" xfId="15860"/>
    <cellStyle name="SAPBEXHLevel2X 4 2 2 4" xfId="19054"/>
    <cellStyle name="SAPBEXHLevel2X 4 2 2 5" xfId="26855"/>
    <cellStyle name="SAPBEXHLevel2X 4 2 2 6" xfId="23326"/>
    <cellStyle name="SAPBEXHLevel2X 4 2 3" xfId="7310"/>
    <cellStyle name="SAPBEXHLevel2X 4 2 3 2" xfId="13391"/>
    <cellStyle name="SAPBEXHLevel2X 4 2 3 3" xfId="17198"/>
    <cellStyle name="SAPBEXHLevel2X 4 2 3 4" xfId="22333"/>
    <cellStyle name="SAPBEXHLevel2X 4 2 3 5" xfId="28273"/>
    <cellStyle name="SAPBEXHLevel2X 4 2 3 6" xfId="30958"/>
    <cellStyle name="SAPBEXHLevel2X 4 2 3 7" xfId="32835"/>
    <cellStyle name="SAPBEXHLevel2X 4 2 4" xfId="8039"/>
    <cellStyle name="SAPBEXHLevel2X 4 2 4 2" xfId="14107"/>
    <cellStyle name="SAPBEXHLevel2X 4 2 4 3" xfId="17847"/>
    <cellStyle name="SAPBEXHLevel2X 4 2 4 4" xfId="24962"/>
    <cellStyle name="SAPBEXHLevel2X 4 2 4 5" xfId="28953"/>
    <cellStyle name="SAPBEXHLevel2X 4 2 4 6" xfId="31635"/>
    <cellStyle name="SAPBEXHLevel2X 4 2 4 7" xfId="33463"/>
    <cellStyle name="SAPBEXHLevel2X 4 2 5" xfId="11227"/>
    <cellStyle name="SAPBEXHLevel2X 4 2 6" xfId="15146"/>
    <cellStyle name="SAPBEXHLevel2X 4 2 7" xfId="21565"/>
    <cellStyle name="SAPBEXHLevel2X 4 2 8" xfId="26108"/>
    <cellStyle name="SAPBEXHLevel2X 4 2 9" xfId="18974"/>
    <cellStyle name="SAPBEXHLevel2X 4 3" xfId="4412"/>
    <cellStyle name="SAPBEXHLevel2X 4 3 2" xfId="10937"/>
    <cellStyle name="SAPBEXHLevel2X 4 3 3" xfId="14957"/>
    <cellStyle name="SAPBEXHLevel2X 4 3 4" xfId="23975"/>
    <cellStyle name="SAPBEXHLevel2X 4 3 5" xfId="25733"/>
    <cellStyle name="SAPBEXHLevel2X 4 3 6" xfId="23852"/>
    <cellStyle name="SAPBEXHLevel2X 4 4" xfId="7010"/>
    <cellStyle name="SAPBEXHLevel2X 4 4 2" xfId="13104"/>
    <cellStyle name="SAPBEXHLevel2X 4 4 3" xfId="16935"/>
    <cellStyle name="SAPBEXHLevel2X 4 4 4" xfId="20100"/>
    <cellStyle name="SAPBEXHLevel2X 4 4 5" xfId="27992"/>
    <cellStyle name="SAPBEXHLevel2X 4 4 6" xfId="30695"/>
    <cellStyle name="SAPBEXHLevel2X 4 4 7" xfId="32582"/>
    <cellStyle name="SAPBEXHLevel2X 4 5" xfId="6493"/>
    <cellStyle name="SAPBEXHLevel2X 4 5 2" xfId="12630"/>
    <cellStyle name="SAPBEXHLevel2X 4 5 3" xfId="16502"/>
    <cellStyle name="SAPBEXHLevel2X 4 5 4" xfId="24500"/>
    <cellStyle name="SAPBEXHLevel2X 4 5 5" xfId="27510"/>
    <cellStyle name="SAPBEXHLevel2X 4 5 6" xfId="30277"/>
    <cellStyle name="SAPBEXHLevel2X 4 5 7" xfId="23388"/>
    <cellStyle name="SAPBEXHLevel2X 4 6" xfId="8977"/>
    <cellStyle name="SAPBEXHLevel2X 4 7" xfId="11355"/>
    <cellStyle name="SAPBEXHLevel2X 4 8" xfId="23181"/>
    <cellStyle name="SAPBEXHLevel2X 4 9" xfId="19251"/>
    <cellStyle name="SAPBEXHLevel2X 5" xfId="716"/>
    <cellStyle name="SAPBEXHLevel2X 5 10" xfId="30046"/>
    <cellStyle name="SAPBEXHLevel2X 5 2" xfId="5116"/>
    <cellStyle name="SAPBEXHLevel2X 5 2 2" xfId="5918"/>
    <cellStyle name="SAPBEXHLevel2X 5 2 2 2" xfId="12058"/>
    <cellStyle name="SAPBEXHLevel2X 5 2 2 3" xfId="15943"/>
    <cellStyle name="SAPBEXHLevel2X 5 2 2 4" xfId="23665"/>
    <cellStyle name="SAPBEXHLevel2X 5 2 2 5" xfId="26942"/>
    <cellStyle name="SAPBEXHLevel2X 5 2 2 6" xfId="24426"/>
    <cellStyle name="SAPBEXHLevel2X 5 2 3" xfId="7403"/>
    <cellStyle name="SAPBEXHLevel2X 5 2 3 2" xfId="13479"/>
    <cellStyle name="SAPBEXHLevel2X 5 2 3 3" xfId="17275"/>
    <cellStyle name="SAPBEXHLevel2X 5 2 3 4" xfId="19801"/>
    <cellStyle name="SAPBEXHLevel2X 5 2 3 5" xfId="28359"/>
    <cellStyle name="SAPBEXHLevel2X 5 2 3 6" xfId="31034"/>
    <cellStyle name="SAPBEXHLevel2X 5 2 3 7" xfId="32905"/>
    <cellStyle name="SAPBEXHLevel2X 5 2 4" xfId="8136"/>
    <cellStyle name="SAPBEXHLevel2X 5 2 4 2" xfId="14197"/>
    <cellStyle name="SAPBEXHLevel2X 5 2 4 3" xfId="17918"/>
    <cellStyle name="SAPBEXHLevel2X 5 2 4 4" xfId="25055"/>
    <cellStyle name="SAPBEXHLevel2X 5 2 4 5" xfId="29037"/>
    <cellStyle name="SAPBEXHLevel2X 5 2 4 6" xfId="31712"/>
    <cellStyle name="SAPBEXHLevel2X 5 2 4 7" xfId="33532"/>
    <cellStyle name="SAPBEXHLevel2X 5 2 5" xfId="11321"/>
    <cellStyle name="SAPBEXHLevel2X 5 2 6" xfId="15228"/>
    <cellStyle name="SAPBEXHLevel2X 5 2 7" xfId="21510"/>
    <cellStyle name="SAPBEXHLevel2X 5 2 8" xfId="26202"/>
    <cellStyle name="SAPBEXHLevel2X 5 2 9" xfId="18977"/>
    <cellStyle name="SAPBEXHLevel2X 5 3" xfId="4413"/>
    <cellStyle name="SAPBEXHLevel2X 5 3 2" xfId="10938"/>
    <cellStyle name="SAPBEXHLevel2X 5 3 3" xfId="14958"/>
    <cellStyle name="SAPBEXHLevel2X 5 3 4" xfId="23012"/>
    <cellStyle name="SAPBEXHLevel2X 5 3 5" xfId="25734"/>
    <cellStyle name="SAPBEXHLevel2X 5 3 6" xfId="29532"/>
    <cellStyle name="SAPBEXHLevel2X 5 4" xfId="7011"/>
    <cellStyle name="SAPBEXHLevel2X 5 4 2" xfId="13105"/>
    <cellStyle name="SAPBEXHLevel2X 5 4 3" xfId="16936"/>
    <cellStyle name="SAPBEXHLevel2X 5 4 4" xfId="20099"/>
    <cellStyle name="SAPBEXHLevel2X 5 4 5" xfId="27993"/>
    <cellStyle name="SAPBEXHLevel2X 5 4 6" xfId="30696"/>
    <cellStyle name="SAPBEXHLevel2X 5 4 7" xfId="32583"/>
    <cellStyle name="SAPBEXHLevel2X 5 5" xfId="6492"/>
    <cellStyle name="SAPBEXHLevel2X 5 5 2" xfId="12629"/>
    <cellStyle name="SAPBEXHLevel2X 5 5 3" xfId="16501"/>
    <cellStyle name="SAPBEXHLevel2X 5 5 4" xfId="22364"/>
    <cellStyle name="SAPBEXHLevel2X 5 5 5" xfId="27509"/>
    <cellStyle name="SAPBEXHLevel2X 5 5 6" xfId="30276"/>
    <cellStyle name="SAPBEXHLevel2X 5 5 7" xfId="25581"/>
    <cellStyle name="SAPBEXHLevel2X 5 6" xfId="9072"/>
    <cellStyle name="SAPBEXHLevel2X 5 7" xfId="10653"/>
    <cellStyle name="SAPBEXHLevel2X 5 8" xfId="22157"/>
    <cellStyle name="SAPBEXHLevel2X 5 9" xfId="21898"/>
    <cellStyle name="SAPBEXHLevel2X 6" xfId="586"/>
    <cellStyle name="SAPBEXHLevel2X 6 10" xfId="29671"/>
    <cellStyle name="SAPBEXHLevel2X 6 2" xfId="4989"/>
    <cellStyle name="SAPBEXHLevel2X 6 2 2" xfId="5808"/>
    <cellStyle name="SAPBEXHLevel2X 6 2 2 2" xfId="11959"/>
    <cellStyle name="SAPBEXHLevel2X 6 2 2 3" xfId="15844"/>
    <cellStyle name="SAPBEXHLevel2X 6 2 2 4" xfId="21263"/>
    <cellStyle name="SAPBEXHLevel2X 6 2 2 5" xfId="26838"/>
    <cellStyle name="SAPBEXHLevel2X 6 2 2 6" xfId="23272"/>
    <cellStyle name="SAPBEXHLevel2X 6 2 3" xfId="7291"/>
    <cellStyle name="SAPBEXHLevel2X 6 2 3 2" xfId="13374"/>
    <cellStyle name="SAPBEXHLevel2X 6 2 3 3" xfId="17183"/>
    <cellStyle name="SAPBEXHLevel2X 6 2 3 4" xfId="18474"/>
    <cellStyle name="SAPBEXHLevel2X 6 2 3 5" xfId="28257"/>
    <cellStyle name="SAPBEXHLevel2X 6 2 3 6" xfId="30943"/>
    <cellStyle name="SAPBEXHLevel2X 6 2 3 7" xfId="32820"/>
    <cellStyle name="SAPBEXHLevel2X 6 2 4" xfId="8020"/>
    <cellStyle name="SAPBEXHLevel2X 6 2 4 2" xfId="14091"/>
    <cellStyle name="SAPBEXHLevel2X 6 2 4 3" xfId="17833"/>
    <cellStyle name="SAPBEXHLevel2X 6 2 4 4" xfId="24945"/>
    <cellStyle name="SAPBEXHLevel2X 6 2 4 5" xfId="28936"/>
    <cellStyle name="SAPBEXHLevel2X 6 2 4 6" xfId="31621"/>
    <cellStyle name="SAPBEXHLevel2X 6 2 4 7" xfId="33449"/>
    <cellStyle name="SAPBEXHLevel2X 6 2 5" xfId="11211"/>
    <cellStyle name="SAPBEXHLevel2X 6 2 6" xfId="15130"/>
    <cellStyle name="SAPBEXHLevel2X 6 2 7" xfId="21581"/>
    <cellStyle name="SAPBEXHLevel2X 6 2 8" xfId="26092"/>
    <cellStyle name="SAPBEXHLevel2X 6 2 9" xfId="32070"/>
    <cellStyle name="SAPBEXHLevel2X 6 3" xfId="4414"/>
    <cellStyle name="SAPBEXHLevel2X 6 3 2" xfId="10939"/>
    <cellStyle name="SAPBEXHLevel2X 6 3 3" xfId="14959"/>
    <cellStyle name="SAPBEXHLevel2X 6 3 4" xfId="22403"/>
    <cellStyle name="SAPBEXHLevel2X 6 3 5" xfId="25735"/>
    <cellStyle name="SAPBEXHLevel2X 6 3 6" xfId="22077"/>
    <cellStyle name="SAPBEXHLevel2X 6 4" xfId="7012"/>
    <cellStyle name="SAPBEXHLevel2X 6 4 2" xfId="13106"/>
    <cellStyle name="SAPBEXHLevel2X 6 4 3" xfId="16937"/>
    <cellStyle name="SAPBEXHLevel2X 6 4 4" xfId="20098"/>
    <cellStyle name="SAPBEXHLevel2X 6 4 5" xfId="27994"/>
    <cellStyle name="SAPBEXHLevel2X 6 4 6" xfId="30697"/>
    <cellStyle name="SAPBEXHLevel2X 6 4 7" xfId="32584"/>
    <cellStyle name="SAPBEXHLevel2X 6 5" xfId="6491"/>
    <cellStyle name="SAPBEXHLevel2X 6 5 2" xfId="12628"/>
    <cellStyle name="SAPBEXHLevel2X 6 5 3" xfId="16500"/>
    <cellStyle name="SAPBEXHLevel2X 6 5 4" xfId="20354"/>
    <cellStyle name="SAPBEXHLevel2X 6 5 5" xfId="27508"/>
    <cellStyle name="SAPBEXHLevel2X 6 5 6" xfId="30275"/>
    <cellStyle name="SAPBEXHLevel2X 6 5 7" xfId="22880"/>
    <cellStyle name="SAPBEXHLevel2X 6 6" xfId="8961"/>
    <cellStyle name="SAPBEXHLevel2X 6 7" xfId="12681"/>
    <cellStyle name="SAPBEXHLevel2X 6 8" xfId="22231"/>
    <cellStyle name="SAPBEXHLevel2X 6 9" xfId="24593"/>
    <cellStyle name="SAPBEXHLevel2X 7" xfId="579"/>
    <cellStyle name="SAPBEXHLevel2X 7 10" xfId="30077"/>
    <cellStyle name="SAPBEXHLevel2X 7 2" xfId="4982"/>
    <cellStyle name="SAPBEXHLevel2X 7 2 2" xfId="5802"/>
    <cellStyle name="SAPBEXHLevel2X 7 2 2 2" xfId="11953"/>
    <cellStyle name="SAPBEXHLevel2X 7 2 2 3" xfId="15838"/>
    <cellStyle name="SAPBEXHLevel2X 7 2 2 4" xfId="21269"/>
    <cellStyle name="SAPBEXHLevel2X 7 2 2 5" xfId="26832"/>
    <cellStyle name="SAPBEXHLevel2X 7 2 2 6" xfId="28355"/>
    <cellStyle name="SAPBEXHLevel2X 7 2 3" xfId="7285"/>
    <cellStyle name="SAPBEXHLevel2X 7 2 3 2" xfId="13368"/>
    <cellStyle name="SAPBEXHLevel2X 7 2 3 3" xfId="17177"/>
    <cellStyle name="SAPBEXHLevel2X 7 2 3 4" xfId="19893"/>
    <cellStyle name="SAPBEXHLevel2X 7 2 3 5" xfId="28251"/>
    <cellStyle name="SAPBEXHLevel2X 7 2 3 6" xfId="30937"/>
    <cellStyle name="SAPBEXHLevel2X 7 2 3 7" xfId="32814"/>
    <cellStyle name="SAPBEXHLevel2X 7 2 4" xfId="8013"/>
    <cellStyle name="SAPBEXHLevel2X 7 2 4 2" xfId="14084"/>
    <cellStyle name="SAPBEXHLevel2X 7 2 4 3" xfId="17827"/>
    <cellStyle name="SAPBEXHLevel2X 7 2 4 4" xfId="24938"/>
    <cellStyle name="SAPBEXHLevel2X 7 2 4 5" xfId="28930"/>
    <cellStyle name="SAPBEXHLevel2X 7 2 4 6" xfId="31615"/>
    <cellStyle name="SAPBEXHLevel2X 7 2 4 7" xfId="33443"/>
    <cellStyle name="SAPBEXHLevel2X 7 2 5" xfId="11204"/>
    <cellStyle name="SAPBEXHLevel2X 7 2 6" xfId="15124"/>
    <cellStyle name="SAPBEXHLevel2X 7 2 7" xfId="21587"/>
    <cellStyle name="SAPBEXHLevel2X 7 2 8" xfId="26085"/>
    <cellStyle name="SAPBEXHLevel2X 7 2 9" xfId="31562"/>
    <cellStyle name="SAPBEXHLevel2X 7 3" xfId="4415"/>
    <cellStyle name="SAPBEXHLevel2X 7 3 2" xfId="10940"/>
    <cellStyle name="SAPBEXHLevel2X 7 3 3" xfId="14960"/>
    <cellStyle name="SAPBEXHLevel2X 7 3 4" xfId="23543"/>
    <cellStyle name="SAPBEXHLevel2X 7 3 5" xfId="25736"/>
    <cellStyle name="SAPBEXHLevel2X 7 3 6" xfId="29585"/>
    <cellStyle name="SAPBEXHLevel2X 7 4" xfId="7013"/>
    <cellStyle name="SAPBEXHLevel2X 7 4 2" xfId="13107"/>
    <cellStyle name="SAPBEXHLevel2X 7 4 3" xfId="16938"/>
    <cellStyle name="SAPBEXHLevel2X 7 4 4" xfId="20097"/>
    <cellStyle name="SAPBEXHLevel2X 7 4 5" xfId="27995"/>
    <cellStyle name="SAPBEXHLevel2X 7 4 6" xfId="30698"/>
    <cellStyle name="SAPBEXHLevel2X 7 4 7" xfId="32585"/>
    <cellStyle name="SAPBEXHLevel2X 7 5" xfId="6490"/>
    <cellStyle name="SAPBEXHLevel2X 7 5 2" xfId="12627"/>
    <cellStyle name="SAPBEXHLevel2X 7 5 3" xfId="16499"/>
    <cellStyle name="SAPBEXHLevel2X 7 5 4" xfId="18745"/>
    <cellStyle name="SAPBEXHLevel2X 7 5 5" xfId="27507"/>
    <cellStyle name="SAPBEXHLevel2X 7 5 6" xfId="30274"/>
    <cellStyle name="SAPBEXHLevel2X 7 5 7" xfId="22484"/>
    <cellStyle name="SAPBEXHLevel2X 7 6" xfId="8954"/>
    <cellStyle name="SAPBEXHLevel2X 7 7" xfId="13011"/>
    <cellStyle name="SAPBEXHLevel2X 7 8" xfId="24764"/>
    <cellStyle name="SAPBEXHLevel2X 7 9" xfId="23819"/>
    <cellStyle name="SAPBEXHLevel2X 8" xfId="930"/>
    <cellStyle name="SAPBEXHLevel2X 8 10" xfId="21891"/>
    <cellStyle name="SAPBEXHLevel2X 8 2" xfId="5328"/>
    <cellStyle name="SAPBEXHLevel2X 8 2 2" xfId="6124"/>
    <cellStyle name="SAPBEXHLevel2X 8 2 2 2" xfId="12263"/>
    <cellStyle name="SAPBEXHLevel2X 8 2 2 3" xfId="16149"/>
    <cellStyle name="SAPBEXHLevel2X 8 2 2 4" xfId="21038"/>
    <cellStyle name="SAPBEXHLevel2X 8 2 2 5" xfId="27148"/>
    <cellStyle name="SAPBEXHLevel2X 8 2 2 6" xfId="25920"/>
    <cellStyle name="SAPBEXHLevel2X 8 2 3" xfId="7607"/>
    <cellStyle name="SAPBEXHLevel2X 8 2 3 2" xfId="13683"/>
    <cellStyle name="SAPBEXHLevel2X 8 2 3 3" xfId="17466"/>
    <cellStyle name="SAPBEXHLevel2X 8 2 3 4" xfId="18579"/>
    <cellStyle name="SAPBEXHLevel2X 8 2 3 5" xfId="28554"/>
    <cellStyle name="SAPBEXHLevel2X 8 2 3 6" xfId="31230"/>
    <cellStyle name="SAPBEXHLevel2X 8 2 3 7" xfId="33086"/>
    <cellStyle name="SAPBEXHLevel2X 8 2 4" xfId="8342"/>
    <cellStyle name="SAPBEXHLevel2X 8 2 4 2" xfId="14402"/>
    <cellStyle name="SAPBEXHLevel2X 8 2 4 3" xfId="18102"/>
    <cellStyle name="SAPBEXHLevel2X 8 2 4 4" xfId="25261"/>
    <cellStyle name="SAPBEXHLevel2X 8 2 4 5" xfId="29227"/>
    <cellStyle name="SAPBEXHLevel2X 8 2 4 6" xfId="31907"/>
    <cellStyle name="SAPBEXHLevel2X 8 2 4 7" xfId="33713"/>
    <cellStyle name="SAPBEXHLevel2X 8 2 5" xfId="11532"/>
    <cellStyle name="SAPBEXHLevel2X 8 2 6" xfId="15437"/>
    <cellStyle name="SAPBEXHLevel2X 8 2 7" xfId="21398"/>
    <cellStyle name="SAPBEXHLevel2X 8 2 8" xfId="26407"/>
    <cellStyle name="SAPBEXHLevel2X 8 2 9" xfId="23636"/>
    <cellStyle name="SAPBEXHLevel2X 8 3" xfId="4416"/>
    <cellStyle name="SAPBEXHLevel2X 8 3 2" xfId="10941"/>
    <cellStyle name="SAPBEXHLevel2X 8 3 3" xfId="14961"/>
    <cellStyle name="SAPBEXHLevel2X 8 3 4" xfId="23801"/>
    <cellStyle name="SAPBEXHLevel2X 8 3 5" xfId="25737"/>
    <cellStyle name="SAPBEXHLevel2X 8 3 6" xfId="25772"/>
    <cellStyle name="SAPBEXHLevel2X 8 4" xfId="7014"/>
    <cellStyle name="SAPBEXHLevel2X 8 4 2" xfId="13108"/>
    <cellStyle name="SAPBEXHLevel2X 8 4 3" xfId="16939"/>
    <cellStyle name="SAPBEXHLevel2X 8 4 4" xfId="20096"/>
    <cellStyle name="SAPBEXHLevel2X 8 4 5" xfId="27996"/>
    <cellStyle name="SAPBEXHLevel2X 8 4 6" xfId="30699"/>
    <cellStyle name="SAPBEXHLevel2X 8 4 7" xfId="32586"/>
    <cellStyle name="SAPBEXHLevel2X 8 5" xfId="6489"/>
    <cellStyle name="SAPBEXHLevel2X 8 5 2" xfId="12626"/>
    <cellStyle name="SAPBEXHLevel2X 8 5 3" xfId="16498"/>
    <cellStyle name="SAPBEXHLevel2X 8 5 4" xfId="22392"/>
    <cellStyle name="SAPBEXHLevel2X 8 5 5" xfId="27506"/>
    <cellStyle name="SAPBEXHLevel2X 8 5 6" xfId="30273"/>
    <cellStyle name="SAPBEXHLevel2X 8 5 7" xfId="24403"/>
    <cellStyle name="SAPBEXHLevel2X 8 6" xfId="9283"/>
    <cellStyle name="SAPBEXHLevel2X 8 7" xfId="14732"/>
    <cellStyle name="SAPBEXHLevel2X 8 8" xfId="22115"/>
    <cellStyle name="SAPBEXHLevel2X 8 9" xfId="21992"/>
    <cellStyle name="SAPBEXHLevel2X 9" xfId="4417"/>
    <cellStyle name="SAPBEXHLevel2X 9 2" xfId="7015"/>
    <cellStyle name="SAPBEXHLevel2X 9 2 2" xfId="13109"/>
    <cellStyle name="SAPBEXHLevel2X 9 2 3" xfId="16940"/>
    <cellStyle name="SAPBEXHLevel2X 9 2 4" xfId="20095"/>
    <cellStyle name="SAPBEXHLevel2X 9 2 5" xfId="27997"/>
    <cellStyle name="SAPBEXHLevel2X 9 2 6" xfId="30700"/>
    <cellStyle name="SAPBEXHLevel2X 9 2 7" xfId="32587"/>
    <cellStyle name="SAPBEXHLevel2X 9 3" xfId="6488"/>
    <cellStyle name="SAPBEXHLevel2X 9 3 2" xfId="12625"/>
    <cellStyle name="SAPBEXHLevel2X 9 3 3" xfId="16497"/>
    <cellStyle name="SAPBEXHLevel2X 9 3 4" xfId="23011"/>
    <cellStyle name="SAPBEXHLevel2X 9 3 5" xfId="27505"/>
    <cellStyle name="SAPBEXHLevel2X 9 3 6" xfId="30272"/>
    <cellStyle name="SAPBEXHLevel2X 9 3 7" xfId="19275"/>
    <cellStyle name="SAPBEXHLevel2X 9 4" xfId="10942"/>
    <cellStyle name="SAPBEXHLevel2X 9 5" xfId="14962"/>
    <cellStyle name="SAPBEXHLevel2X 9 6" xfId="21834"/>
    <cellStyle name="SAPBEXHLevel2X 9 7" xfId="25738"/>
    <cellStyle name="SAPBEXHLevel2X 9 8" xfId="21848"/>
    <cellStyle name="SAPBEXHLevel2X_1702 excelformat_july2008" xfId="4418"/>
    <cellStyle name="SAPBEXHLevel3" xfId="445"/>
    <cellStyle name="SAPBEXHLevel3 10" xfId="4419"/>
    <cellStyle name="SAPBEXHLevel3 10 2" xfId="7017"/>
    <cellStyle name="SAPBEXHLevel3 10 2 2" xfId="13111"/>
    <cellStyle name="SAPBEXHLevel3 10 2 3" xfId="16942"/>
    <cellStyle name="SAPBEXHLevel3 10 2 4" xfId="22382"/>
    <cellStyle name="SAPBEXHLevel3 10 2 5" xfId="27999"/>
    <cellStyle name="SAPBEXHLevel3 10 2 6" xfId="30702"/>
    <cellStyle name="SAPBEXHLevel3 10 2 7" xfId="32589"/>
    <cellStyle name="SAPBEXHLevel3 10 3" xfId="6486"/>
    <cellStyle name="SAPBEXHLevel3 10 3 2" xfId="12623"/>
    <cellStyle name="SAPBEXHLevel3 10 3 3" xfId="16495"/>
    <cellStyle name="SAPBEXHLevel3 10 3 4" xfId="22926"/>
    <cellStyle name="SAPBEXHLevel3 10 3 5" xfId="27503"/>
    <cellStyle name="SAPBEXHLevel3 10 3 6" xfId="30270"/>
    <cellStyle name="SAPBEXHLevel3 10 3 7" xfId="24771"/>
    <cellStyle name="SAPBEXHLevel3 10 4" xfId="10943"/>
    <cellStyle name="SAPBEXHLevel3 10 5" xfId="14963"/>
    <cellStyle name="SAPBEXHLevel3 10 6" xfId="23800"/>
    <cellStyle name="SAPBEXHLevel3 10 7" xfId="25739"/>
    <cellStyle name="SAPBEXHLevel3 10 8" xfId="29525"/>
    <cellStyle name="SAPBEXHLevel3 11" xfId="4420"/>
    <cellStyle name="SAPBEXHLevel3 11 2" xfId="7018"/>
    <cellStyle name="SAPBEXHLevel3 11 2 2" xfId="13112"/>
    <cellStyle name="SAPBEXHLevel3 11 2 3" xfId="16943"/>
    <cellStyle name="SAPBEXHLevel3 11 2 4" xfId="18716"/>
    <cellStyle name="SAPBEXHLevel3 11 2 5" xfId="28000"/>
    <cellStyle name="SAPBEXHLevel3 11 2 6" xfId="30703"/>
    <cellStyle name="SAPBEXHLevel3 11 2 7" xfId="32590"/>
    <cellStyle name="SAPBEXHLevel3 11 3" xfId="6485"/>
    <cellStyle name="SAPBEXHLevel3 11 3 2" xfId="12622"/>
    <cellStyle name="SAPBEXHLevel3 11 3 3" xfId="16494"/>
    <cellStyle name="SAPBEXHLevel3 11 3 4" xfId="20356"/>
    <cellStyle name="SAPBEXHLevel3 11 3 5" xfId="27502"/>
    <cellStyle name="SAPBEXHLevel3 11 3 6" xfId="30269"/>
    <cellStyle name="SAPBEXHLevel3 11 3 7" xfId="26846"/>
    <cellStyle name="SAPBEXHLevel3 11 4" xfId="10944"/>
    <cellStyle name="SAPBEXHLevel3 11 5" xfId="14964"/>
    <cellStyle name="SAPBEXHLevel3 11 6" xfId="21833"/>
    <cellStyle name="SAPBEXHLevel3 11 7" xfId="25740"/>
    <cellStyle name="SAPBEXHLevel3 11 8" xfId="29509"/>
    <cellStyle name="SAPBEXHLevel3 12" xfId="4421"/>
    <cellStyle name="SAPBEXHLevel3 12 2" xfId="7019"/>
    <cellStyle name="SAPBEXHLevel3 12 2 2" xfId="13113"/>
    <cellStyle name="SAPBEXHLevel3 12 2 3" xfId="16944"/>
    <cellStyle name="SAPBEXHLevel3 12 2 4" xfId="20093"/>
    <cellStyle name="SAPBEXHLevel3 12 2 5" xfId="28001"/>
    <cellStyle name="SAPBEXHLevel3 12 2 6" xfId="30704"/>
    <cellStyle name="SAPBEXHLevel3 12 2 7" xfId="32591"/>
    <cellStyle name="SAPBEXHLevel3 12 3" xfId="6484"/>
    <cellStyle name="SAPBEXHLevel3 12 3 2" xfId="12621"/>
    <cellStyle name="SAPBEXHLevel3 12 3 3" xfId="16493"/>
    <cellStyle name="SAPBEXHLevel3 12 3 4" xfId="22927"/>
    <cellStyle name="SAPBEXHLevel3 12 3 5" xfId="27501"/>
    <cellStyle name="SAPBEXHLevel3 12 3 6" xfId="30268"/>
    <cellStyle name="SAPBEXHLevel3 12 3 7" xfId="24318"/>
    <cellStyle name="SAPBEXHLevel3 12 4" xfId="10945"/>
    <cellStyle name="SAPBEXHLevel3 12 5" xfId="14965"/>
    <cellStyle name="SAPBEXHLevel3 12 6" xfId="23544"/>
    <cellStyle name="SAPBEXHLevel3 12 7" xfId="25741"/>
    <cellStyle name="SAPBEXHLevel3 12 8" xfId="19218"/>
    <cellStyle name="SAPBEXHLevel3 13" xfId="4422"/>
    <cellStyle name="SAPBEXHLevel3 13 2" xfId="7020"/>
    <cellStyle name="SAPBEXHLevel3 13 2 2" xfId="13114"/>
    <cellStyle name="SAPBEXHLevel3 13 2 3" xfId="16945"/>
    <cellStyle name="SAPBEXHLevel3 13 2 4" xfId="20092"/>
    <cellStyle name="SAPBEXHLevel3 13 2 5" xfId="28002"/>
    <cellStyle name="SAPBEXHLevel3 13 2 6" xfId="30705"/>
    <cellStyle name="SAPBEXHLevel3 13 2 7" xfId="32592"/>
    <cellStyle name="SAPBEXHLevel3 13 3" xfId="6483"/>
    <cellStyle name="SAPBEXHLevel3 13 3 2" xfId="12620"/>
    <cellStyle name="SAPBEXHLevel3 13 3 3" xfId="16492"/>
    <cellStyle name="SAPBEXHLevel3 13 3 4" xfId="20357"/>
    <cellStyle name="SAPBEXHLevel3 13 3 5" xfId="27500"/>
    <cellStyle name="SAPBEXHLevel3 13 3 6" xfId="30267"/>
    <cellStyle name="SAPBEXHLevel3 13 3 7" xfId="23343"/>
    <cellStyle name="SAPBEXHLevel3 13 4" xfId="10946"/>
    <cellStyle name="SAPBEXHLevel3 13 5" xfId="14966"/>
    <cellStyle name="SAPBEXHLevel3 13 6" xfId="23799"/>
    <cellStyle name="SAPBEXHLevel3 13 7" xfId="25742"/>
    <cellStyle name="SAPBEXHLevel3 13 8" xfId="22823"/>
    <cellStyle name="SAPBEXHLevel3 14" xfId="4872"/>
    <cellStyle name="SAPBEXHLevel3 14 2" xfId="5755"/>
    <cellStyle name="SAPBEXHLevel3 14 2 2" xfId="11910"/>
    <cellStyle name="SAPBEXHLevel3 14 2 3" xfId="15794"/>
    <cellStyle name="SAPBEXHLevel3 14 2 4" xfId="21304"/>
    <cellStyle name="SAPBEXHLevel3 14 2 5" xfId="26787"/>
    <cellStyle name="SAPBEXHLevel3 14 2 6" xfId="21680"/>
    <cellStyle name="SAPBEXHLevel3 14 3" xfId="7204"/>
    <cellStyle name="SAPBEXHLevel3 14 3 2" xfId="13289"/>
    <cellStyle name="SAPBEXHLevel3 14 3 3" xfId="17106"/>
    <cellStyle name="SAPBEXHLevel3 14 3 4" xfId="19948"/>
    <cellStyle name="SAPBEXHLevel3 14 3 5" xfId="28176"/>
    <cellStyle name="SAPBEXHLevel3 14 3 6" xfId="30861"/>
    <cellStyle name="SAPBEXHLevel3 14 3 7" xfId="32744"/>
    <cellStyle name="SAPBEXHLevel3 14 4" xfId="7932"/>
    <cellStyle name="SAPBEXHLevel3 14 4 2" xfId="14005"/>
    <cellStyle name="SAPBEXHLevel3 14 4 3" xfId="17756"/>
    <cellStyle name="SAPBEXHLevel3 14 4 4" xfId="19395"/>
    <cellStyle name="SAPBEXHLevel3 14 4 5" xfId="28855"/>
    <cellStyle name="SAPBEXHLevel3 14 4 6" xfId="31541"/>
    <cellStyle name="SAPBEXHLevel3 14 4 7" xfId="33374"/>
    <cellStyle name="SAPBEXHLevel3 14 5" xfId="11103"/>
    <cellStyle name="SAPBEXHLevel3 14 6" xfId="15051"/>
    <cellStyle name="SAPBEXHLevel3 14 7" xfId="21671"/>
    <cellStyle name="SAPBEXHLevel3 14 8" xfId="26003"/>
    <cellStyle name="SAPBEXHLevel3 14 9" xfId="24418"/>
    <cellStyle name="SAPBEXHLevel3 15" xfId="7016"/>
    <cellStyle name="SAPBEXHLevel3 15 2" xfId="13110"/>
    <cellStyle name="SAPBEXHLevel3 15 3" xfId="16941"/>
    <cellStyle name="SAPBEXHLevel3 15 4" xfId="20094"/>
    <cellStyle name="SAPBEXHLevel3 15 5" xfId="27998"/>
    <cellStyle name="SAPBEXHLevel3 15 6" xfId="30701"/>
    <cellStyle name="SAPBEXHLevel3 15 7" xfId="32588"/>
    <cellStyle name="SAPBEXHLevel3 16" xfId="6487"/>
    <cellStyle name="SAPBEXHLevel3 16 2" xfId="12624"/>
    <cellStyle name="SAPBEXHLevel3 16 3" xfId="16496"/>
    <cellStyle name="SAPBEXHLevel3 16 4" xfId="20355"/>
    <cellStyle name="SAPBEXHLevel3 16 5" xfId="27504"/>
    <cellStyle name="SAPBEXHLevel3 16 6" xfId="30271"/>
    <cellStyle name="SAPBEXHLevel3 16 7" xfId="25926"/>
    <cellStyle name="SAPBEXHLevel3 17" xfId="8846"/>
    <cellStyle name="SAPBEXHLevel3 18" xfId="10824"/>
    <cellStyle name="SAPBEXHLevel3 19" xfId="22269"/>
    <cellStyle name="SAPBEXHLevel3 2" xfId="518"/>
    <cellStyle name="SAPBEXHLevel3 2 10" xfId="7021"/>
    <cellStyle name="SAPBEXHLevel3 2 10 2" xfId="13115"/>
    <cellStyle name="SAPBEXHLevel3 2 10 3" xfId="16946"/>
    <cellStyle name="SAPBEXHLevel3 2 10 4" xfId="20091"/>
    <cellStyle name="SAPBEXHLevel3 2 10 5" xfId="28003"/>
    <cellStyle name="SAPBEXHLevel3 2 10 6" xfId="30706"/>
    <cellStyle name="SAPBEXHLevel3 2 10 7" xfId="32593"/>
    <cellStyle name="SAPBEXHLevel3 2 11" xfId="6482"/>
    <cellStyle name="SAPBEXHLevel3 2 11 2" xfId="12619"/>
    <cellStyle name="SAPBEXHLevel3 2 11 3" xfId="16491"/>
    <cellStyle name="SAPBEXHLevel3 2 11 4" xfId="22928"/>
    <cellStyle name="SAPBEXHLevel3 2 11 5" xfId="27499"/>
    <cellStyle name="SAPBEXHLevel3 2 11 6" xfId="30266"/>
    <cellStyle name="SAPBEXHLevel3 2 11 7" xfId="22828"/>
    <cellStyle name="SAPBEXHLevel3 2 12" xfId="8901"/>
    <cellStyle name="SAPBEXHLevel3 2 13" xfId="10795"/>
    <cellStyle name="SAPBEXHLevel3 2 14" xfId="23394"/>
    <cellStyle name="SAPBEXHLevel3 2 15" xfId="25571"/>
    <cellStyle name="SAPBEXHLevel3 2 16" xfId="29818"/>
    <cellStyle name="SAPBEXHLevel3 2 2" xfId="797"/>
    <cellStyle name="SAPBEXHLevel3 2 2 10" xfId="29763"/>
    <cellStyle name="SAPBEXHLevel3 2 2 2" xfId="5195"/>
    <cellStyle name="SAPBEXHLevel3 2 2 2 2" xfId="11400"/>
    <cellStyle name="SAPBEXHLevel3 2 2 2 3" xfId="15305"/>
    <cellStyle name="SAPBEXHLevel3 2 2 2 4" xfId="18618"/>
    <cellStyle name="SAPBEXHLevel3 2 2 2 5" xfId="26278"/>
    <cellStyle name="SAPBEXHLevel3 2 2 2 6" xfId="22739"/>
    <cellStyle name="SAPBEXHLevel3 2 2 3" xfId="5995"/>
    <cellStyle name="SAPBEXHLevel3 2 2 3 2" xfId="12135"/>
    <cellStyle name="SAPBEXHLevel3 2 2 3 3" xfId="16020"/>
    <cellStyle name="SAPBEXHLevel3 2 2 3 4" xfId="18506"/>
    <cellStyle name="SAPBEXHLevel3 2 2 3 5" xfId="27019"/>
    <cellStyle name="SAPBEXHLevel3 2 2 3 6" xfId="19207"/>
    <cellStyle name="SAPBEXHLevel3 2 2 4" xfId="7479"/>
    <cellStyle name="SAPBEXHLevel3 2 2 4 2" xfId="13555"/>
    <cellStyle name="SAPBEXHLevel3 2 2 4 3" xfId="17350"/>
    <cellStyle name="SAPBEXHLevel3 2 2 4 4" xfId="19755"/>
    <cellStyle name="SAPBEXHLevel3 2 2 4 5" xfId="28435"/>
    <cellStyle name="SAPBEXHLevel3 2 2 4 6" xfId="31107"/>
    <cellStyle name="SAPBEXHLevel3 2 2 4 7" xfId="32975"/>
    <cellStyle name="SAPBEXHLevel3 2 2 5" xfId="8212"/>
    <cellStyle name="SAPBEXHLevel3 2 2 5 2" xfId="14272"/>
    <cellStyle name="SAPBEXHLevel3 2 2 5 3" xfId="17988"/>
    <cellStyle name="SAPBEXHLevel3 2 2 5 4" xfId="25131"/>
    <cellStyle name="SAPBEXHLevel3 2 2 5 5" xfId="29108"/>
    <cellStyle name="SAPBEXHLevel3 2 2 5 6" xfId="31786"/>
    <cellStyle name="SAPBEXHLevel3 2 2 5 7" xfId="33602"/>
    <cellStyle name="SAPBEXHLevel3 2 2 6" xfId="9151"/>
    <cellStyle name="SAPBEXHLevel3 2 2 7" xfId="10601"/>
    <cellStyle name="SAPBEXHLevel3 2 2 8" xfId="19011"/>
    <cellStyle name="SAPBEXHLevel3 2 2 9" xfId="21934"/>
    <cellStyle name="SAPBEXHLevel3 2 3" xfId="890"/>
    <cellStyle name="SAPBEXHLevel3 2 3 10" xfId="30020"/>
    <cellStyle name="SAPBEXHLevel3 2 3 2" xfId="5288"/>
    <cellStyle name="SAPBEXHLevel3 2 3 2 2" xfId="11492"/>
    <cellStyle name="SAPBEXHLevel3 2 3 2 3" xfId="15397"/>
    <cellStyle name="SAPBEXHLevel3 2 3 2 4" xfId="23744"/>
    <cellStyle name="SAPBEXHLevel3 2 3 2 5" xfId="26368"/>
    <cellStyle name="SAPBEXHLevel3 2 3 2 6" xfId="22850"/>
    <cellStyle name="SAPBEXHLevel3 2 3 3" xfId="6084"/>
    <cellStyle name="SAPBEXHLevel3 2 3 3 2" xfId="12223"/>
    <cellStyle name="SAPBEXHLevel3 2 3 3 3" xfId="16109"/>
    <cellStyle name="SAPBEXHLevel3 2 3 3 4" xfId="21071"/>
    <cellStyle name="SAPBEXHLevel3 2 3 3 5" xfId="27108"/>
    <cellStyle name="SAPBEXHLevel3 2 3 3 6" xfId="25880"/>
    <cellStyle name="SAPBEXHLevel3 2 3 4" xfId="7568"/>
    <cellStyle name="SAPBEXHLevel3 2 3 4 2" xfId="13644"/>
    <cellStyle name="SAPBEXHLevel3 2 3 4 3" xfId="17431"/>
    <cellStyle name="SAPBEXHLevel3 2 3 4 4" xfId="19706"/>
    <cellStyle name="SAPBEXHLevel3 2 3 4 5" xfId="28519"/>
    <cellStyle name="SAPBEXHLevel3 2 3 4 6" xfId="31191"/>
    <cellStyle name="SAPBEXHLevel3 2 3 4 7" xfId="33051"/>
    <cellStyle name="SAPBEXHLevel3 2 3 5" xfId="8302"/>
    <cellStyle name="SAPBEXHLevel3 2 3 5 2" xfId="14362"/>
    <cellStyle name="SAPBEXHLevel3 2 3 5 3" xfId="18066"/>
    <cellStyle name="SAPBEXHLevel3 2 3 5 4" xfId="25221"/>
    <cellStyle name="SAPBEXHLevel3 2 3 5 5" xfId="29190"/>
    <cellStyle name="SAPBEXHLevel3 2 3 5 6" xfId="31868"/>
    <cellStyle name="SAPBEXHLevel3 2 3 5 7" xfId="33678"/>
    <cellStyle name="SAPBEXHLevel3 2 3 6" xfId="9243"/>
    <cellStyle name="SAPBEXHLevel3 2 3 7" xfId="14761"/>
    <cellStyle name="SAPBEXHLevel3 2 3 8" xfId="22868"/>
    <cellStyle name="SAPBEXHLevel3 2 3 9" xfId="24631"/>
    <cellStyle name="SAPBEXHLevel3 2 4" xfId="975"/>
    <cellStyle name="SAPBEXHLevel3 2 4 10" xfId="25655"/>
    <cellStyle name="SAPBEXHLevel3 2 4 2" xfId="5373"/>
    <cellStyle name="SAPBEXHLevel3 2 4 2 2" xfId="11577"/>
    <cellStyle name="SAPBEXHLevel3 2 4 2 3" xfId="15482"/>
    <cellStyle name="SAPBEXHLevel3 2 4 2 4" xfId="24118"/>
    <cellStyle name="SAPBEXHLevel3 2 4 2 5" xfId="26451"/>
    <cellStyle name="SAPBEXHLevel3 2 4 2 6" xfId="24891"/>
    <cellStyle name="SAPBEXHLevel3 2 4 3" xfId="6169"/>
    <cellStyle name="SAPBEXHLevel3 2 4 3 2" xfId="12308"/>
    <cellStyle name="SAPBEXHLevel3 2 4 3 3" xfId="16194"/>
    <cellStyle name="SAPBEXHLevel3 2 4 3 4" xfId="22946"/>
    <cellStyle name="SAPBEXHLevel3 2 4 3 5" xfId="27193"/>
    <cellStyle name="SAPBEXHLevel3 2 4 3 6" xfId="24136"/>
    <cellStyle name="SAPBEXHLevel3 2 4 4" xfId="7651"/>
    <cellStyle name="SAPBEXHLevel3 2 4 4 2" xfId="13727"/>
    <cellStyle name="SAPBEXHLevel3 2 4 4 3" xfId="17506"/>
    <cellStyle name="SAPBEXHLevel3 2 4 4 4" xfId="19685"/>
    <cellStyle name="SAPBEXHLevel3 2 4 4 5" xfId="28595"/>
    <cellStyle name="SAPBEXHLevel3 2 4 4 6" xfId="31271"/>
    <cellStyle name="SAPBEXHLevel3 2 4 4 7" xfId="33126"/>
    <cellStyle name="SAPBEXHLevel3 2 4 5" xfId="8386"/>
    <cellStyle name="SAPBEXHLevel3 2 4 5 2" xfId="14446"/>
    <cellStyle name="SAPBEXHLevel3 2 4 5 3" xfId="18142"/>
    <cellStyle name="SAPBEXHLevel3 2 4 5 4" xfId="25305"/>
    <cellStyle name="SAPBEXHLevel3 2 4 5 5" xfId="29268"/>
    <cellStyle name="SAPBEXHLevel3 2 4 5 6" xfId="31948"/>
    <cellStyle name="SAPBEXHLevel3 2 4 5 7" xfId="33753"/>
    <cellStyle name="SAPBEXHLevel3 2 4 6" xfId="9328"/>
    <cellStyle name="SAPBEXHLevel3 2 4 7" xfId="10488"/>
    <cellStyle name="SAPBEXHLevel3 2 4 8" xfId="23139"/>
    <cellStyle name="SAPBEXHLevel3 2 4 9" xfId="22025"/>
    <cellStyle name="SAPBEXHLevel3 2 5" xfId="1056"/>
    <cellStyle name="SAPBEXHLevel3 2 5 10" xfId="25656"/>
    <cellStyle name="SAPBEXHLevel3 2 5 2" xfId="5453"/>
    <cellStyle name="SAPBEXHLevel3 2 5 2 2" xfId="11657"/>
    <cellStyle name="SAPBEXHLevel3 2 5 2 3" xfId="15560"/>
    <cellStyle name="SAPBEXHLevel3 2 5 2 4" xfId="23628"/>
    <cellStyle name="SAPBEXHLevel3 2 5 2 5" xfId="26528"/>
    <cellStyle name="SAPBEXHLevel3 2 5 2 6" xfId="22571"/>
    <cellStyle name="SAPBEXHLevel3 2 5 3" xfId="6247"/>
    <cellStyle name="SAPBEXHLevel3 2 5 3 2" xfId="12385"/>
    <cellStyle name="SAPBEXHLevel3 2 5 3 3" xfId="16271"/>
    <cellStyle name="SAPBEXHLevel3 2 5 3 4" xfId="20936"/>
    <cellStyle name="SAPBEXHLevel3 2 5 3 5" xfId="27270"/>
    <cellStyle name="SAPBEXHLevel3 2 5 3 6" xfId="19114"/>
    <cellStyle name="SAPBEXHLevel3 2 5 4" xfId="7730"/>
    <cellStyle name="SAPBEXHLevel3 2 5 4 2" xfId="13805"/>
    <cellStyle name="SAPBEXHLevel3 2 5 4 3" xfId="17577"/>
    <cellStyle name="SAPBEXHLevel3 2 5 4 4" xfId="19613"/>
    <cellStyle name="SAPBEXHLevel3 2 5 4 5" xfId="28668"/>
    <cellStyle name="SAPBEXHLevel3 2 5 4 6" xfId="31347"/>
    <cellStyle name="SAPBEXHLevel3 2 5 4 7" xfId="33196"/>
    <cellStyle name="SAPBEXHLevel3 2 5 5" xfId="8467"/>
    <cellStyle name="SAPBEXHLevel3 2 5 5 2" xfId="14526"/>
    <cellStyle name="SAPBEXHLevel3 2 5 5 3" xfId="18213"/>
    <cellStyle name="SAPBEXHLevel3 2 5 5 4" xfId="25385"/>
    <cellStyle name="SAPBEXHLevel3 2 5 5 5" xfId="29343"/>
    <cellStyle name="SAPBEXHLevel3 2 5 5 6" xfId="32024"/>
    <cellStyle name="SAPBEXHLevel3 2 5 5 7" xfId="33823"/>
    <cellStyle name="SAPBEXHLevel3 2 5 6" xfId="9408"/>
    <cellStyle name="SAPBEXHLevel3 2 5 7" xfId="10426"/>
    <cellStyle name="SAPBEXHLevel3 2 5 8" xfId="23374"/>
    <cellStyle name="SAPBEXHLevel3 2 5 9" xfId="22053"/>
    <cellStyle name="SAPBEXHLevel3 2 6" xfId="1135"/>
    <cellStyle name="SAPBEXHLevel3 2 6 10" xfId="30111"/>
    <cellStyle name="SAPBEXHLevel3 2 6 2" xfId="5532"/>
    <cellStyle name="SAPBEXHLevel3 2 6 2 2" xfId="11736"/>
    <cellStyle name="SAPBEXHLevel3 2 6 2 3" xfId="15637"/>
    <cellStyle name="SAPBEXHLevel3 2 6 2 4" xfId="19299"/>
    <cellStyle name="SAPBEXHLevel3 2 6 2 5" xfId="26606"/>
    <cellStyle name="SAPBEXHLevel3 2 6 2 6" xfId="26192"/>
    <cellStyle name="SAPBEXHLevel3 2 6 3" xfId="6323"/>
    <cellStyle name="SAPBEXHLevel3 2 6 3 2" xfId="12461"/>
    <cellStyle name="SAPBEXHLevel3 2 6 3 3" xfId="16347"/>
    <cellStyle name="SAPBEXHLevel3 2 6 3 4" xfId="20425"/>
    <cellStyle name="SAPBEXHLevel3 2 6 3 5" xfId="27346"/>
    <cellStyle name="SAPBEXHLevel3 2 6 3 6" xfId="24177"/>
    <cellStyle name="SAPBEXHLevel3 2 6 4" xfId="7805"/>
    <cellStyle name="SAPBEXHLevel3 2 6 4 2" xfId="13880"/>
    <cellStyle name="SAPBEXHLevel3 2 6 4 3" xfId="17645"/>
    <cellStyle name="SAPBEXHLevel3 2 6 4 4" xfId="19540"/>
    <cellStyle name="SAPBEXHLevel3 2 6 4 5" xfId="28738"/>
    <cellStyle name="SAPBEXHLevel3 2 6 4 6" xfId="31421"/>
    <cellStyle name="SAPBEXHLevel3 2 6 4 7" xfId="33264"/>
    <cellStyle name="SAPBEXHLevel3 2 6 5" xfId="8545"/>
    <cellStyle name="SAPBEXHLevel3 2 6 5 2" xfId="14604"/>
    <cellStyle name="SAPBEXHLevel3 2 6 5 3" xfId="18283"/>
    <cellStyle name="SAPBEXHLevel3 2 6 5 4" xfId="25462"/>
    <cellStyle name="SAPBEXHLevel3 2 6 5 5" xfId="29416"/>
    <cellStyle name="SAPBEXHLevel3 2 6 5 6" xfId="32098"/>
    <cellStyle name="SAPBEXHLevel3 2 6 5 7" xfId="33891"/>
    <cellStyle name="SAPBEXHLevel3 2 6 6" xfId="9487"/>
    <cellStyle name="SAPBEXHLevel3 2 6 7" xfId="10362"/>
    <cellStyle name="SAPBEXHLevel3 2 6 8" xfId="22839"/>
    <cellStyle name="SAPBEXHLevel3 2 6 9" xfId="18933"/>
    <cellStyle name="SAPBEXHLevel3 2 7" xfId="1215"/>
    <cellStyle name="SAPBEXHLevel3 2 7 10" xfId="30097"/>
    <cellStyle name="SAPBEXHLevel3 2 7 2" xfId="5610"/>
    <cellStyle name="SAPBEXHLevel3 2 7 2 2" xfId="11814"/>
    <cellStyle name="SAPBEXHLevel3 2 7 2 3" xfId="15715"/>
    <cellStyle name="SAPBEXHLevel3 2 7 2 4" xfId="22972"/>
    <cellStyle name="SAPBEXHLevel3 2 7 2 5" xfId="26683"/>
    <cellStyle name="SAPBEXHLevel3 2 7 2 6" xfId="26722"/>
    <cellStyle name="SAPBEXHLevel3 2 7 3" xfId="6400"/>
    <cellStyle name="SAPBEXHLevel3 2 7 3 2" xfId="12538"/>
    <cellStyle name="SAPBEXHLevel3 2 7 3 3" xfId="16424"/>
    <cellStyle name="SAPBEXHLevel3 2 7 3 4" xfId="24486"/>
    <cellStyle name="SAPBEXHLevel3 2 7 3 5" xfId="27423"/>
    <cellStyle name="SAPBEXHLevel3 2 7 3 6" xfId="22879"/>
    <cellStyle name="SAPBEXHLevel3 2 7 4" xfId="7880"/>
    <cellStyle name="SAPBEXHLevel3 2 7 4 2" xfId="13955"/>
    <cellStyle name="SAPBEXHLevel3 2 7 4 3" xfId="17713"/>
    <cellStyle name="SAPBEXHLevel3 2 7 4 4" xfId="19466"/>
    <cellStyle name="SAPBEXHLevel3 2 7 4 5" xfId="28808"/>
    <cellStyle name="SAPBEXHLevel3 2 7 4 6" xfId="31495"/>
    <cellStyle name="SAPBEXHLevel3 2 7 4 7" xfId="33332"/>
    <cellStyle name="SAPBEXHLevel3 2 7 5" xfId="8624"/>
    <cellStyle name="SAPBEXHLevel3 2 7 5 2" xfId="14683"/>
    <cellStyle name="SAPBEXHLevel3 2 7 5 3" xfId="18353"/>
    <cellStyle name="SAPBEXHLevel3 2 7 5 4" xfId="25540"/>
    <cellStyle name="SAPBEXHLevel3 2 7 5 5" xfId="29488"/>
    <cellStyle name="SAPBEXHLevel3 2 7 5 6" xfId="32172"/>
    <cellStyle name="SAPBEXHLevel3 2 7 5 7" xfId="33959"/>
    <cellStyle name="SAPBEXHLevel3 2 7 6" xfId="9567"/>
    <cellStyle name="SAPBEXHLevel3 2 7 7" xfId="10301"/>
    <cellStyle name="SAPBEXHLevel3 2 7 8" xfId="24249"/>
    <cellStyle name="SAPBEXHLevel3 2 7 9" xfId="18919"/>
    <cellStyle name="SAPBEXHLevel3 2 8" xfId="4926"/>
    <cellStyle name="SAPBEXHLevel3 2 8 2" xfId="5781"/>
    <cellStyle name="SAPBEXHLevel3 2 8 2 2" xfId="11936"/>
    <cellStyle name="SAPBEXHLevel3 2 8 2 3" xfId="15820"/>
    <cellStyle name="SAPBEXHLevel3 2 8 2 4" xfId="22337"/>
    <cellStyle name="SAPBEXHLevel3 2 8 2 5" xfId="26813"/>
    <cellStyle name="SAPBEXHLevel3 2 8 2 6" xfId="25917"/>
    <cellStyle name="SAPBEXHLevel3 2 8 3" xfId="7256"/>
    <cellStyle name="SAPBEXHLevel3 2 8 3 2" xfId="13341"/>
    <cellStyle name="SAPBEXHLevel3 2 8 3 3" xfId="17152"/>
    <cellStyle name="SAPBEXHLevel3 2 8 3 4" xfId="18638"/>
    <cellStyle name="SAPBEXHLevel3 2 8 3 5" xfId="28223"/>
    <cellStyle name="SAPBEXHLevel3 2 8 3 6" xfId="30910"/>
    <cellStyle name="SAPBEXHLevel3 2 8 3 7" xfId="32789"/>
    <cellStyle name="SAPBEXHLevel3 2 8 4" xfId="7984"/>
    <cellStyle name="SAPBEXHLevel3 2 8 4 2" xfId="14057"/>
    <cellStyle name="SAPBEXHLevel3 2 8 4 3" xfId="17801"/>
    <cellStyle name="SAPBEXHLevel3 2 8 4 4" xfId="19341"/>
    <cellStyle name="SAPBEXHLevel3 2 8 4 5" xfId="28903"/>
    <cellStyle name="SAPBEXHLevel3 2 8 4 6" xfId="31590"/>
    <cellStyle name="SAPBEXHLevel3 2 8 4 7" xfId="33419"/>
    <cellStyle name="SAPBEXHLevel3 2 8 5" xfId="11154"/>
    <cellStyle name="SAPBEXHLevel3 2 8 6" xfId="15099"/>
    <cellStyle name="SAPBEXHLevel3 2 8 7" xfId="21626"/>
    <cellStyle name="SAPBEXHLevel3 2 8 8" xfId="26051"/>
    <cellStyle name="SAPBEXHLevel3 2 8 9" xfId="24751"/>
    <cellStyle name="SAPBEXHLevel3 2 9" xfId="4423"/>
    <cellStyle name="SAPBEXHLevel3 2 9 2" xfId="10947"/>
    <cellStyle name="SAPBEXHLevel3 2 9 3" xfId="14967"/>
    <cellStyle name="SAPBEXHLevel3 2 9 4" xfId="21832"/>
    <cellStyle name="SAPBEXHLevel3 2 9 5" xfId="25743"/>
    <cellStyle name="SAPBEXHLevel3 2 9 6" xfId="21707"/>
    <cellStyle name="SAPBEXHLevel3 20" xfId="22582"/>
    <cellStyle name="SAPBEXHLevel3 21" xfId="24826"/>
    <cellStyle name="SAPBEXHLevel3 3" xfId="734"/>
    <cellStyle name="SAPBEXHLevel3 3 2" xfId="5134"/>
    <cellStyle name="SAPBEXHLevel3 3 2 2" xfId="5936"/>
    <cellStyle name="SAPBEXHLevel3 3 2 2 2" xfId="12076"/>
    <cellStyle name="SAPBEXHLevel3 3 2 2 3" xfId="15961"/>
    <cellStyle name="SAPBEXHLevel3 3 2 2 4" xfId="21217"/>
    <cellStyle name="SAPBEXHLevel3 3 2 2 5" xfId="26960"/>
    <cellStyle name="SAPBEXHLevel3 3 2 2 6" xfId="28085"/>
    <cellStyle name="SAPBEXHLevel3 3 2 3" xfId="7421"/>
    <cellStyle name="SAPBEXHLevel3 3 2 3 2" xfId="13497"/>
    <cellStyle name="SAPBEXHLevel3 3 2 3 3" xfId="17293"/>
    <cellStyle name="SAPBEXHLevel3 3 2 3 4" xfId="19785"/>
    <cellStyle name="SAPBEXHLevel3 3 2 3 5" xfId="28377"/>
    <cellStyle name="SAPBEXHLevel3 3 2 3 6" xfId="31052"/>
    <cellStyle name="SAPBEXHLevel3 3 2 3 7" xfId="32923"/>
    <cellStyle name="SAPBEXHLevel3 3 2 4" xfId="8154"/>
    <cellStyle name="SAPBEXHLevel3 3 2 4 2" xfId="14215"/>
    <cellStyle name="SAPBEXHLevel3 3 2 4 3" xfId="17936"/>
    <cellStyle name="SAPBEXHLevel3 3 2 4 4" xfId="25073"/>
    <cellStyle name="SAPBEXHLevel3 3 2 4 5" xfId="29055"/>
    <cellStyle name="SAPBEXHLevel3 3 2 4 6" xfId="31730"/>
    <cellStyle name="SAPBEXHLevel3 3 2 4 7" xfId="33550"/>
    <cellStyle name="SAPBEXHLevel3 3 2 5" xfId="11339"/>
    <cellStyle name="SAPBEXHLevel3 3 2 6" xfId="15246"/>
    <cellStyle name="SAPBEXHLevel3 3 2 7" xfId="21493"/>
    <cellStyle name="SAPBEXHLevel3 3 2 8" xfId="26220"/>
    <cellStyle name="SAPBEXHLevel3 3 2 9" xfId="24266"/>
    <cellStyle name="SAPBEXHLevel3 3 3" xfId="7022"/>
    <cellStyle name="SAPBEXHLevel3 3 3 2" xfId="13116"/>
    <cellStyle name="SAPBEXHLevel3 3 3 3" xfId="16947"/>
    <cellStyle name="SAPBEXHLevel3 3 3 4" xfId="20090"/>
    <cellStyle name="SAPBEXHLevel3 3 3 5" xfId="28004"/>
    <cellStyle name="SAPBEXHLevel3 3 3 6" xfId="30707"/>
    <cellStyle name="SAPBEXHLevel3 3 3 7" xfId="32594"/>
    <cellStyle name="SAPBEXHLevel3 3 4" xfId="6481"/>
    <cellStyle name="SAPBEXHLevel3 3 4 2" xfId="12618"/>
    <cellStyle name="SAPBEXHLevel3 3 4 3" xfId="16490"/>
    <cellStyle name="SAPBEXHLevel3 3 4 4" xfId="20358"/>
    <cellStyle name="SAPBEXHLevel3 3 4 5" xfId="27498"/>
    <cellStyle name="SAPBEXHLevel3 3 4 6" xfId="30265"/>
    <cellStyle name="SAPBEXHLevel3 3 4 7" xfId="19222"/>
    <cellStyle name="SAPBEXHLevel3 3 5" xfId="9090"/>
    <cellStyle name="SAPBEXHLevel3 3 6" xfId="10643"/>
    <cellStyle name="SAPBEXHLevel3 3 7" xfId="22146"/>
    <cellStyle name="SAPBEXHLevel3 3 8" xfId="21908"/>
    <cellStyle name="SAPBEXHLevel3 3 9" xfId="19144"/>
    <cellStyle name="SAPBEXHLevel3 4" xfId="829"/>
    <cellStyle name="SAPBEXHLevel3 4 10" xfId="30191"/>
    <cellStyle name="SAPBEXHLevel3 4 2" xfId="5227"/>
    <cellStyle name="SAPBEXHLevel3 4 2 2" xfId="6026"/>
    <cellStyle name="SAPBEXHLevel3 4 2 2 2" xfId="12165"/>
    <cellStyle name="SAPBEXHLevel3 4 2 2 3" xfId="16051"/>
    <cellStyle name="SAPBEXHLevel3 4 2 2 4" xfId="21129"/>
    <cellStyle name="SAPBEXHLevel3 4 2 2 5" xfId="27050"/>
    <cellStyle name="SAPBEXHLevel3 4 2 2 6" xfId="24304"/>
    <cellStyle name="SAPBEXHLevel3 4 2 3" xfId="7509"/>
    <cellStyle name="SAPBEXHLevel3 4 2 3 2" xfId="13585"/>
    <cellStyle name="SAPBEXHLevel3 4 2 3 3" xfId="17378"/>
    <cellStyle name="SAPBEXHLevel3 4 2 3 4" xfId="18473"/>
    <cellStyle name="SAPBEXHLevel3 4 2 3 5" xfId="28464"/>
    <cellStyle name="SAPBEXHLevel3 4 2 3 6" xfId="31136"/>
    <cellStyle name="SAPBEXHLevel3 4 2 3 7" xfId="33001"/>
    <cellStyle name="SAPBEXHLevel3 4 2 4" xfId="8243"/>
    <cellStyle name="SAPBEXHLevel3 4 2 4 2" xfId="14303"/>
    <cellStyle name="SAPBEXHLevel3 4 2 4 3" xfId="18015"/>
    <cellStyle name="SAPBEXHLevel3 4 2 4 4" xfId="25162"/>
    <cellStyle name="SAPBEXHLevel3 4 2 4 5" xfId="29137"/>
    <cellStyle name="SAPBEXHLevel3 4 2 4 6" xfId="31815"/>
    <cellStyle name="SAPBEXHLevel3 4 2 4 7" xfId="33628"/>
    <cellStyle name="SAPBEXHLevel3 4 2 5" xfId="11431"/>
    <cellStyle name="SAPBEXHLevel3 4 2 6" xfId="15336"/>
    <cellStyle name="SAPBEXHLevel3 4 2 7" xfId="23582"/>
    <cellStyle name="SAPBEXHLevel3 4 2 8" xfId="26310"/>
    <cellStyle name="SAPBEXHLevel3 4 2 9" xfId="23022"/>
    <cellStyle name="SAPBEXHLevel3 4 3" xfId="4424"/>
    <cellStyle name="SAPBEXHLevel3 4 3 2" xfId="10948"/>
    <cellStyle name="SAPBEXHLevel3 4 3 3" xfId="14968"/>
    <cellStyle name="SAPBEXHLevel3 4 3 4" xfId="18757"/>
    <cellStyle name="SAPBEXHLevel3 4 3 5" xfId="25744"/>
    <cellStyle name="SAPBEXHLevel3 4 3 6" xfId="22697"/>
    <cellStyle name="SAPBEXHLevel3 4 4" xfId="7023"/>
    <cellStyle name="SAPBEXHLevel3 4 4 2" xfId="13117"/>
    <cellStyle name="SAPBEXHLevel3 4 4 3" xfId="16948"/>
    <cellStyle name="SAPBEXHLevel3 4 4 4" xfId="20089"/>
    <cellStyle name="SAPBEXHLevel3 4 4 5" xfId="28005"/>
    <cellStyle name="SAPBEXHLevel3 4 4 6" xfId="30708"/>
    <cellStyle name="SAPBEXHLevel3 4 4 7" xfId="32595"/>
    <cellStyle name="SAPBEXHLevel3 4 5" xfId="6480"/>
    <cellStyle name="SAPBEXHLevel3 4 5 2" xfId="12617"/>
    <cellStyle name="SAPBEXHLevel3 4 5 3" xfId="16489"/>
    <cellStyle name="SAPBEXHLevel3 4 5 4" xfId="22929"/>
    <cellStyle name="SAPBEXHLevel3 4 5 5" xfId="27497"/>
    <cellStyle name="SAPBEXHLevel3 4 5 6" xfId="30264"/>
    <cellStyle name="SAPBEXHLevel3 4 5 7" xfId="21843"/>
    <cellStyle name="SAPBEXHLevel3 4 6" xfId="9182"/>
    <cellStyle name="SAPBEXHLevel3 4 7" xfId="8735"/>
    <cellStyle name="SAPBEXHLevel3 4 8" xfId="24163"/>
    <cellStyle name="SAPBEXHLevel3 4 9" xfId="24894"/>
    <cellStyle name="SAPBEXHLevel3 5" xfId="916"/>
    <cellStyle name="SAPBEXHLevel3 5 10" xfId="30189"/>
    <cellStyle name="SAPBEXHLevel3 5 2" xfId="5314"/>
    <cellStyle name="SAPBEXHLevel3 5 2 2" xfId="6110"/>
    <cellStyle name="SAPBEXHLevel3 5 2 2 2" xfId="12249"/>
    <cellStyle name="SAPBEXHLevel3 5 2 2 3" xfId="16135"/>
    <cellStyle name="SAPBEXHLevel3 5 2 2 4" xfId="22334"/>
    <cellStyle name="SAPBEXHLevel3 5 2 2 5" xfId="27134"/>
    <cellStyle name="SAPBEXHLevel3 5 2 2 6" xfId="25907"/>
    <cellStyle name="SAPBEXHLevel3 5 2 3" xfId="7593"/>
    <cellStyle name="SAPBEXHLevel3 5 2 3 2" xfId="13669"/>
    <cellStyle name="SAPBEXHLevel3 5 2 3 3" xfId="17454"/>
    <cellStyle name="SAPBEXHLevel3 5 2 3 4" xfId="19692"/>
    <cellStyle name="SAPBEXHLevel3 5 2 3 5" xfId="28542"/>
    <cellStyle name="SAPBEXHLevel3 5 2 3 6" xfId="31216"/>
    <cellStyle name="SAPBEXHLevel3 5 2 3 7" xfId="33074"/>
    <cellStyle name="SAPBEXHLevel3 5 2 4" xfId="8328"/>
    <cellStyle name="SAPBEXHLevel3 5 2 4 2" xfId="14388"/>
    <cellStyle name="SAPBEXHLevel3 5 2 4 3" xfId="18090"/>
    <cellStyle name="SAPBEXHLevel3 5 2 4 4" xfId="25247"/>
    <cellStyle name="SAPBEXHLevel3 5 2 4 5" xfId="29215"/>
    <cellStyle name="SAPBEXHLevel3 5 2 4 6" xfId="31893"/>
    <cellStyle name="SAPBEXHLevel3 5 2 4 7" xfId="33701"/>
    <cellStyle name="SAPBEXHLevel3 5 2 5" xfId="11518"/>
    <cellStyle name="SAPBEXHLevel3 5 2 6" xfId="15423"/>
    <cellStyle name="SAPBEXHLevel3 5 2 7" xfId="23736"/>
    <cellStyle name="SAPBEXHLevel3 5 2 8" xfId="26394"/>
    <cellStyle name="SAPBEXHLevel3 5 2 9" xfId="23480"/>
    <cellStyle name="SAPBEXHLevel3 5 3" xfId="4425"/>
    <cellStyle name="SAPBEXHLevel3 5 3 2" xfId="10949"/>
    <cellStyle name="SAPBEXHLevel3 5 3 3" xfId="14969"/>
    <cellStyle name="SAPBEXHLevel3 5 3 4" xfId="18804"/>
    <cellStyle name="SAPBEXHLevel3 5 3 5" xfId="25745"/>
    <cellStyle name="SAPBEXHLevel3 5 3 6" xfId="23338"/>
    <cellStyle name="SAPBEXHLevel3 5 4" xfId="7024"/>
    <cellStyle name="SAPBEXHLevel3 5 4 2" xfId="13118"/>
    <cellStyle name="SAPBEXHLevel3 5 4 3" xfId="16949"/>
    <cellStyle name="SAPBEXHLevel3 5 4 4" xfId="20088"/>
    <cellStyle name="SAPBEXHLevel3 5 4 5" xfId="28006"/>
    <cellStyle name="SAPBEXHLevel3 5 4 6" xfId="30709"/>
    <cellStyle name="SAPBEXHLevel3 5 4 7" xfId="32596"/>
    <cellStyle name="SAPBEXHLevel3 5 5" xfId="6479"/>
    <cellStyle name="SAPBEXHLevel3 5 5 2" xfId="12616"/>
    <cellStyle name="SAPBEXHLevel3 5 5 3" xfId="16488"/>
    <cellStyle name="SAPBEXHLevel3 5 5 4" xfId="20359"/>
    <cellStyle name="SAPBEXHLevel3 5 5 5" xfId="27496"/>
    <cellStyle name="SAPBEXHLevel3 5 5 6" xfId="30263"/>
    <cellStyle name="SAPBEXHLevel3 5 5 7" xfId="24724"/>
    <cellStyle name="SAPBEXHLevel3 5 6" xfId="9269"/>
    <cellStyle name="SAPBEXHLevel3 5 7" xfId="14736"/>
    <cellStyle name="SAPBEXHLevel3 5 8" xfId="22121"/>
    <cellStyle name="SAPBEXHLevel3 5 9" xfId="22343"/>
    <cellStyle name="SAPBEXHLevel3 6" xfId="999"/>
    <cellStyle name="SAPBEXHLevel3 6 10" xfId="29874"/>
    <cellStyle name="SAPBEXHLevel3 6 2" xfId="5397"/>
    <cellStyle name="SAPBEXHLevel3 6 2 2" xfId="6192"/>
    <cellStyle name="SAPBEXHLevel3 6 2 2 2" xfId="12331"/>
    <cellStyle name="SAPBEXHLevel3 6 2 2 3" xfId="16217"/>
    <cellStyle name="SAPBEXHLevel3 6 2 2 4" xfId="20983"/>
    <cellStyle name="SAPBEXHLevel3 6 2 2 5" xfId="27216"/>
    <cellStyle name="SAPBEXHLevel3 6 2 2 6" xfId="24766"/>
    <cellStyle name="SAPBEXHLevel3 6 2 3" xfId="7675"/>
    <cellStyle name="SAPBEXHLevel3 6 2 3 2" xfId="13751"/>
    <cellStyle name="SAPBEXHLevel3 6 2 3 3" xfId="17528"/>
    <cellStyle name="SAPBEXHLevel3 6 2 3 4" xfId="19662"/>
    <cellStyle name="SAPBEXHLevel3 6 2 3 5" xfId="28617"/>
    <cellStyle name="SAPBEXHLevel3 6 2 3 6" xfId="31295"/>
    <cellStyle name="SAPBEXHLevel3 6 2 3 7" xfId="33147"/>
    <cellStyle name="SAPBEXHLevel3 6 2 4" xfId="8410"/>
    <cellStyle name="SAPBEXHLevel3 6 2 4 2" xfId="14470"/>
    <cellStyle name="SAPBEXHLevel3 6 2 4 3" xfId="18164"/>
    <cellStyle name="SAPBEXHLevel3 6 2 4 4" xfId="25329"/>
    <cellStyle name="SAPBEXHLevel3 6 2 4 5" xfId="29290"/>
    <cellStyle name="SAPBEXHLevel3 6 2 4 6" xfId="31972"/>
    <cellStyle name="SAPBEXHLevel3 6 2 4 7" xfId="33774"/>
    <cellStyle name="SAPBEXHLevel3 6 2 5" xfId="11601"/>
    <cellStyle name="SAPBEXHLevel3 6 2 6" xfId="15506"/>
    <cellStyle name="SAPBEXHLevel3 6 2 7" xfId="24084"/>
    <cellStyle name="SAPBEXHLevel3 6 2 8" xfId="26475"/>
    <cellStyle name="SAPBEXHLevel3 6 2 9" xfId="23312"/>
    <cellStyle name="SAPBEXHLevel3 6 3" xfId="4426"/>
    <cellStyle name="SAPBEXHLevel3 6 3 2" xfId="10950"/>
    <cellStyle name="SAPBEXHLevel3 6 3 3" xfId="14970"/>
    <cellStyle name="SAPBEXHLevel3 6 3 4" xfId="21830"/>
    <cellStyle name="SAPBEXHLevel3 6 3 5" xfId="25746"/>
    <cellStyle name="SAPBEXHLevel3 6 3 6" xfId="24314"/>
    <cellStyle name="SAPBEXHLevel3 6 4" xfId="7025"/>
    <cellStyle name="SAPBEXHLevel3 6 4 2" xfId="13119"/>
    <cellStyle name="SAPBEXHLevel3 6 4 3" xfId="16950"/>
    <cellStyle name="SAPBEXHLevel3 6 4 4" xfId="20087"/>
    <cellStyle name="SAPBEXHLevel3 6 4 5" xfId="28007"/>
    <cellStyle name="SAPBEXHLevel3 6 4 6" xfId="30710"/>
    <cellStyle name="SAPBEXHLevel3 6 4 7" xfId="32597"/>
    <cellStyle name="SAPBEXHLevel3 6 5" xfId="6478"/>
    <cellStyle name="SAPBEXHLevel3 6 5 2" xfId="12615"/>
    <cellStyle name="SAPBEXHLevel3 6 5 3" xfId="16487"/>
    <cellStyle name="SAPBEXHLevel3 6 5 4" xfId="22930"/>
    <cellStyle name="SAPBEXHLevel3 6 5 5" xfId="27495"/>
    <cellStyle name="SAPBEXHLevel3 6 5 6" xfId="30262"/>
    <cellStyle name="SAPBEXHLevel3 6 5 7" xfId="24272"/>
    <cellStyle name="SAPBEXHLevel3 6 6" xfId="9352"/>
    <cellStyle name="SAPBEXHLevel3 6 7" xfId="10471"/>
    <cellStyle name="SAPBEXHLevel3 6 8" xfId="19161"/>
    <cellStyle name="SAPBEXHLevel3 6 9" xfId="19186"/>
    <cellStyle name="SAPBEXHLevel3 7" xfId="1079"/>
    <cellStyle name="SAPBEXHLevel3 7 10" xfId="31817"/>
    <cellStyle name="SAPBEXHLevel3 7 2" xfId="5476"/>
    <cellStyle name="SAPBEXHLevel3 7 2 2" xfId="6270"/>
    <cellStyle name="SAPBEXHLevel3 7 2 2 2" xfId="12408"/>
    <cellStyle name="SAPBEXHLevel3 7 2 2 3" xfId="16294"/>
    <cellStyle name="SAPBEXHLevel3 7 2 2 4" xfId="20476"/>
    <cellStyle name="SAPBEXHLevel3 7 2 2 5" xfId="27293"/>
    <cellStyle name="SAPBEXHLevel3 7 2 2 6" xfId="22485"/>
    <cellStyle name="SAPBEXHLevel3 7 2 3" xfId="7753"/>
    <cellStyle name="SAPBEXHLevel3 7 2 3 2" xfId="13828"/>
    <cellStyle name="SAPBEXHLevel3 7 2 3 3" xfId="17598"/>
    <cellStyle name="SAPBEXHLevel3 7 2 3 4" xfId="19591"/>
    <cellStyle name="SAPBEXHLevel3 7 2 3 5" xfId="28689"/>
    <cellStyle name="SAPBEXHLevel3 7 2 3 6" xfId="31370"/>
    <cellStyle name="SAPBEXHLevel3 7 2 3 7" xfId="33217"/>
    <cellStyle name="SAPBEXHLevel3 7 2 4" xfId="8490"/>
    <cellStyle name="SAPBEXHLevel3 7 2 4 2" xfId="14549"/>
    <cellStyle name="SAPBEXHLevel3 7 2 4 3" xfId="18234"/>
    <cellStyle name="SAPBEXHLevel3 7 2 4 4" xfId="25408"/>
    <cellStyle name="SAPBEXHLevel3 7 2 4 5" xfId="29365"/>
    <cellStyle name="SAPBEXHLevel3 7 2 4 6" xfId="32047"/>
    <cellStyle name="SAPBEXHLevel3 7 2 4 7" xfId="33844"/>
    <cellStyle name="SAPBEXHLevel3 7 2 5" xfId="11680"/>
    <cellStyle name="SAPBEXHLevel3 7 2 6" xfId="15583"/>
    <cellStyle name="SAPBEXHLevel3 7 2 7" xfId="21372"/>
    <cellStyle name="SAPBEXHLevel3 7 2 8" xfId="26551"/>
    <cellStyle name="SAPBEXHLevel3 7 2 9" xfId="22764"/>
    <cellStyle name="SAPBEXHLevel3 7 3" xfId="4427"/>
    <cellStyle name="SAPBEXHLevel3 7 3 2" xfId="10951"/>
    <cellStyle name="SAPBEXHLevel3 7 3 3" xfId="14971"/>
    <cellStyle name="SAPBEXHLevel3 7 3 4" xfId="21829"/>
    <cellStyle name="SAPBEXHLevel3 7 3 5" xfId="25747"/>
    <cellStyle name="SAPBEXHLevel3 7 3 6" xfId="24767"/>
    <cellStyle name="SAPBEXHLevel3 7 4" xfId="7026"/>
    <cellStyle name="SAPBEXHLevel3 7 4 2" xfId="13120"/>
    <cellStyle name="SAPBEXHLevel3 7 4 3" xfId="16951"/>
    <cellStyle name="SAPBEXHLevel3 7 4 4" xfId="20086"/>
    <cellStyle name="SAPBEXHLevel3 7 4 5" xfId="28008"/>
    <cellStyle name="SAPBEXHLevel3 7 4 6" xfId="30711"/>
    <cellStyle name="SAPBEXHLevel3 7 4 7" xfId="32598"/>
    <cellStyle name="SAPBEXHLevel3 7 5" xfId="6477"/>
    <cellStyle name="SAPBEXHLevel3 7 5 2" xfId="12614"/>
    <cellStyle name="SAPBEXHLevel3 7 5 3" xfId="16486"/>
    <cellStyle name="SAPBEXHLevel3 7 5 4" xfId="20360"/>
    <cellStyle name="SAPBEXHLevel3 7 5 5" xfId="27494"/>
    <cellStyle name="SAPBEXHLevel3 7 5 6" xfId="30261"/>
    <cellStyle name="SAPBEXHLevel3 7 5 7" xfId="23295"/>
    <cellStyle name="SAPBEXHLevel3 7 6" xfId="9431"/>
    <cellStyle name="SAPBEXHLevel3 7 7" xfId="10408"/>
    <cellStyle name="SAPBEXHLevel3 7 8" xfId="18873"/>
    <cellStyle name="SAPBEXHLevel3 7 9" xfId="21612"/>
    <cellStyle name="SAPBEXHLevel3 8" xfId="1161"/>
    <cellStyle name="SAPBEXHLevel3 8 10" xfId="30098"/>
    <cellStyle name="SAPBEXHLevel3 8 2" xfId="5558"/>
    <cellStyle name="SAPBEXHLevel3 8 2 2" xfId="6349"/>
    <cellStyle name="SAPBEXHLevel3 8 2 2 2" xfId="12487"/>
    <cellStyle name="SAPBEXHLevel3 8 2 2 3" xfId="16373"/>
    <cellStyle name="SAPBEXHLevel3 8 2 2 4" xfId="20403"/>
    <cellStyle name="SAPBEXHLevel3 8 2 2 5" xfId="27372"/>
    <cellStyle name="SAPBEXHLevel3 8 2 2 6" xfId="24220"/>
    <cellStyle name="SAPBEXHLevel3 8 2 3" xfId="7830"/>
    <cellStyle name="SAPBEXHLevel3 8 2 3 2" xfId="13905"/>
    <cellStyle name="SAPBEXHLevel3 8 2 3 3" xfId="17668"/>
    <cellStyle name="SAPBEXHLevel3 8 2 3 4" xfId="19520"/>
    <cellStyle name="SAPBEXHLevel3 8 2 3 5" xfId="28761"/>
    <cellStyle name="SAPBEXHLevel3 8 2 3 6" xfId="31446"/>
    <cellStyle name="SAPBEXHLevel3 8 2 3 7" xfId="33287"/>
    <cellStyle name="SAPBEXHLevel3 8 2 4" xfId="8571"/>
    <cellStyle name="SAPBEXHLevel3 8 2 4 2" xfId="14630"/>
    <cellStyle name="SAPBEXHLevel3 8 2 4 3" xfId="18307"/>
    <cellStyle name="SAPBEXHLevel3 8 2 4 4" xfId="25488"/>
    <cellStyle name="SAPBEXHLevel3 8 2 4 5" xfId="29440"/>
    <cellStyle name="SAPBEXHLevel3 8 2 4 6" xfId="32123"/>
    <cellStyle name="SAPBEXHLevel3 8 2 4 7" xfId="33914"/>
    <cellStyle name="SAPBEXHLevel3 8 2 5" xfId="11762"/>
    <cellStyle name="SAPBEXHLevel3 8 2 6" xfId="15663"/>
    <cellStyle name="SAPBEXHLevel3 8 2 7" xfId="23639"/>
    <cellStyle name="SAPBEXHLevel3 8 2 8" xfId="26632"/>
    <cellStyle name="SAPBEXHLevel3 8 2 9" xfId="18879"/>
    <cellStyle name="SAPBEXHLevel3 8 3" xfId="4428"/>
    <cellStyle name="SAPBEXHLevel3 8 3 2" xfId="10952"/>
    <cellStyle name="SAPBEXHLevel3 8 3 3" xfId="14972"/>
    <cellStyle name="SAPBEXHLevel3 8 3 4" xfId="21828"/>
    <cellStyle name="SAPBEXHLevel3 8 3 5" xfId="25748"/>
    <cellStyle name="SAPBEXHLevel3 8 3 6" xfId="24291"/>
    <cellStyle name="SAPBEXHLevel3 8 4" xfId="7027"/>
    <cellStyle name="SAPBEXHLevel3 8 4 2" xfId="13121"/>
    <cellStyle name="SAPBEXHLevel3 8 4 3" xfId="16952"/>
    <cellStyle name="SAPBEXHLevel3 8 4 4" xfId="20085"/>
    <cellStyle name="SAPBEXHLevel3 8 4 5" xfId="28009"/>
    <cellStyle name="SAPBEXHLevel3 8 4 6" xfId="30712"/>
    <cellStyle name="SAPBEXHLevel3 8 4 7" xfId="32599"/>
    <cellStyle name="SAPBEXHLevel3 8 5" xfId="6476"/>
    <cellStyle name="SAPBEXHLevel3 8 5 2" xfId="12613"/>
    <cellStyle name="SAPBEXHLevel3 8 5 3" xfId="16485"/>
    <cellStyle name="SAPBEXHLevel3 8 5 4" xfId="22931"/>
    <cellStyle name="SAPBEXHLevel3 8 5 5" xfId="27493"/>
    <cellStyle name="SAPBEXHLevel3 8 5 6" xfId="30260"/>
    <cellStyle name="SAPBEXHLevel3 8 5 7" xfId="22781"/>
    <cellStyle name="SAPBEXHLevel3 8 6" xfId="9513"/>
    <cellStyle name="SAPBEXHLevel3 8 7" xfId="10339"/>
    <cellStyle name="SAPBEXHLevel3 8 8" xfId="23897"/>
    <cellStyle name="SAPBEXHLevel3 8 9" xfId="24407"/>
    <cellStyle name="SAPBEXHLevel3 9" xfId="4429"/>
    <cellStyle name="SAPBEXHLevel3 9 2" xfId="7028"/>
    <cellStyle name="SAPBEXHLevel3 9 2 2" xfId="13122"/>
    <cellStyle name="SAPBEXHLevel3 9 2 3" xfId="16953"/>
    <cellStyle name="SAPBEXHLevel3 9 2 4" xfId="20084"/>
    <cellStyle name="SAPBEXHLevel3 9 2 5" xfId="28010"/>
    <cellStyle name="SAPBEXHLevel3 9 2 6" xfId="30713"/>
    <cellStyle name="SAPBEXHLevel3 9 2 7" xfId="32600"/>
    <cellStyle name="SAPBEXHLevel3 9 3" xfId="6475"/>
    <cellStyle name="SAPBEXHLevel3 9 3 2" xfId="12612"/>
    <cellStyle name="SAPBEXHLevel3 9 3 3" xfId="16484"/>
    <cellStyle name="SAPBEXHLevel3 9 3 4" xfId="20361"/>
    <cellStyle name="SAPBEXHLevel3 9 3 5" xfId="27492"/>
    <cellStyle name="SAPBEXHLevel3 9 3 6" xfId="30259"/>
    <cellStyle name="SAPBEXHLevel3 9 3 7" xfId="19174"/>
    <cellStyle name="SAPBEXHLevel3 9 4" xfId="10953"/>
    <cellStyle name="SAPBEXHLevel3 9 5" xfId="14973"/>
    <cellStyle name="SAPBEXHLevel3 9 6" xfId="21827"/>
    <cellStyle name="SAPBEXHLevel3 9 7" xfId="25749"/>
    <cellStyle name="SAPBEXHLevel3 9 8" xfId="23853"/>
    <cellStyle name="SAPBEXHLevel3_1702 excelformat_july2008" xfId="4430"/>
    <cellStyle name="SAPBEXHLevel3X" xfId="446"/>
    <cellStyle name="SAPBEXHLevel3X 10" xfId="4431"/>
    <cellStyle name="SAPBEXHLevel3X 10 2" xfId="7030"/>
    <cellStyle name="SAPBEXHLevel3X 10 2 2" xfId="13124"/>
    <cellStyle name="SAPBEXHLevel3X 10 2 3" xfId="16955"/>
    <cellStyle name="SAPBEXHLevel3X 10 2 4" xfId="20082"/>
    <cellStyle name="SAPBEXHLevel3X 10 2 5" xfId="28012"/>
    <cellStyle name="SAPBEXHLevel3X 10 2 6" xfId="30715"/>
    <cellStyle name="SAPBEXHLevel3X 10 2 7" xfId="32602"/>
    <cellStyle name="SAPBEXHLevel3X 10 3" xfId="6473"/>
    <cellStyle name="SAPBEXHLevel3X 10 3 2" xfId="12610"/>
    <cellStyle name="SAPBEXHLevel3X 10 3 3" xfId="16482"/>
    <cellStyle name="SAPBEXHLevel3X 10 3 4" xfId="20362"/>
    <cellStyle name="SAPBEXHLevel3X 10 3 5" xfId="27490"/>
    <cellStyle name="SAPBEXHLevel3X 10 3 6" xfId="30257"/>
    <cellStyle name="SAPBEXHLevel3X 10 3 7" xfId="23426"/>
    <cellStyle name="SAPBEXHLevel3X 10 4" xfId="10954"/>
    <cellStyle name="SAPBEXHLevel3X 10 5" xfId="14974"/>
    <cellStyle name="SAPBEXHLevel3X 10 6" xfId="21826"/>
    <cellStyle name="SAPBEXHLevel3X 10 7" xfId="25750"/>
    <cellStyle name="SAPBEXHLevel3X 10 8" xfId="29530"/>
    <cellStyle name="SAPBEXHLevel3X 11" xfId="4432"/>
    <cellStyle name="SAPBEXHLevel3X 11 2" xfId="7031"/>
    <cellStyle name="SAPBEXHLevel3X 11 2 2" xfId="13125"/>
    <cellStyle name="SAPBEXHLevel3X 11 2 3" xfId="16956"/>
    <cellStyle name="SAPBEXHLevel3X 11 2 4" xfId="20081"/>
    <cellStyle name="SAPBEXHLevel3X 11 2 5" xfId="28013"/>
    <cellStyle name="SAPBEXHLevel3X 11 2 6" xfId="30716"/>
    <cellStyle name="SAPBEXHLevel3X 11 2 7" xfId="32603"/>
    <cellStyle name="SAPBEXHLevel3X 11 3" xfId="6472"/>
    <cellStyle name="SAPBEXHLevel3X 11 3 2" xfId="12609"/>
    <cellStyle name="SAPBEXHLevel3X 11 3 3" xfId="16481"/>
    <cellStyle name="SAPBEXHLevel3X 11 3 4" xfId="22933"/>
    <cellStyle name="SAPBEXHLevel3X 11 3 5" xfId="27489"/>
    <cellStyle name="SAPBEXHLevel3X 11 3 6" xfId="30256"/>
    <cellStyle name="SAPBEXHLevel3X 11 3 7" xfId="24012"/>
    <cellStyle name="SAPBEXHLevel3X 11 4" xfId="10955"/>
    <cellStyle name="SAPBEXHLevel3X 11 5" xfId="14975"/>
    <cellStyle name="SAPBEXHLevel3X 11 6" xfId="21825"/>
    <cellStyle name="SAPBEXHLevel3X 11 7" xfId="25751"/>
    <cellStyle name="SAPBEXHLevel3X 11 8" xfId="23946"/>
    <cellStyle name="SAPBEXHLevel3X 12" xfId="4433"/>
    <cellStyle name="SAPBEXHLevel3X 12 2" xfId="7032"/>
    <cellStyle name="SAPBEXHLevel3X 12 2 2" xfId="13126"/>
    <cellStyle name="SAPBEXHLevel3X 12 2 3" xfId="16957"/>
    <cellStyle name="SAPBEXHLevel3X 12 2 4" xfId="20080"/>
    <cellStyle name="SAPBEXHLevel3X 12 2 5" xfId="28014"/>
    <cellStyle name="SAPBEXHLevel3X 12 2 6" xfId="30717"/>
    <cellStyle name="SAPBEXHLevel3X 12 2 7" xfId="32604"/>
    <cellStyle name="SAPBEXHLevel3X 12 3" xfId="7114"/>
    <cellStyle name="SAPBEXHLevel3X 12 3 2" xfId="13200"/>
    <cellStyle name="SAPBEXHLevel3X 12 3 3" xfId="17024"/>
    <cellStyle name="SAPBEXHLevel3X 12 3 4" xfId="20014"/>
    <cellStyle name="SAPBEXHLevel3X 12 3 5" xfId="28090"/>
    <cellStyle name="SAPBEXHLevel3X 12 3 6" xfId="30778"/>
    <cellStyle name="SAPBEXHLevel3X 12 3 7" xfId="32662"/>
    <cellStyle name="SAPBEXHLevel3X 12 4" xfId="10956"/>
    <cellStyle name="SAPBEXHLevel3X 12 5" xfId="14976"/>
    <cellStyle name="SAPBEXHLevel3X 12 6" xfId="21824"/>
    <cellStyle name="SAPBEXHLevel3X 12 7" xfId="25752"/>
    <cellStyle name="SAPBEXHLevel3X 12 8" xfId="19269"/>
    <cellStyle name="SAPBEXHLevel3X 13" xfId="4434"/>
    <cellStyle name="SAPBEXHLevel3X 13 2" xfId="7033"/>
    <cellStyle name="SAPBEXHLevel3X 13 2 2" xfId="13127"/>
    <cellStyle name="SAPBEXHLevel3X 13 2 3" xfId="16958"/>
    <cellStyle name="SAPBEXHLevel3X 13 2 4" xfId="20079"/>
    <cellStyle name="SAPBEXHLevel3X 13 2 5" xfId="28015"/>
    <cellStyle name="SAPBEXHLevel3X 13 2 6" xfId="30718"/>
    <cellStyle name="SAPBEXHLevel3X 13 2 7" xfId="32605"/>
    <cellStyle name="SAPBEXHLevel3X 13 3" xfId="7101"/>
    <cellStyle name="SAPBEXHLevel3X 13 3 2" xfId="13187"/>
    <cellStyle name="SAPBEXHLevel3X 13 3 3" xfId="17013"/>
    <cellStyle name="SAPBEXHLevel3X 13 3 4" xfId="20027"/>
    <cellStyle name="SAPBEXHLevel3X 13 3 5" xfId="28078"/>
    <cellStyle name="SAPBEXHLevel3X 13 3 6" xfId="30767"/>
    <cellStyle name="SAPBEXHLevel3X 13 3 7" xfId="32651"/>
    <cellStyle name="SAPBEXHLevel3X 13 4" xfId="10957"/>
    <cellStyle name="SAPBEXHLevel3X 13 5" xfId="14977"/>
    <cellStyle name="SAPBEXHLevel3X 13 6" xfId="21823"/>
    <cellStyle name="SAPBEXHLevel3X 13 7" xfId="25753"/>
    <cellStyle name="SAPBEXHLevel3X 13 8" xfId="29515"/>
    <cellStyle name="SAPBEXHLevel3X 14" xfId="4873"/>
    <cellStyle name="SAPBEXHLevel3X 14 2" xfId="5756"/>
    <cellStyle name="SAPBEXHLevel3X 14 2 2" xfId="11911"/>
    <cellStyle name="SAPBEXHLevel3X 14 2 3" xfId="15795"/>
    <cellStyle name="SAPBEXHLevel3X 14 2 4" xfId="21303"/>
    <cellStyle name="SAPBEXHLevel3X 14 2 5" xfId="26788"/>
    <cellStyle name="SAPBEXHLevel3X 14 2 6" xfId="29537"/>
    <cellStyle name="SAPBEXHLevel3X 14 3" xfId="7205"/>
    <cellStyle name="SAPBEXHLevel3X 14 3 2" xfId="13290"/>
    <cellStyle name="SAPBEXHLevel3X 14 3 3" xfId="17107"/>
    <cellStyle name="SAPBEXHLevel3X 14 3 4" xfId="19947"/>
    <cellStyle name="SAPBEXHLevel3X 14 3 5" xfId="28177"/>
    <cellStyle name="SAPBEXHLevel3X 14 3 6" xfId="30862"/>
    <cellStyle name="SAPBEXHLevel3X 14 3 7" xfId="32745"/>
    <cellStyle name="SAPBEXHLevel3X 14 4" xfId="7933"/>
    <cellStyle name="SAPBEXHLevel3X 14 4 2" xfId="14006"/>
    <cellStyle name="SAPBEXHLevel3X 14 4 3" xfId="17757"/>
    <cellStyle name="SAPBEXHLevel3X 14 4 4" xfId="19393"/>
    <cellStyle name="SAPBEXHLevel3X 14 4 5" xfId="28856"/>
    <cellStyle name="SAPBEXHLevel3X 14 4 6" xfId="31542"/>
    <cellStyle name="SAPBEXHLevel3X 14 4 7" xfId="33375"/>
    <cellStyle name="SAPBEXHLevel3X 14 5" xfId="11104"/>
    <cellStyle name="SAPBEXHLevel3X 14 6" xfId="15052"/>
    <cellStyle name="SAPBEXHLevel3X 14 7" xfId="21660"/>
    <cellStyle name="SAPBEXHLevel3X 14 8" xfId="26004"/>
    <cellStyle name="SAPBEXHLevel3X 14 9" xfId="23863"/>
    <cellStyle name="SAPBEXHLevel3X 15" xfId="7029"/>
    <cellStyle name="SAPBEXHLevel3X 15 2" xfId="13123"/>
    <cellStyle name="SAPBEXHLevel3X 15 3" xfId="16954"/>
    <cellStyle name="SAPBEXHLevel3X 15 4" xfId="20083"/>
    <cellStyle name="SAPBEXHLevel3X 15 5" xfId="28011"/>
    <cellStyle name="SAPBEXHLevel3X 15 6" xfId="30714"/>
    <cellStyle name="SAPBEXHLevel3X 15 7" xfId="32601"/>
    <cellStyle name="SAPBEXHLevel3X 16" xfId="6474"/>
    <cellStyle name="SAPBEXHLevel3X 16 2" xfId="12611"/>
    <cellStyle name="SAPBEXHLevel3X 16 3" xfId="16483"/>
    <cellStyle name="SAPBEXHLevel3X 16 4" xfId="22932"/>
    <cellStyle name="SAPBEXHLevel3X 16 5" xfId="27491"/>
    <cellStyle name="SAPBEXHLevel3X 16 6" xfId="30258"/>
    <cellStyle name="SAPBEXHLevel3X 16 7" xfId="25986"/>
    <cellStyle name="SAPBEXHLevel3X 17" xfId="8847"/>
    <cellStyle name="SAPBEXHLevel3X 18" xfId="11032"/>
    <cellStyle name="SAPBEXHLevel3X 19" xfId="22268"/>
    <cellStyle name="SAPBEXHLevel3X 2" xfId="519"/>
    <cellStyle name="SAPBEXHLevel3X 2 10" xfId="7034"/>
    <cellStyle name="SAPBEXHLevel3X 2 10 2" xfId="13128"/>
    <cellStyle name="SAPBEXHLevel3X 2 10 3" xfId="16959"/>
    <cellStyle name="SAPBEXHLevel3X 2 10 4" xfId="20078"/>
    <cellStyle name="SAPBEXHLevel3X 2 10 5" xfId="28016"/>
    <cellStyle name="SAPBEXHLevel3X 2 10 6" xfId="30719"/>
    <cellStyle name="SAPBEXHLevel3X 2 10 7" xfId="32606"/>
    <cellStyle name="SAPBEXHLevel3X 2 11" xfId="6471"/>
    <cellStyle name="SAPBEXHLevel3X 2 11 2" xfId="12608"/>
    <cellStyle name="SAPBEXHLevel3X 2 11 3" xfId="16480"/>
    <cellStyle name="SAPBEXHLevel3X 2 11 4" xfId="20363"/>
    <cellStyle name="SAPBEXHLevel3X 2 11 5" xfId="27488"/>
    <cellStyle name="SAPBEXHLevel3X 2 11 6" xfId="30255"/>
    <cellStyle name="SAPBEXHLevel3X 2 11 7" xfId="24918"/>
    <cellStyle name="SAPBEXHLevel3X 2 12" xfId="8902"/>
    <cellStyle name="SAPBEXHLevel3X 2 13" xfId="10794"/>
    <cellStyle name="SAPBEXHLevel3X 2 14" xfId="22886"/>
    <cellStyle name="SAPBEXHLevel3X 2 15" xfId="25595"/>
    <cellStyle name="SAPBEXHLevel3X 2 16" xfId="19006"/>
    <cellStyle name="SAPBEXHLevel3X 2 2" xfId="798"/>
    <cellStyle name="SAPBEXHLevel3X 2 2 10" xfId="18905"/>
    <cellStyle name="SAPBEXHLevel3X 2 2 2" xfId="5196"/>
    <cellStyle name="SAPBEXHLevel3X 2 2 2 2" xfId="11401"/>
    <cellStyle name="SAPBEXHLevel3X 2 2 2 3" xfId="15306"/>
    <cellStyle name="SAPBEXHLevel3X 2 2 2 4" xfId="21442"/>
    <cellStyle name="SAPBEXHLevel3X 2 2 2 5" xfId="26279"/>
    <cellStyle name="SAPBEXHLevel3X 2 2 2 6" xfId="23870"/>
    <cellStyle name="SAPBEXHLevel3X 2 2 3" xfId="5996"/>
    <cellStyle name="SAPBEXHLevel3X 2 2 3 2" xfId="12136"/>
    <cellStyle name="SAPBEXHLevel3X 2 2 3 3" xfId="16021"/>
    <cellStyle name="SAPBEXHLevel3X 2 2 3 4" xfId="18424"/>
    <cellStyle name="SAPBEXHLevel3X 2 2 3 5" xfId="27020"/>
    <cellStyle name="SAPBEXHLevel3X 2 2 3 6" xfId="22813"/>
    <cellStyle name="SAPBEXHLevel3X 2 2 4" xfId="7480"/>
    <cellStyle name="SAPBEXHLevel3X 2 2 4 2" xfId="13556"/>
    <cellStyle name="SAPBEXHLevel3X 2 2 4 3" xfId="17351"/>
    <cellStyle name="SAPBEXHLevel3X 2 2 4 4" xfId="19754"/>
    <cellStyle name="SAPBEXHLevel3X 2 2 4 5" xfId="28436"/>
    <cellStyle name="SAPBEXHLevel3X 2 2 4 6" xfId="31108"/>
    <cellStyle name="SAPBEXHLevel3X 2 2 4 7" xfId="32976"/>
    <cellStyle name="SAPBEXHLevel3X 2 2 5" xfId="8213"/>
    <cellStyle name="SAPBEXHLevel3X 2 2 5 2" xfId="14273"/>
    <cellStyle name="SAPBEXHLevel3X 2 2 5 3" xfId="17989"/>
    <cellStyle name="SAPBEXHLevel3X 2 2 5 4" xfId="25132"/>
    <cellStyle name="SAPBEXHLevel3X 2 2 5 5" xfId="29109"/>
    <cellStyle name="SAPBEXHLevel3X 2 2 5 6" xfId="31787"/>
    <cellStyle name="SAPBEXHLevel3X 2 2 5 7" xfId="33603"/>
    <cellStyle name="SAPBEXHLevel3X 2 2 6" xfId="9152"/>
    <cellStyle name="SAPBEXHLevel3X 2 2 7" xfId="10600"/>
    <cellStyle name="SAPBEXHLevel3X 2 2 8" xfId="22136"/>
    <cellStyle name="SAPBEXHLevel3X 2 2 9" xfId="24904"/>
    <cellStyle name="SAPBEXHLevel3X 2 3" xfId="891"/>
    <cellStyle name="SAPBEXHLevel3X 2 3 10" xfId="29693"/>
    <cellStyle name="SAPBEXHLevel3X 2 3 2" xfId="5289"/>
    <cellStyle name="SAPBEXHLevel3X 2 3 2 2" xfId="11493"/>
    <cellStyle name="SAPBEXHLevel3X 2 3 2 3" xfId="15398"/>
    <cellStyle name="SAPBEXHLevel3X 2 3 2 4" xfId="21411"/>
    <cellStyle name="SAPBEXHLevel3X 2 3 2 5" xfId="26369"/>
    <cellStyle name="SAPBEXHLevel3X 2 3 2 6" xfId="23482"/>
    <cellStyle name="SAPBEXHLevel3X 2 3 3" xfId="6085"/>
    <cellStyle name="SAPBEXHLevel3X 2 3 3 2" xfId="12224"/>
    <cellStyle name="SAPBEXHLevel3X 2 3 3 3" xfId="16110"/>
    <cellStyle name="SAPBEXHLevel3X 2 3 3 4" xfId="21070"/>
    <cellStyle name="SAPBEXHLevel3X 2 3 3 5" xfId="27109"/>
    <cellStyle name="SAPBEXHLevel3X 2 3 3 6" xfId="25888"/>
    <cellStyle name="SAPBEXHLevel3X 2 3 4" xfId="7569"/>
    <cellStyle name="SAPBEXHLevel3X 2 3 4 2" xfId="13645"/>
    <cellStyle name="SAPBEXHLevel3X 2 3 4 3" xfId="17432"/>
    <cellStyle name="SAPBEXHLevel3X 2 3 4 4" xfId="18604"/>
    <cellStyle name="SAPBEXHLevel3X 2 3 4 5" xfId="28520"/>
    <cellStyle name="SAPBEXHLevel3X 2 3 4 6" xfId="31192"/>
    <cellStyle name="SAPBEXHLevel3X 2 3 4 7" xfId="33052"/>
    <cellStyle name="SAPBEXHLevel3X 2 3 5" xfId="8303"/>
    <cellStyle name="SAPBEXHLevel3X 2 3 5 2" xfId="14363"/>
    <cellStyle name="SAPBEXHLevel3X 2 3 5 3" xfId="18067"/>
    <cellStyle name="SAPBEXHLevel3X 2 3 5 4" xfId="25222"/>
    <cellStyle name="SAPBEXHLevel3X 2 3 5 5" xfId="29191"/>
    <cellStyle name="SAPBEXHLevel3X 2 3 5 6" xfId="31869"/>
    <cellStyle name="SAPBEXHLevel3X 2 3 5 7" xfId="33679"/>
    <cellStyle name="SAPBEXHLevel3X 2 3 6" xfId="9244"/>
    <cellStyle name="SAPBEXHLevel3X 2 3 7" xfId="10543"/>
    <cellStyle name="SAPBEXHLevel3X 2 3 8" xfId="19261"/>
    <cellStyle name="SAPBEXHLevel3X 2 3 9" xfId="21970"/>
    <cellStyle name="SAPBEXHLevel3X 2 4" xfId="976"/>
    <cellStyle name="SAPBEXHLevel3X 2 4 10" xfId="28862"/>
    <cellStyle name="SAPBEXHLevel3X 2 4 2" xfId="5374"/>
    <cellStyle name="SAPBEXHLevel3X 2 4 2 2" xfId="11578"/>
    <cellStyle name="SAPBEXHLevel3X 2 4 2 3" xfId="15483"/>
    <cellStyle name="SAPBEXHLevel3X 2 4 2 4" xfId="23130"/>
    <cellStyle name="SAPBEXHLevel3X 2 4 2 5" xfId="26452"/>
    <cellStyle name="SAPBEXHLevel3X 2 4 2 6" xfId="19051"/>
    <cellStyle name="SAPBEXHLevel3X 2 4 3" xfId="6170"/>
    <cellStyle name="SAPBEXHLevel3X 2 4 3 2" xfId="12309"/>
    <cellStyle name="SAPBEXHLevel3X 2 4 3 3" xfId="16195"/>
    <cellStyle name="SAPBEXHLevel3X 2 4 3 4" xfId="21012"/>
    <cellStyle name="SAPBEXHLevel3X 2 4 3 5" xfId="27194"/>
    <cellStyle name="SAPBEXHLevel3X 2 4 3 6" xfId="23059"/>
    <cellStyle name="SAPBEXHLevel3X 2 4 4" xfId="7652"/>
    <cellStyle name="SAPBEXHLevel3X 2 4 4 2" xfId="13728"/>
    <cellStyle name="SAPBEXHLevel3X 2 4 4 3" xfId="17507"/>
    <cellStyle name="SAPBEXHLevel3X 2 4 4 4" xfId="19684"/>
    <cellStyle name="SAPBEXHLevel3X 2 4 4 5" xfId="28596"/>
    <cellStyle name="SAPBEXHLevel3X 2 4 4 6" xfId="31272"/>
    <cellStyle name="SAPBEXHLevel3X 2 4 4 7" xfId="33127"/>
    <cellStyle name="SAPBEXHLevel3X 2 4 5" xfId="8387"/>
    <cellStyle name="SAPBEXHLevel3X 2 4 5 2" xfId="14447"/>
    <cellStyle name="SAPBEXHLevel3X 2 4 5 3" xfId="18143"/>
    <cellStyle name="SAPBEXHLevel3X 2 4 5 4" xfId="25306"/>
    <cellStyle name="SAPBEXHLevel3X 2 4 5 5" xfId="29269"/>
    <cellStyle name="SAPBEXHLevel3X 2 4 5 6" xfId="31949"/>
    <cellStyle name="SAPBEXHLevel3X 2 4 5 7" xfId="33754"/>
    <cellStyle name="SAPBEXHLevel3X 2 4 6" xfId="9329"/>
    <cellStyle name="SAPBEXHLevel3X 2 4 7" xfId="11083"/>
    <cellStyle name="SAPBEXHLevel3X 2 4 8" xfId="22618"/>
    <cellStyle name="SAPBEXHLevel3X 2 4 9" xfId="18812"/>
    <cellStyle name="SAPBEXHLevel3X 2 5" xfId="1057"/>
    <cellStyle name="SAPBEXHLevel3X 2 5 10" xfId="21940"/>
    <cellStyle name="SAPBEXHLevel3X 2 5 2" xfId="5454"/>
    <cellStyle name="SAPBEXHLevel3X 2 5 2 2" xfId="11658"/>
    <cellStyle name="SAPBEXHLevel3X 2 5 2 3" xfId="15561"/>
    <cellStyle name="SAPBEXHLevel3X 2 5 2 4" xfId="23712"/>
    <cellStyle name="SAPBEXHLevel3X 2 5 2 5" xfId="26529"/>
    <cellStyle name="SAPBEXHLevel3X 2 5 2 6" xfId="23172"/>
    <cellStyle name="SAPBEXHLevel3X 2 5 3" xfId="6248"/>
    <cellStyle name="SAPBEXHLevel3X 2 5 3 2" xfId="12386"/>
    <cellStyle name="SAPBEXHLevel3X 2 5 3 3" xfId="16272"/>
    <cellStyle name="SAPBEXHLevel3X 2 5 3 4" xfId="18766"/>
    <cellStyle name="SAPBEXHLevel3X 2 5 3 5" xfId="27271"/>
    <cellStyle name="SAPBEXHLevel3X 2 5 3 6" xfId="22466"/>
    <cellStyle name="SAPBEXHLevel3X 2 5 4" xfId="7731"/>
    <cellStyle name="SAPBEXHLevel3X 2 5 4 2" xfId="13806"/>
    <cellStyle name="SAPBEXHLevel3X 2 5 4 3" xfId="17578"/>
    <cellStyle name="SAPBEXHLevel3X 2 5 4 4" xfId="19612"/>
    <cellStyle name="SAPBEXHLevel3X 2 5 4 5" xfId="28669"/>
    <cellStyle name="SAPBEXHLevel3X 2 5 4 6" xfId="31348"/>
    <cellStyle name="SAPBEXHLevel3X 2 5 4 7" xfId="33197"/>
    <cellStyle name="SAPBEXHLevel3X 2 5 5" xfId="8468"/>
    <cellStyle name="SAPBEXHLevel3X 2 5 5 2" xfId="14527"/>
    <cellStyle name="SAPBEXHLevel3X 2 5 5 3" xfId="18214"/>
    <cellStyle name="SAPBEXHLevel3X 2 5 5 4" xfId="25386"/>
    <cellStyle name="SAPBEXHLevel3X 2 5 5 5" xfId="29344"/>
    <cellStyle name="SAPBEXHLevel3X 2 5 5 6" xfId="32025"/>
    <cellStyle name="SAPBEXHLevel3X 2 5 5 7" xfId="33824"/>
    <cellStyle name="SAPBEXHLevel3X 2 5 6" xfId="9409"/>
    <cellStyle name="SAPBEXHLevel3X 2 5 7" xfId="10425"/>
    <cellStyle name="SAPBEXHLevel3X 2 5 8" xfId="22866"/>
    <cellStyle name="SAPBEXHLevel3X 2 5 9" xfId="22511"/>
    <cellStyle name="SAPBEXHLevel3X 2 6" xfId="1136"/>
    <cellStyle name="SAPBEXHLevel3X 2 6 10" xfId="29780"/>
    <cellStyle name="SAPBEXHLevel3X 2 6 2" xfId="5533"/>
    <cellStyle name="SAPBEXHLevel3X 2 6 2 2" xfId="11737"/>
    <cellStyle name="SAPBEXHLevel3X 2 6 2 3" xfId="15638"/>
    <cellStyle name="SAPBEXHLevel3X 2 6 2 4" xfId="24796"/>
    <cellStyle name="SAPBEXHLevel3X 2 6 2 5" xfId="26607"/>
    <cellStyle name="SAPBEXHLevel3X 2 6 2 6" xfId="26935"/>
    <cellStyle name="SAPBEXHLevel3X 2 6 3" xfId="6324"/>
    <cellStyle name="SAPBEXHLevel3X 2 6 3 2" xfId="12462"/>
    <cellStyle name="SAPBEXHLevel3X 2 6 3 3" xfId="16348"/>
    <cellStyle name="SAPBEXHLevel3X 2 6 3 4" xfId="20424"/>
    <cellStyle name="SAPBEXHLevel3X 2 6 3 5" xfId="27347"/>
    <cellStyle name="SAPBEXHLevel3X 2 6 3 6" xfId="24623"/>
    <cellStyle name="SAPBEXHLevel3X 2 6 4" xfId="7806"/>
    <cellStyle name="SAPBEXHLevel3X 2 6 4 2" xfId="13881"/>
    <cellStyle name="SAPBEXHLevel3X 2 6 4 3" xfId="17646"/>
    <cellStyle name="SAPBEXHLevel3X 2 6 4 4" xfId="19539"/>
    <cellStyle name="SAPBEXHLevel3X 2 6 4 5" xfId="28739"/>
    <cellStyle name="SAPBEXHLevel3X 2 6 4 6" xfId="31422"/>
    <cellStyle name="SAPBEXHLevel3X 2 6 4 7" xfId="33265"/>
    <cellStyle name="SAPBEXHLevel3X 2 6 5" xfId="8546"/>
    <cellStyle name="SAPBEXHLevel3X 2 6 5 2" xfId="14605"/>
    <cellStyle name="SAPBEXHLevel3X 2 6 5 3" xfId="18284"/>
    <cellStyle name="SAPBEXHLevel3X 2 6 5 4" xfId="25463"/>
    <cellStyle name="SAPBEXHLevel3X 2 6 5 5" xfId="29417"/>
    <cellStyle name="SAPBEXHLevel3X 2 6 5 6" xfId="32099"/>
    <cellStyle name="SAPBEXHLevel3X 2 6 5 7" xfId="33892"/>
    <cellStyle name="SAPBEXHLevel3X 2 6 6" xfId="9488"/>
    <cellStyle name="SAPBEXHLevel3X 2 6 7" xfId="10361"/>
    <cellStyle name="SAPBEXHLevel3X 2 6 8" xfId="19232"/>
    <cellStyle name="SAPBEXHLevel3X 2 6 9" xfId="22542"/>
    <cellStyle name="SAPBEXHLevel3X 2 7" xfId="1216"/>
    <cellStyle name="SAPBEXHLevel3X 2 7 10" xfId="29767"/>
    <cellStyle name="SAPBEXHLevel3X 2 7 2" xfId="5611"/>
    <cellStyle name="SAPBEXHLevel3X 2 7 2 2" xfId="11815"/>
    <cellStyle name="SAPBEXHLevel3X 2 7 2 3" xfId="15716"/>
    <cellStyle name="SAPBEXHLevel3X 2 7 2 4" xfId="21340"/>
    <cellStyle name="SAPBEXHLevel3X 2 7 2 5" xfId="26684"/>
    <cellStyle name="SAPBEXHLevel3X 2 7 2 6" xfId="27744"/>
    <cellStyle name="SAPBEXHLevel3X 2 7 3" xfId="6401"/>
    <cellStyle name="SAPBEXHLevel3X 2 7 3 2" xfId="12539"/>
    <cellStyle name="SAPBEXHLevel3X 2 7 3 3" xfId="16425"/>
    <cellStyle name="SAPBEXHLevel3X 2 7 3 4" xfId="24051"/>
    <cellStyle name="SAPBEXHLevel3X 2 7 3 5" xfId="27424"/>
    <cellStyle name="SAPBEXHLevel3X 2 7 3 6" xfId="23387"/>
    <cellStyle name="SAPBEXHLevel3X 2 7 4" xfId="7881"/>
    <cellStyle name="SAPBEXHLevel3X 2 7 4 2" xfId="13956"/>
    <cellStyle name="SAPBEXHLevel3X 2 7 4 3" xfId="17714"/>
    <cellStyle name="SAPBEXHLevel3X 2 7 4 4" xfId="19465"/>
    <cellStyle name="SAPBEXHLevel3X 2 7 4 5" xfId="28809"/>
    <cellStyle name="SAPBEXHLevel3X 2 7 4 6" xfId="31496"/>
    <cellStyle name="SAPBEXHLevel3X 2 7 4 7" xfId="33333"/>
    <cellStyle name="SAPBEXHLevel3X 2 7 5" xfId="8625"/>
    <cellStyle name="SAPBEXHLevel3X 2 7 5 2" xfId="14684"/>
    <cellStyle name="SAPBEXHLevel3X 2 7 5 3" xfId="18354"/>
    <cellStyle name="SAPBEXHLevel3X 2 7 5 4" xfId="25541"/>
    <cellStyle name="SAPBEXHLevel3X 2 7 5 5" xfId="29489"/>
    <cellStyle name="SAPBEXHLevel3X 2 7 5 6" xfId="32173"/>
    <cellStyle name="SAPBEXHLevel3X 2 7 5 7" xfId="33960"/>
    <cellStyle name="SAPBEXHLevel3X 2 7 6" xfId="9568"/>
    <cellStyle name="SAPBEXHLevel3X 2 7 7" xfId="10300"/>
    <cellStyle name="SAPBEXHLevel3X 2 7 8" xfId="23273"/>
    <cellStyle name="SAPBEXHLevel3X 2 7 9" xfId="22530"/>
    <cellStyle name="SAPBEXHLevel3X 2 8" xfId="4927"/>
    <cellStyle name="SAPBEXHLevel3X 2 8 2" xfId="5782"/>
    <cellStyle name="SAPBEXHLevel3X 2 8 2 2" xfId="11937"/>
    <cellStyle name="SAPBEXHLevel3X 2 8 2 3" xfId="15821"/>
    <cellStyle name="SAPBEXHLevel3X 2 8 2 4" xfId="21285"/>
    <cellStyle name="SAPBEXHLevel3X 2 8 2 5" xfId="26814"/>
    <cellStyle name="SAPBEXHLevel3X 2 8 2 6" xfId="22901"/>
    <cellStyle name="SAPBEXHLevel3X 2 8 3" xfId="7257"/>
    <cellStyle name="SAPBEXHLevel3X 2 8 3 2" xfId="13342"/>
    <cellStyle name="SAPBEXHLevel3X 2 8 3 3" xfId="17153"/>
    <cellStyle name="SAPBEXHLevel3X 2 8 3 4" xfId="19905"/>
    <cellStyle name="SAPBEXHLevel3X 2 8 3 5" xfId="28224"/>
    <cellStyle name="SAPBEXHLevel3X 2 8 3 6" xfId="30911"/>
    <cellStyle name="SAPBEXHLevel3X 2 8 3 7" xfId="32790"/>
    <cellStyle name="SAPBEXHLevel3X 2 8 4" xfId="7985"/>
    <cellStyle name="SAPBEXHLevel3X 2 8 4 2" xfId="14058"/>
    <cellStyle name="SAPBEXHLevel3X 2 8 4 3" xfId="17802"/>
    <cellStyle name="SAPBEXHLevel3X 2 8 4 4" xfId="19340"/>
    <cellStyle name="SAPBEXHLevel3X 2 8 4 5" xfId="28904"/>
    <cellStyle name="SAPBEXHLevel3X 2 8 4 6" xfId="31591"/>
    <cellStyle name="SAPBEXHLevel3X 2 8 4 7" xfId="33420"/>
    <cellStyle name="SAPBEXHLevel3X 2 8 5" xfId="11155"/>
    <cellStyle name="SAPBEXHLevel3X 2 8 6" xfId="15100"/>
    <cellStyle name="SAPBEXHLevel3X 2 8 7" xfId="21625"/>
    <cellStyle name="SAPBEXHLevel3X 2 8 8" xfId="26052"/>
    <cellStyle name="SAPBEXHLevel3X 2 8 9" xfId="19250"/>
    <cellStyle name="SAPBEXHLevel3X 2 9" xfId="4435"/>
    <cellStyle name="SAPBEXHLevel3X 2 9 2" xfId="10958"/>
    <cellStyle name="SAPBEXHLevel3X 2 9 3" xfId="14978"/>
    <cellStyle name="SAPBEXHLevel3X 2 9 4" xfId="21822"/>
    <cellStyle name="SAPBEXHLevel3X 2 9 5" xfId="25754"/>
    <cellStyle name="SAPBEXHLevel3X 2 9 6" xfId="22876"/>
    <cellStyle name="SAPBEXHLevel3X 20" xfId="21683"/>
    <cellStyle name="SAPBEXHLevel3X 21" xfId="24538"/>
    <cellStyle name="SAPBEXHLevel3X 3" xfId="735"/>
    <cellStyle name="SAPBEXHLevel3X 3 2" xfId="5135"/>
    <cellStyle name="SAPBEXHLevel3X 3 2 2" xfId="5937"/>
    <cellStyle name="SAPBEXHLevel3X 3 2 2 2" xfId="12077"/>
    <cellStyle name="SAPBEXHLevel3X 3 2 2 3" xfId="15962"/>
    <cellStyle name="SAPBEXHLevel3X 3 2 2 4" xfId="21216"/>
    <cellStyle name="SAPBEXHLevel3X 3 2 2 5" xfId="26961"/>
    <cellStyle name="SAPBEXHLevel3X 3 2 2 6" xfId="24157"/>
    <cellStyle name="SAPBEXHLevel3X 3 2 3" xfId="7422"/>
    <cellStyle name="SAPBEXHLevel3X 3 2 3 2" xfId="13498"/>
    <cellStyle name="SAPBEXHLevel3X 3 2 3 3" xfId="17294"/>
    <cellStyle name="SAPBEXHLevel3X 3 2 3 4" xfId="19784"/>
    <cellStyle name="SAPBEXHLevel3X 3 2 3 5" xfId="28378"/>
    <cellStyle name="SAPBEXHLevel3X 3 2 3 6" xfId="31053"/>
    <cellStyle name="SAPBEXHLevel3X 3 2 3 7" xfId="32924"/>
    <cellStyle name="SAPBEXHLevel3X 3 2 4" xfId="8155"/>
    <cellStyle name="SAPBEXHLevel3X 3 2 4 2" xfId="14216"/>
    <cellStyle name="SAPBEXHLevel3X 3 2 4 3" xfId="17937"/>
    <cellStyle name="SAPBEXHLevel3X 3 2 4 4" xfId="25074"/>
    <cellStyle name="SAPBEXHLevel3X 3 2 4 5" xfId="29056"/>
    <cellStyle name="SAPBEXHLevel3X 3 2 4 6" xfId="31731"/>
    <cellStyle name="SAPBEXHLevel3X 3 2 4 7" xfId="33551"/>
    <cellStyle name="SAPBEXHLevel3X 3 2 5" xfId="11340"/>
    <cellStyle name="SAPBEXHLevel3X 3 2 6" xfId="15247"/>
    <cellStyle name="SAPBEXHLevel3X 3 2 7" xfId="21492"/>
    <cellStyle name="SAPBEXHLevel3X 3 2 8" xfId="26221"/>
    <cellStyle name="SAPBEXHLevel3X 3 2 9" xfId="25977"/>
    <cellStyle name="SAPBEXHLevel3X 3 3" xfId="7035"/>
    <cellStyle name="SAPBEXHLevel3X 3 3 2" xfId="13129"/>
    <cellStyle name="SAPBEXHLevel3X 3 3 3" xfId="16960"/>
    <cellStyle name="SAPBEXHLevel3X 3 3 4" xfId="20077"/>
    <cellStyle name="SAPBEXHLevel3X 3 3 5" xfId="28017"/>
    <cellStyle name="SAPBEXHLevel3X 3 3 6" xfId="30720"/>
    <cellStyle name="SAPBEXHLevel3X 3 3 7" xfId="32607"/>
    <cellStyle name="SAPBEXHLevel3X 3 4" xfId="6470"/>
    <cellStyle name="SAPBEXHLevel3X 3 4 2" xfId="12607"/>
    <cellStyle name="SAPBEXHLevel3X 3 4 3" xfId="16479"/>
    <cellStyle name="SAPBEXHLevel3X 3 4 4" xfId="22934"/>
    <cellStyle name="SAPBEXHLevel3X 3 4 5" xfId="27487"/>
    <cellStyle name="SAPBEXHLevel3X 3 4 6" xfId="30254"/>
    <cellStyle name="SAPBEXHLevel3X 3 4 7" xfId="24674"/>
    <cellStyle name="SAPBEXHLevel3X 3 5" xfId="9091"/>
    <cellStyle name="SAPBEXHLevel3X 3 6" xfId="10642"/>
    <cellStyle name="SAPBEXHLevel3X 3 7" xfId="22145"/>
    <cellStyle name="SAPBEXHLevel3X 3 8" xfId="21909"/>
    <cellStyle name="SAPBEXHLevel3X 3 9" xfId="29987"/>
    <cellStyle name="SAPBEXHLevel3X 4" xfId="830"/>
    <cellStyle name="SAPBEXHLevel3X 4 10" xfId="29860"/>
    <cellStyle name="SAPBEXHLevel3X 4 2" xfId="5228"/>
    <cellStyle name="SAPBEXHLevel3X 4 2 2" xfId="6027"/>
    <cellStyle name="SAPBEXHLevel3X 4 2 2 2" xfId="12166"/>
    <cellStyle name="SAPBEXHLevel3X 4 2 2 3" xfId="16052"/>
    <cellStyle name="SAPBEXHLevel3X 4 2 2 4" xfId="21128"/>
    <cellStyle name="SAPBEXHLevel3X 4 2 2 5" xfId="27051"/>
    <cellStyle name="SAPBEXHLevel3X 4 2 2 6" xfId="24757"/>
    <cellStyle name="SAPBEXHLevel3X 4 2 3" xfId="7510"/>
    <cellStyle name="SAPBEXHLevel3X 4 2 3 2" xfId="13586"/>
    <cellStyle name="SAPBEXHLevel3X 4 2 3 3" xfId="17379"/>
    <cellStyle name="SAPBEXHLevel3X 4 2 3 4" xfId="18629"/>
    <cellStyle name="SAPBEXHLevel3X 4 2 3 5" xfId="28465"/>
    <cellStyle name="SAPBEXHLevel3X 4 2 3 6" xfId="31137"/>
    <cellStyle name="SAPBEXHLevel3X 4 2 3 7" xfId="33002"/>
    <cellStyle name="SAPBEXHLevel3X 4 2 4" xfId="8244"/>
    <cellStyle name="SAPBEXHLevel3X 4 2 4 2" xfId="14304"/>
    <cellStyle name="SAPBEXHLevel3X 4 2 4 3" xfId="18016"/>
    <cellStyle name="SAPBEXHLevel3X 4 2 4 4" xfId="25163"/>
    <cellStyle name="SAPBEXHLevel3X 4 2 4 5" xfId="29138"/>
    <cellStyle name="SAPBEXHLevel3X 4 2 4 6" xfId="31816"/>
    <cellStyle name="SAPBEXHLevel3X 4 2 4 7" xfId="33629"/>
    <cellStyle name="SAPBEXHLevel3X 4 2 5" xfId="11432"/>
    <cellStyle name="SAPBEXHLevel3X 4 2 6" xfId="15337"/>
    <cellStyle name="SAPBEXHLevel3X 4 2 7" xfId="23764"/>
    <cellStyle name="SAPBEXHLevel3X 4 2 8" xfId="26311"/>
    <cellStyle name="SAPBEXHLevel3X 4 2 9" xfId="23987"/>
    <cellStyle name="SAPBEXHLevel3X 4 3" xfId="4436"/>
    <cellStyle name="SAPBEXHLevel3X 4 3 2" xfId="10959"/>
    <cellStyle name="SAPBEXHLevel3X 4 3 3" xfId="14979"/>
    <cellStyle name="SAPBEXHLevel3X 4 3 4" xfId="21821"/>
    <cellStyle name="SAPBEXHLevel3X 4 3 5" xfId="25755"/>
    <cellStyle name="SAPBEXHLevel3X 4 3 6" xfId="23384"/>
    <cellStyle name="SAPBEXHLevel3X 4 4" xfId="7036"/>
    <cellStyle name="SAPBEXHLevel3X 4 4 2" xfId="13130"/>
    <cellStyle name="SAPBEXHLevel3X 4 4 3" xfId="16961"/>
    <cellStyle name="SAPBEXHLevel3X 4 4 4" xfId="20076"/>
    <cellStyle name="SAPBEXHLevel3X 4 4 5" xfId="28018"/>
    <cellStyle name="SAPBEXHLevel3X 4 4 6" xfId="30721"/>
    <cellStyle name="SAPBEXHLevel3X 4 4 7" xfId="32608"/>
    <cellStyle name="SAPBEXHLevel3X 4 5" xfId="6469"/>
    <cellStyle name="SAPBEXHLevel3X 4 5 2" xfId="12606"/>
    <cellStyle name="SAPBEXHLevel3X 4 5 3" xfId="16478"/>
    <cellStyle name="SAPBEXHLevel3X 4 5 4" xfId="20364"/>
    <cellStyle name="SAPBEXHLevel3X 4 5 5" xfId="27486"/>
    <cellStyle name="SAPBEXHLevel3X 4 5 6" xfId="30253"/>
    <cellStyle name="SAPBEXHLevel3X 4 5 7" xfId="24226"/>
    <cellStyle name="SAPBEXHLevel3X 4 6" xfId="9183"/>
    <cellStyle name="SAPBEXHLevel3X 4 7" xfId="10581"/>
    <cellStyle name="SAPBEXHLevel3X 4 8" xfId="23180"/>
    <cellStyle name="SAPBEXHLevel3X 4 9" xfId="21948"/>
    <cellStyle name="SAPBEXHLevel3X 5" xfId="917"/>
    <cellStyle name="SAPBEXHLevel3X 5 10" xfId="29858"/>
    <cellStyle name="SAPBEXHLevel3X 5 2" xfId="5315"/>
    <cellStyle name="SAPBEXHLevel3X 5 2 2" xfId="6111"/>
    <cellStyle name="SAPBEXHLevel3X 5 2 2 2" xfId="12250"/>
    <cellStyle name="SAPBEXHLevel3X 5 2 2 3" xfId="16136"/>
    <cellStyle name="SAPBEXHLevel3X 5 2 2 4" xfId="21049"/>
    <cellStyle name="SAPBEXHLevel3X 5 2 2 5" xfId="27135"/>
    <cellStyle name="SAPBEXHLevel3X 5 2 2 6" xfId="24384"/>
    <cellStyle name="SAPBEXHLevel3X 5 2 3" xfId="7594"/>
    <cellStyle name="SAPBEXHLevel3X 5 2 3 2" xfId="13670"/>
    <cellStyle name="SAPBEXHLevel3X 5 2 3 3" xfId="17455"/>
    <cellStyle name="SAPBEXHLevel3X 5 2 3 4" xfId="19691"/>
    <cellStyle name="SAPBEXHLevel3X 5 2 3 5" xfId="28543"/>
    <cellStyle name="SAPBEXHLevel3X 5 2 3 6" xfId="31217"/>
    <cellStyle name="SAPBEXHLevel3X 5 2 3 7" xfId="33075"/>
    <cellStyle name="SAPBEXHLevel3X 5 2 4" xfId="8329"/>
    <cellStyle name="SAPBEXHLevel3X 5 2 4 2" xfId="14389"/>
    <cellStyle name="SAPBEXHLevel3X 5 2 4 3" xfId="18091"/>
    <cellStyle name="SAPBEXHLevel3X 5 2 4 4" xfId="25248"/>
    <cellStyle name="SAPBEXHLevel3X 5 2 4 5" xfId="29216"/>
    <cellStyle name="SAPBEXHLevel3X 5 2 4 6" xfId="31894"/>
    <cellStyle name="SAPBEXHLevel3X 5 2 4 7" xfId="33702"/>
    <cellStyle name="SAPBEXHLevel3X 5 2 5" xfId="11519"/>
    <cellStyle name="SAPBEXHLevel3X 5 2 6" xfId="15424"/>
    <cellStyle name="SAPBEXHLevel3X 5 2 7" xfId="21403"/>
    <cellStyle name="SAPBEXHLevel3X 5 2 8" xfId="26395"/>
    <cellStyle name="SAPBEXHLevel3X 5 2 9" xfId="19171"/>
    <cellStyle name="SAPBEXHLevel3X 5 3" xfId="4437"/>
    <cellStyle name="SAPBEXHLevel3X 5 3 2" xfId="10960"/>
    <cellStyle name="SAPBEXHLevel3X 5 3 3" xfId="14980"/>
    <cellStyle name="SAPBEXHLevel3X 5 3 4" xfId="21820"/>
    <cellStyle name="SAPBEXHLevel3X 5 3 5" xfId="25756"/>
    <cellStyle name="SAPBEXHLevel3X 5 3 6" xfId="24360"/>
    <cellStyle name="SAPBEXHLevel3X 5 4" xfId="7037"/>
    <cellStyle name="SAPBEXHLevel3X 5 4 2" xfId="13131"/>
    <cellStyle name="SAPBEXHLevel3X 5 4 3" xfId="16962"/>
    <cellStyle name="SAPBEXHLevel3X 5 4 4" xfId="22381"/>
    <cellStyle name="SAPBEXHLevel3X 5 4 5" xfId="28019"/>
    <cellStyle name="SAPBEXHLevel3X 5 4 6" xfId="30722"/>
    <cellStyle name="SAPBEXHLevel3X 5 4 7" xfId="32609"/>
    <cellStyle name="SAPBEXHLevel3X 5 5" xfId="6468"/>
    <cellStyle name="SAPBEXHLevel3X 5 5 2" xfId="12605"/>
    <cellStyle name="SAPBEXHLevel3X 5 5 3" xfId="16477"/>
    <cellStyle name="SAPBEXHLevel3X 5 5 4" xfId="20365"/>
    <cellStyle name="SAPBEXHLevel3X 5 5 5" xfId="27485"/>
    <cellStyle name="SAPBEXHLevel3X 5 5 6" xfId="30252"/>
    <cellStyle name="SAPBEXHLevel3X 5 5 7" xfId="23243"/>
    <cellStyle name="SAPBEXHLevel3X 5 6" xfId="9270"/>
    <cellStyle name="SAPBEXHLevel3X 5 7" xfId="10523"/>
    <cellStyle name="SAPBEXHLevel3X 5 8" xfId="18827"/>
    <cellStyle name="SAPBEXHLevel3X 5 9" xfId="21986"/>
    <cellStyle name="SAPBEXHLevel3X 6" xfId="1000"/>
    <cellStyle name="SAPBEXHLevel3X 6 10" xfId="23259"/>
    <cellStyle name="SAPBEXHLevel3X 6 2" xfId="5398"/>
    <cellStyle name="SAPBEXHLevel3X 6 2 2" xfId="6193"/>
    <cellStyle name="SAPBEXHLevel3X 6 2 2 2" xfId="12332"/>
    <cellStyle name="SAPBEXHLevel3X 6 2 2 3" xfId="16218"/>
    <cellStyle name="SAPBEXHLevel3X 6 2 2 4" xfId="18722"/>
    <cellStyle name="SAPBEXHLevel3X 6 2 2 5" xfId="27217"/>
    <cellStyle name="SAPBEXHLevel3X 6 2 2 6" xfId="23061"/>
    <cellStyle name="SAPBEXHLevel3X 6 2 3" xfId="7676"/>
    <cellStyle name="SAPBEXHLevel3X 6 2 3 2" xfId="13752"/>
    <cellStyle name="SAPBEXHLevel3X 6 2 3 3" xfId="17529"/>
    <cellStyle name="SAPBEXHLevel3X 6 2 3 4" xfId="19661"/>
    <cellStyle name="SAPBEXHLevel3X 6 2 3 5" xfId="28618"/>
    <cellStyle name="SAPBEXHLevel3X 6 2 3 6" xfId="31296"/>
    <cellStyle name="SAPBEXHLevel3X 6 2 3 7" xfId="33148"/>
    <cellStyle name="SAPBEXHLevel3X 6 2 4" xfId="8411"/>
    <cellStyle name="SAPBEXHLevel3X 6 2 4 2" xfId="14471"/>
    <cellStyle name="SAPBEXHLevel3X 6 2 4 3" xfId="18165"/>
    <cellStyle name="SAPBEXHLevel3X 6 2 4 4" xfId="25330"/>
    <cellStyle name="SAPBEXHLevel3X 6 2 4 5" xfId="29291"/>
    <cellStyle name="SAPBEXHLevel3X 6 2 4 6" xfId="31973"/>
    <cellStyle name="SAPBEXHLevel3X 6 2 4 7" xfId="33775"/>
    <cellStyle name="SAPBEXHLevel3X 6 2 5" xfId="11602"/>
    <cellStyle name="SAPBEXHLevel3X 6 2 6" xfId="15507"/>
    <cellStyle name="SAPBEXHLevel3X 6 2 7" xfId="23099"/>
    <cellStyle name="SAPBEXHLevel3X 6 2 8" xfId="26476"/>
    <cellStyle name="SAPBEXHLevel3X 6 2 9" xfId="27730"/>
    <cellStyle name="SAPBEXHLevel3X 6 3" xfId="4438"/>
    <cellStyle name="SAPBEXHLevel3X 6 3 2" xfId="10961"/>
    <cellStyle name="SAPBEXHLevel3X 6 3 3" xfId="14981"/>
    <cellStyle name="SAPBEXHLevel3X 6 3 4" xfId="21819"/>
    <cellStyle name="SAPBEXHLevel3X 6 3 5" xfId="25757"/>
    <cellStyle name="SAPBEXHLevel3X 6 3 6" xfId="21703"/>
    <cellStyle name="SAPBEXHLevel3X 6 4" xfId="7038"/>
    <cellStyle name="SAPBEXHLevel3X 6 4 2" xfId="13132"/>
    <cellStyle name="SAPBEXHLevel3X 6 4 3" xfId="16963"/>
    <cellStyle name="SAPBEXHLevel3X 6 4 4" xfId="18714"/>
    <cellStyle name="SAPBEXHLevel3X 6 4 5" xfId="28020"/>
    <cellStyle name="SAPBEXHLevel3X 6 4 6" xfId="30723"/>
    <cellStyle name="SAPBEXHLevel3X 6 4 7" xfId="32610"/>
    <cellStyle name="SAPBEXHLevel3X 6 5" xfId="6467"/>
    <cellStyle name="SAPBEXHLevel3X 6 5 2" xfId="12604"/>
    <cellStyle name="SAPBEXHLevel3X 6 5 3" xfId="16476"/>
    <cellStyle name="SAPBEXHLevel3X 6 5 4" xfId="20366"/>
    <cellStyle name="SAPBEXHLevel3X 6 5 5" xfId="27484"/>
    <cellStyle name="SAPBEXHLevel3X 6 5 6" xfId="30251"/>
    <cellStyle name="SAPBEXHLevel3X 6 5 7" xfId="22731"/>
    <cellStyle name="SAPBEXHLevel3X 6 6" xfId="9353"/>
    <cellStyle name="SAPBEXHLevel3X 6 7" xfId="10470"/>
    <cellStyle name="SAPBEXHLevel3X 6 8" xfId="24664"/>
    <cellStyle name="SAPBEXHLevel3X 6 9" xfId="22791"/>
    <cellStyle name="SAPBEXHLevel3X 7" xfId="1080"/>
    <cellStyle name="SAPBEXHLevel3X 7 10" xfId="31138"/>
    <cellStyle name="SAPBEXHLevel3X 7 2" xfId="5477"/>
    <cellStyle name="SAPBEXHLevel3X 7 2 2" xfId="6271"/>
    <cellStyle name="SAPBEXHLevel3X 7 2 2 2" xfId="12409"/>
    <cellStyle name="SAPBEXHLevel3X 7 2 2 3" xfId="16295"/>
    <cellStyle name="SAPBEXHLevel3X 7 2 2 4" xfId="20475"/>
    <cellStyle name="SAPBEXHLevel3X 7 2 2 5" xfId="27294"/>
    <cellStyle name="SAPBEXHLevel3X 7 2 2 6" xfId="23287"/>
    <cellStyle name="SAPBEXHLevel3X 7 2 3" xfId="7754"/>
    <cellStyle name="SAPBEXHLevel3X 7 2 3 2" xfId="13829"/>
    <cellStyle name="SAPBEXHLevel3X 7 2 3 3" xfId="17599"/>
    <cellStyle name="SAPBEXHLevel3X 7 2 3 4" xfId="19590"/>
    <cellStyle name="SAPBEXHLevel3X 7 2 3 5" xfId="28690"/>
    <cellStyle name="SAPBEXHLevel3X 7 2 3 6" xfId="31371"/>
    <cellStyle name="SAPBEXHLevel3X 7 2 3 7" xfId="33218"/>
    <cellStyle name="SAPBEXHLevel3X 7 2 4" xfId="8491"/>
    <cellStyle name="SAPBEXHLevel3X 7 2 4 2" xfId="14550"/>
    <cellStyle name="SAPBEXHLevel3X 7 2 4 3" xfId="18235"/>
    <cellStyle name="SAPBEXHLevel3X 7 2 4 4" xfId="25409"/>
    <cellStyle name="SAPBEXHLevel3X 7 2 4 5" xfId="29366"/>
    <cellStyle name="SAPBEXHLevel3X 7 2 4 6" xfId="32048"/>
    <cellStyle name="SAPBEXHLevel3X 7 2 4 7" xfId="33845"/>
    <cellStyle name="SAPBEXHLevel3X 7 2 5" xfId="11681"/>
    <cellStyle name="SAPBEXHLevel3X 7 2 6" xfId="15584"/>
    <cellStyle name="SAPBEXHLevel3X 7 2 7" xfId="24416"/>
    <cellStyle name="SAPBEXHLevel3X 7 2 8" xfId="26552"/>
    <cellStyle name="SAPBEXHLevel3X 7 2 9" xfId="23278"/>
    <cellStyle name="SAPBEXHLevel3X 7 3" xfId="4439"/>
    <cellStyle name="SAPBEXHLevel3X 7 3 2" xfId="10962"/>
    <cellStyle name="SAPBEXHLevel3X 7 3 3" xfId="14982"/>
    <cellStyle name="SAPBEXHLevel3X 7 3 4" xfId="21818"/>
    <cellStyle name="SAPBEXHLevel3X 7 3 5" xfId="25758"/>
    <cellStyle name="SAPBEXHLevel3X 7 3 6" xfId="24611"/>
    <cellStyle name="SAPBEXHLevel3X 7 4" xfId="7039"/>
    <cellStyle name="SAPBEXHLevel3X 7 4 2" xfId="13133"/>
    <cellStyle name="SAPBEXHLevel3X 7 4 3" xfId="16964"/>
    <cellStyle name="SAPBEXHLevel3X 7 4 4" xfId="20075"/>
    <cellStyle name="SAPBEXHLevel3X 7 4 5" xfId="28021"/>
    <cellStyle name="SAPBEXHLevel3X 7 4 6" xfId="30724"/>
    <cellStyle name="SAPBEXHLevel3X 7 4 7" xfId="32611"/>
    <cellStyle name="SAPBEXHLevel3X 7 5" xfId="6466"/>
    <cellStyle name="SAPBEXHLevel3X 7 5 2" xfId="12603"/>
    <cellStyle name="SAPBEXHLevel3X 7 5 3" xfId="16475"/>
    <cellStyle name="SAPBEXHLevel3X 7 5 4" xfId="22936"/>
    <cellStyle name="SAPBEXHLevel3X 7 5 5" xfId="27483"/>
    <cellStyle name="SAPBEXHLevel3X 7 5 6" xfId="30250"/>
    <cellStyle name="SAPBEXHLevel3X 7 5 7" xfId="19121"/>
    <cellStyle name="SAPBEXHLevel3X 7 6" xfId="9432"/>
    <cellStyle name="SAPBEXHLevel3X 7 7" xfId="10407"/>
    <cellStyle name="SAPBEXHLevel3X 7 8" xfId="24429"/>
    <cellStyle name="SAPBEXHLevel3X 7 9" xfId="22060"/>
    <cellStyle name="SAPBEXHLevel3X 8" xfId="1162"/>
    <cellStyle name="SAPBEXHLevel3X 8 10" xfId="29768"/>
    <cellStyle name="SAPBEXHLevel3X 8 2" xfId="5559"/>
    <cellStyle name="SAPBEXHLevel3X 8 2 2" xfId="6350"/>
    <cellStyle name="SAPBEXHLevel3X 8 2 2 2" xfId="12488"/>
    <cellStyle name="SAPBEXHLevel3X 8 2 2 3" xfId="16374"/>
    <cellStyle name="SAPBEXHLevel3X 8 2 2 4" xfId="20402"/>
    <cellStyle name="SAPBEXHLevel3X 8 2 2 5" xfId="27373"/>
    <cellStyle name="SAPBEXHLevel3X 8 2 2 6" xfId="24189"/>
    <cellStyle name="SAPBEXHLevel3X 8 2 3" xfId="7831"/>
    <cellStyle name="SAPBEXHLevel3X 8 2 3 2" xfId="13906"/>
    <cellStyle name="SAPBEXHLevel3X 8 2 3 3" xfId="17669"/>
    <cellStyle name="SAPBEXHLevel3X 8 2 3 4" xfId="19519"/>
    <cellStyle name="SAPBEXHLevel3X 8 2 3 5" xfId="28762"/>
    <cellStyle name="SAPBEXHLevel3X 8 2 3 6" xfId="31447"/>
    <cellStyle name="SAPBEXHLevel3X 8 2 3 7" xfId="33288"/>
    <cellStyle name="SAPBEXHLevel3X 8 2 4" xfId="8572"/>
    <cellStyle name="SAPBEXHLevel3X 8 2 4 2" xfId="14631"/>
    <cellStyle name="SAPBEXHLevel3X 8 2 4 3" xfId="18308"/>
    <cellStyle name="SAPBEXHLevel3X 8 2 4 4" xfId="25489"/>
    <cellStyle name="SAPBEXHLevel3X 8 2 4 5" xfId="29441"/>
    <cellStyle name="SAPBEXHLevel3X 8 2 4 6" xfId="32124"/>
    <cellStyle name="SAPBEXHLevel3X 8 2 4 7" xfId="33915"/>
    <cellStyle name="SAPBEXHLevel3X 8 2 5" xfId="11763"/>
    <cellStyle name="SAPBEXHLevel3X 8 2 6" xfId="15664"/>
    <cellStyle name="SAPBEXHLevel3X 8 2 7" xfId="18861"/>
    <cellStyle name="SAPBEXHLevel3X 8 2 8" xfId="26633"/>
    <cellStyle name="SAPBEXHLevel3X 8 2 9" xfId="24620"/>
    <cellStyle name="SAPBEXHLevel3X 8 3" xfId="4440"/>
    <cellStyle name="SAPBEXHLevel3X 8 3 2" xfId="10963"/>
    <cellStyle name="SAPBEXHLevel3X 8 3 3" xfId="14983"/>
    <cellStyle name="SAPBEXHLevel3X 8 3 4" xfId="21817"/>
    <cellStyle name="SAPBEXHLevel3X 8 3 5" xfId="25759"/>
    <cellStyle name="SAPBEXHLevel3X 8 3 6" xfId="18852"/>
    <cellStyle name="SAPBEXHLevel3X 8 4" xfId="7040"/>
    <cellStyle name="SAPBEXHLevel3X 8 4 2" xfId="13134"/>
    <cellStyle name="SAPBEXHLevel3X 8 4 3" xfId="16965"/>
    <cellStyle name="SAPBEXHLevel3X 8 4 4" xfId="20074"/>
    <cellStyle name="SAPBEXHLevel3X 8 4 5" xfId="28022"/>
    <cellStyle name="SAPBEXHLevel3X 8 4 6" xfId="30725"/>
    <cellStyle name="SAPBEXHLevel3X 8 4 7" xfId="32612"/>
    <cellStyle name="SAPBEXHLevel3X 8 5" xfId="7113"/>
    <cellStyle name="SAPBEXHLevel3X 8 5 2" xfId="13199"/>
    <cellStyle name="SAPBEXHLevel3X 8 5 3" xfId="17023"/>
    <cellStyle name="SAPBEXHLevel3X 8 5 4" xfId="20015"/>
    <cellStyle name="SAPBEXHLevel3X 8 5 5" xfId="28089"/>
    <cellStyle name="SAPBEXHLevel3X 8 5 6" xfId="30777"/>
    <cellStyle name="SAPBEXHLevel3X 8 5 7" xfId="32661"/>
    <cellStyle name="SAPBEXHLevel3X 8 6" xfId="9514"/>
    <cellStyle name="SAPBEXHLevel3X 8 7" xfId="11058"/>
    <cellStyle name="SAPBEXHLevel3X 8 8" xfId="18448"/>
    <cellStyle name="SAPBEXHLevel3X 8 9" xfId="18775"/>
    <cellStyle name="SAPBEXHLevel3X 9" xfId="4441"/>
    <cellStyle name="SAPBEXHLevel3X 9 2" xfId="7041"/>
    <cellStyle name="SAPBEXHLevel3X 9 2 2" xfId="13135"/>
    <cellStyle name="SAPBEXHLevel3X 9 2 3" xfId="16966"/>
    <cellStyle name="SAPBEXHLevel3X 9 2 4" xfId="20073"/>
    <cellStyle name="SAPBEXHLevel3X 9 2 5" xfId="28023"/>
    <cellStyle name="SAPBEXHLevel3X 9 2 6" xfId="30726"/>
    <cellStyle name="SAPBEXHLevel3X 9 2 7" xfId="32613"/>
    <cellStyle name="SAPBEXHLevel3X 9 3" xfId="6465"/>
    <cellStyle name="SAPBEXHLevel3X 9 3 2" xfId="12602"/>
    <cellStyle name="SAPBEXHLevel3X 9 3 3" xfId="16474"/>
    <cellStyle name="SAPBEXHLevel3X 9 3 4" xfId="20367"/>
    <cellStyle name="SAPBEXHLevel3X 9 3 5" xfId="27482"/>
    <cellStyle name="SAPBEXHLevel3X 9 3 6" xfId="30249"/>
    <cellStyle name="SAPBEXHLevel3X 9 3 7" xfId="24718"/>
    <cellStyle name="SAPBEXHLevel3X 9 4" xfId="10964"/>
    <cellStyle name="SAPBEXHLevel3X 9 5" xfId="14984"/>
    <cellStyle name="SAPBEXHLevel3X 9 6" xfId="21816"/>
    <cellStyle name="SAPBEXHLevel3X 9 7" xfId="25760"/>
    <cellStyle name="SAPBEXHLevel3X 9 8" xfId="24813"/>
    <cellStyle name="SAPBEXHLevel3X_1702 excelformat_july2008" xfId="4442"/>
    <cellStyle name="SAPBEXinputData" xfId="447"/>
    <cellStyle name="SAPBEXinputData 10" xfId="7934"/>
    <cellStyle name="SAPBEXinputData 10 2" xfId="14007"/>
    <cellStyle name="SAPBEXinputData 10 3" xfId="19392"/>
    <cellStyle name="SAPBEXinputData 11" xfId="8848"/>
    <cellStyle name="SAPBEXinputData 2" xfId="520"/>
    <cellStyle name="SAPBEXinputData 2 10" xfId="8903"/>
    <cellStyle name="SAPBEXinputData 2 2" xfId="799"/>
    <cellStyle name="SAPBEXinputData 2 2 2" xfId="5197"/>
    <cellStyle name="SAPBEXinputData 2 2 2 2" xfId="11402"/>
    <cellStyle name="SAPBEXinputData 2 2 2 3" xfId="15307"/>
    <cellStyle name="SAPBEXinputData 2 2 2 4" xfId="23573"/>
    <cellStyle name="SAPBEXinputData 2 2 2 5" xfId="26280"/>
    <cellStyle name="SAPBEXinputData 2 2 3" xfId="5997"/>
    <cellStyle name="SAPBEXinputData 2 2 3 2" xfId="12137"/>
    <cellStyle name="SAPBEXinputData 2 2 3 3" xfId="16022"/>
    <cellStyle name="SAPBEXinputData 2 2 3 4" xfId="21158"/>
    <cellStyle name="SAPBEXinputData 2 2 3 5" xfId="27021"/>
    <cellStyle name="SAPBEXinputData 2 2 4" xfId="7481"/>
    <cellStyle name="SAPBEXinputData 2 2 4 2" xfId="13557"/>
    <cellStyle name="SAPBEXinputData 2 2 4 3" xfId="17352"/>
    <cellStyle name="SAPBEXinputData 2 2 4 4" xfId="19753"/>
    <cellStyle name="SAPBEXinputData 2 2 4 5" xfId="28437"/>
    <cellStyle name="SAPBEXinputData 2 2 5" xfId="8214"/>
    <cellStyle name="SAPBEXinputData 2 2 5 2" xfId="14274"/>
    <cellStyle name="SAPBEXinputData 2 2 5 3" xfId="25133"/>
    <cellStyle name="SAPBEXinputData 2 2 6" xfId="9153"/>
    <cellStyle name="SAPBEXinputData 2 2 7" xfId="24464"/>
    <cellStyle name="SAPBEXinputData 2 3" xfId="892"/>
    <cellStyle name="SAPBEXinputData 2 3 2" xfId="5290"/>
    <cellStyle name="SAPBEXinputData 2 3 2 2" xfId="11494"/>
    <cellStyle name="SAPBEXinputData 2 3 2 3" xfId="15399"/>
    <cellStyle name="SAPBEXinputData 2 3 2 4" xfId="23601"/>
    <cellStyle name="SAPBEXinputData 2 3 2 5" xfId="26370"/>
    <cellStyle name="SAPBEXinputData 2 3 3" xfId="6086"/>
    <cellStyle name="SAPBEXinputData 2 3 3 2" xfId="12225"/>
    <cellStyle name="SAPBEXinputData 2 3 3 3" xfId="16111"/>
    <cellStyle name="SAPBEXinputData 2 3 3 4" xfId="21069"/>
    <cellStyle name="SAPBEXinputData 2 3 3 5" xfId="27110"/>
    <cellStyle name="SAPBEXinputData 2 3 3 6" xfId="25881"/>
    <cellStyle name="SAPBEXinputData 2 3 4" xfId="7570"/>
    <cellStyle name="SAPBEXinputData 2 3 4 2" xfId="13646"/>
    <cellStyle name="SAPBEXinputData 2 3 4 3" xfId="18601"/>
    <cellStyle name="SAPBEXinputData 2 3 5" xfId="8304"/>
    <cellStyle name="SAPBEXinputData 2 3 5 2" xfId="14364"/>
    <cellStyle name="SAPBEXinputData 2 3 5 3" xfId="25223"/>
    <cellStyle name="SAPBEXinputData 2 3 6" xfId="9245"/>
    <cellStyle name="SAPBEXinputData 2 3 7" xfId="24762"/>
    <cellStyle name="SAPBEXinputData 2 4" xfId="977"/>
    <cellStyle name="SAPBEXinputData 2 4 2" xfId="5375"/>
    <cellStyle name="SAPBEXinputData 2 4 2 2" xfId="11579"/>
    <cellStyle name="SAPBEXinputData 2 4 2 3" xfId="15484"/>
    <cellStyle name="SAPBEXinputData 2 4 2 4" xfId="22607"/>
    <cellStyle name="SAPBEXinputData 2 4 2 5" xfId="26453"/>
    <cellStyle name="SAPBEXinputData 2 4 3" xfId="6171"/>
    <cellStyle name="SAPBEXinputData 2 4 3 2" xfId="12310"/>
    <cellStyle name="SAPBEXinputData 2 4 3 3" xfId="16196"/>
    <cellStyle name="SAPBEXinputData 2 4 3 4" xfId="21011"/>
    <cellStyle name="SAPBEXinputData 2 4 3 5" xfId="27195"/>
    <cellStyle name="SAPBEXinputData 2 4 3 6" xfId="24794"/>
    <cellStyle name="SAPBEXinputData 2 4 4" xfId="7653"/>
    <cellStyle name="SAPBEXinputData 2 4 4 2" xfId="13729"/>
    <cellStyle name="SAPBEXinputData 2 4 4 3" xfId="19683"/>
    <cellStyle name="SAPBEXinputData 2 4 5" xfId="8388"/>
    <cellStyle name="SAPBEXinputData 2 4 5 2" xfId="14448"/>
    <cellStyle name="SAPBEXinputData 2 4 5 3" xfId="25307"/>
    <cellStyle name="SAPBEXinputData 2 4 6" xfId="9330"/>
    <cellStyle name="SAPBEXinputData 2 4 7" xfId="19008"/>
    <cellStyle name="SAPBEXinputData 2 5" xfId="1058"/>
    <cellStyle name="SAPBEXinputData 2 5 2" xfId="5455"/>
    <cellStyle name="SAPBEXinputData 2 5 2 2" xfId="11659"/>
    <cellStyle name="SAPBEXinputData 2 5 2 3" xfId="15562"/>
    <cellStyle name="SAPBEXinputData 2 5 2 4" xfId="21379"/>
    <cellStyle name="SAPBEXinputData 2 5 2 5" xfId="26530"/>
    <cellStyle name="SAPBEXinputData 2 5 3" xfId="6249"/>
    <cellStyle name="SAPBEXinputData 2 5 3 2" xfId="12387"/>
    <cellStyle name="SAPBEXinputData 2 5 3 3" xfId="16273"/>
    <cellStyle name="SAPBEXinputData 2 5 3 4" xfId="20934"/>
    <cellStyle name="SAPBEXinputData 2 5 3 5" xfId="27272"/>
    <cellStyle name="SAPBEXinputData 2 5 4" xfId="7732"/>
    <cellStyle name="SAPBEXinputData 2 5 4 2" xfId="13807"/>
    <cellStyle name="SAPBEXinputData 2 5 4 3" xfId="18491"/>
    <cellStyle name="SAPBEXinputData 2 5 5" xfId="8469"/>
    <cellStyle name="SAPBEXinputData 2 5 5 2" xfId="14528"/>
    <cellStyle name="SAPBEXinputData 2 5 5 3" xfId="25387"/>
    <cellStyle name="SAPBEXinputData 2 5 6" xfId="9410"/>
    <cellStyle name="SAPBEXinputData 2 5 7" xfId="19259"/>
    <cellStyle name="SAPBEXinputData 2 6" xfId="1137"/>
    <cellStyle name="SAPBEXinputData 2 6 2" xfId="5534"/>
    <cellStyle name="SAPBEXinputData 2 6 2 2" xfId="11738"/>
    <cellStyle name="SAPBEXinputData 2 6 2 3" xfId="15639"/>
    <cellStyle name="SAPBEXinputData 2 6 2 4" xfId="24343"/>
    <cellStyle name="SAPBEXinputData 2 6 2 5" xfId="26608"/>
    <cellStyle name="SAPBEXinputData 2 6 3" xfId="6325"/>
    <cellStyle name="SAPBEXinputData 2 6 3 2" xfId="12463"/>
    <cellStyle name="SAPBEXinputData 2 6 3 3" xfId="16349"/>
    <cellStyle name="SAPBEXinputData 2 6 3 4" xfId="20423"/>
    <cellStyle name="SAPBEXinputData 2 6 3 5" xfId="27348"/>
    <cellStyle name="SAPBEXinputData 2 6 4" xfId="7807"/>
    <cellStyle name="SAPBEXinputData 2 6 4 2" xfId="13882"/>
    <cellStyle name="SAPBEXinputData 2 6 4 3" xfId="19538"/>
    <cellStyle name="SAPBEXinputData 2 6 5" xfId="8547"/>
    <cellStyle name="SAPBEXinputData 2 6 5 2" xfId="14606"/>
    <cellStyle name="SAPBEXinputData 2 6 5 3" xfId="25464"/>
    <cellStyle name="SAPBEXinputData 2 6 6" xfId="9489"/>
    <cellStyle name="SAPBEXinputData 2 6 7" xfId="24734"/>
    <cellStyle name="SAPBEXinputData 2 7" xfId="1217"/>
    <cellStyle name="SAPBEXinputData 2 7 2" xfId="5612"/>
    <cellStyle name="SAPBEXinputData 2 7 2 2" xfId="11816"/>
    <cellStyle name="SAPBEXinputData 2 7 2 3" xfId="15717"/>
    <cellStyle name="SAPBEXinputData 2 7 2 4" xfId="23647"/>
    <cellStyle name="SAPBEXinputData 2 7 2 5" xfId="26685"/>
    <cellStyle name="SAPBEXinputData 2 7 3" xfId="6402"/>
    <cellStyle name="SAPBEXinputData 2 7 3 2" xfId="12540"/>
    <cellStyle name="SAPBEXinputData 2 7 3 3" xfId="16426"/>
    <cellStyle name="SAPBEXinputData 2 7 3 4" xfId="23065"/>
    <cellStyle name="SAPBEXinputData 2 7 3 5" xfId="27425"/>
    <cellStyle name="SAPBEXinputData 2 7 4" xfId="7882"/>
    <cellStyle name="SAPBEXinputData 2 7 4 2" xfId="13957"/>
    <cellStyle name="SAPBEXinputData 2 7 4 3" xfId="19463"/>
    <cellStyle name="SAPBEXinputData 2 7 5" xfId="8626"/>
    <cellStyle name="SAPBEXinputData 2 7 5 2" xfId="14685"/>
    <cellStyle name="SAPBEXinputData 2 7 5 3" xfId="25542"/>
    <cellStyle name="SAPBEXinputData 2 7 6" xfId="9569"/>
    <cellStyle name="SAPBEXinputData 2 7 7" xfId="22761"/>
    <cellStyle name="SAPBEXinputData 2 8" xfId="7258"/>
    <cellStyle name="SAPBEXinputData 2 8 2" xfId="13343"/>
    <cellStyle name="SAPBEXinputData 2 8 3" xfId="19904"/>
    <cellStyle name="SAPBEXinputData 2 9" xfId="7986"/>
    <cellStyle name="SAPBEXinputData 2 9 2" xfId="14059"/>
    <cellStyle name="SAPBEXinputData 2 9 3" xfId="19339"/>
    <cellStyle name="SAPBEXinputData 3" xfId="736"/>
    <cellStyle name="SAPBEXinputData 3 2" xfId="5136"/>
    <cellStyle name="SAPBEXinputData 3 2 2" xfId="11341"/>
    <cellStyle name="SAPBEXinputData 3 2 3" xfId="15248"/>
    <cellStyle name="SAPBEXinputData 3 2 4" xfId="21491"/>
    <cellStyle name="SAPBEXinputData 3 2 5" xfId="26222"/>
    <cellStyle name="SAPBEXinputData 3 3" xfId="5938"/>
    <cellStyle name="SAPBEXinputData 3 3 2" xfId="12078"/>
    <cellStyle name="SAPBEXinputData 3 3 3" xfId="15963"/>
    <cellStyle name="SAPBEXinputData 3 3 4" xfId="21215"/>
    <cellStyle name="SAPBEXinputData 3 3 5" xfId="26962"/>
    <cellStyle name="SAPBEXinputData 3 4" xfId="7423"/>
    <cellStyle name="SAPBEXinputData 3 4 2" xfId="13499"/>
    <cellStyle name="SAPBEXinputData 3 4 3" xfId="17295"/>
    <cellStyle name="SAPBEXinputData 3 4 4" xfId="19783"/>
    <cellStyle name="SAPBEXinputData 3 4 5" xfId="28379"/>
    <cellStyle name="SAPBEXinputData 3 5" xfId="8156"/>
    <cellStyle name="SAPBEXinputData 3 5 2" xfId="14217"/>
    <cellStyle name="SAPBEXinputData 3 5 3" xfId="25075"/>
    <cellStyle name="SAPBEXinputData 3 6" xfId="9092"/>
    <cellStyle name="SAPBEXinputData 3 7" xfId="14877"/>
    <cellStyle name="SAPBEXinputData 3 8" xfId="29662"/>
    <cellStyle name="SAPBEXinputData 4" xfId="831"/>
    <cellStyle name="SAPBEXinputData 4 2" xfId="5229"/>
    <cellStyle name="SAPBEXinputData 4 2 2" xfId="11433"/>
    <cellStyle name="SAPBEXinputData 4 2 3" xfId="15338"/>
    <cellStyle name="SAPBEXinputData 4 2 4" xfId="21431"/>
    <cellStyle name="SAPBEXinputData 4 2 5" xfId="26312"/>
    <cellStyle name="SAPBEXinputData 4 3" xfId="6028"/>
    <cellStyle name="SAPBEXinputData 4 3 2" xfId="12167"/>
    <cellStyle name="SAPBEXinputData 4 3 3" xfId="16053"/>
    <cellStyle name="SAPBEXinputData 4 3 4" xfId="21127"/>
    <cellStyle name="SAPBEXinputData 4 3 5" xfId="27052"/>
    <cellStyle name="SAPBEXinputData 4 4" xfId="7511"/>
    <cellStyle name="SAPBEXinputData 4 4 2" xfId="13587"/>
    <cellStyle name="SAPBEXinputData 4 4 3" xfId="17380"/>
    <cellStyle name="SAPBEXinputData 4 4 4" xfId="19745"/>
    <cellStyle name="SAPBEXinputData 4 4 5" xfId="28466"/>
    <cellStyle name="SAPBEXinputData 4 5" xfId="8245"/>
    <cellStyle name="SAPBEXinputData 4 5 2" xfId="14305"/>
    <cellStyle name="SAPBEXinputData 4 5 3" xfId="25164"/>
    <cellStyle name="SAPBEXinputData 4 6" xfId="9184"/>
    <cellStyle name="SAPBEXinputData 4 7" xfId="22657"/>
    <cellStyle name="SAPBEXinputData 5" xfId="918"/>
    <cellStyle name="SAPBEXinputData 5 2" xfId="5316"/>
    <cellStyle name="SAPBEXinputData 5 2 2" xfId="11520"/>
    <cellStyle name="SAPBEXinputData 5 2 3" xfId="15425"/>
    <cellStyle name="SAPBEXinputData 5 2 4" xfId="23609"/>
    <cellStyle name="SAPBEXinputData 5 2 5" xfId="26396"/>
    <cellStyle name="SAPBEXinputData 5 3" xfId="6112"/>
    <cellStyle name="SAPBEXinputData 5 3 2" xfId="12251"/>
    <cellStyle name="SAPBEXinputData 5 3 3" xfId="16137"/>
    <cellStyle name="SAPBEXinputData 5 3 4" xfId="21048"/>
    <cellStyle name="SAPBEXinputData 5 3 5" xfId="27136"/>
    <cellStyle name="SAPBEXinputData 5 3 6" xfId="22259"/>
    <cellStyle name="SAPBEXinputData 5 4" xfId="7595"/>
    <cellStyle name="SAPBEXinputData 5 4 2" xfId="13671"/>
    <cellStyle name="SAPBEXinputData 5 4 3" xfId="18589"/>
    <cellStyle name="SAPBEXinputData 5 5" xfId="8330"/>
    <cellStyle name="SAPBEXinputData 5 5 2" xfId="14390"/>
    <cellStyle name="SAPBEXinputData 5 5 3" xfId="25249"/>
    <cellStyle name="SAPBEXinputData 5 6" xfId="9271"/>
    <cellStyle name="SAPBEXinputData 5 7" xfId="22119"/>
    <cellStyle name="SAPBEXinputData 6" xfId="1001"/>
    <cellStyle name="SAPBEXinputData 6 2" xfId="5399"/>
    <cellStyle name="SAPBEXinputData 6 2 2" xfId="11603"/>
    <cellStyle name="SAPBEXinputData 6 2 3" xfId="15508"/>
    <cellStyle name="SAPBEXinputData 6 2 4" xfId="22570"/>
    <cellStyle name="SAPBEXinputData 6 2 5" xfId="26477"/>
    <cellStyle name="SAPBEXinputData 6 3" xfId="6194"/>
    <cellStyle name="SAPBEXinputData 6 3 2" xfId="12333"/>
    <cellStyle name="SAPBEXinputData 6 3 3" xfId="16219"/>
    <cellStyle name="SAPBEXinputData 6 3 4" xfId="20978"/>
    <cellStyle name="SAPBEXinputData 6 3 5" xfId="27218"/>
    <cellStyle name="SAPBEXinputData 6 3 6" xfId="22661"/>
    <cellStyle name="SAPBEXinputData 6 4" xfId="7677"/>
    <cellStyle name="SAPBEXinputData 6 4 2" xfId="13753"/>
    <cellStyle name="SAPBEXinputData 6 4 3" xfId="19660"/>
    <cellStyle name="SAPBEXinputData 6 5" xfId="8412"/>
    <cellStyle name="SAPBEXinputData 6 5 2" xfId="14472"/>
    <cellStyle name="SAPBEXinputData 6 5 3" xfId="25331"/>
    <cellStyle name="SAPBEXinputData 6 6" xfId="9354"/>
    <cellStyle name="SAPBEXinputData 6 7" xfId="24216"/>
    <cellStyle name="SAPBEXinputData 7" xfId="1081"/>
    <cellStyle name="SAPBEXinputData 7 2" xfId="5478"/>
    <cellStyle name="SAPBEXinputData 7 2 2" xfId="11682"/>
    <cellStyle name="SAPBEXinputData 7 2 3" xfId="15585"/>
    <cellStyle name="SAPBEXinputData 7 2 4" xfId="23979"/>
    <cellStyle name="SAPBEXinputData 7 2 5" xfId="26553"/>
    <cellStyle name="SAPBEXinputData 7 3" xfId="6272"/>
    <cellStyle name="SAPBEXinputData 7 3 2" xfId="12410"/>
    <cellStyle name="SAPBEXinputData 7 3 3" xfId="16296"/>
    <cellStyle name="SAPBEXinputData 7 3 4" xfId="20474"/>
    <cellStyle name="SAPBEXinputData 7 3 5" xfId="27295"/>
    <cellStyle name="SAPBEXinputData 7 4" xfId="7755"/>
    <cellStyle name="SAPBEXinputData 7 4 2" xfId="13830"/>
    <cellStyle name="SAPBEXinputData 7 4 3" xfId="19589"/>
    <cellStyle name="SAPBEXinputData 7 5" xfId="8492"/>
    <cellStyle name="SAPBEXinputData 7 5 2" xfId="14551"/>
    <cellStyle name="SAPBEXinputData 7 5 3" xfId="25410"/>
    <cellStyle name="SAPBEXinputData 7 6" xfId="9433"/>
    <cellStyle name="SAPBEXinputData 7 7" xfId="18822"/>
    <cellStyle name="SAPBEXinputData 8" xfId="1163"/>
    <cellStyle name="SAPBEXinputData 8 2" xfId="5560"/>
    <cellStyle name="SAPBEXinputData 8 2 2" xfId="11764"/>
    <cellStyle name="SAPBEXinputData 8 2 3" xfId="15665"/>
    <cellStyle name="SAPBEXinputData 8 2 4" xfId="23640"/>
    <cellStyle name="SAPBEXinputData 8 2 5" xfId="26634"/>
    <cellStyle name="SAPBEXinputData 8 3" xfId="6351"/>
    <cellStyle name="SAPBEXinputData 8 3 2" xfId="12489"/>
    <cellStyle name="SAPBEXinputData 8 3 3" xfId="16375"/>
    <cellStyle name="SAPBEXinputData 8 3 4" xfId="20401"/>
    <cellStyle name="SAPBEXinputData 8 3 5" xfId="27374"/>
    <cellStyle name="SAPBEXinputData 8 4" xfId="7832"/>
    <cellStyle name="SAPBEXinputData 8 4 2" xfId="13907"/>
    <cellStyle name="SAPBEXinputData 8 4 3" xfId="19518"/>
    <cellStyle name="SAPBEXinputData 8 5" xfId="8573"/>
    <cellStyle name="SAPBEXinputData 8 5 2" xfId="14632"/>
    <cellStyle name="SAPBEXinputData 8 5 3" xfId="25490"/>
    <cellStyle name="SAPBEXinputData 8 6" xfId="9515"/>
    <cellStyle name="SAPBEXinputData 8 7" xfId="24421"/>
    <cellStyle name="SAPBEXinputData 9" xfId="7206"/>
    <cellStyle name="SAPBEXinputData 9 2" xfId="13291"/>
    <cellStyle name="SAPBEXinputData 9 3" xfId="19946"/>
    <cellStyle name="SAPBEXItemHeader" xfId="448"/>
    <cellStyle name="SAPBEXItemHeader 10" xfId="7207"/>
    <cellStyle name="SAPBEXItemHeader 10 2" xfId="13292"/>
    <cellStyle name="SAPBEXItemHeader 10 3" xfId="17108"/>
    <cellStyle name="SAPBEXItemHeader 10 4" xfId="19945"/>
    <cellStyle name="SAPBEXItemHeader 10 5" xfId="28178"/>
    <cellStyle name="SAPBEXItemHeader 10 6" xfId="30863"/>
    <cellStyle name="SAPBEXItemHeader 10 7" xfId="32746"/>
    <cellStyle name="SAPBEXItemHeader 11" xfId="7935"/>
    <cellStyle name="SAPBEXItemHeader 11 2" xfId="14008"/>
    <cellStyle name="SAPBEXItemHeader 11 3" xfId="17758"/>
    <cellStyle name="SAPBEXItemHeader 11 4" xfId="19391"/>
    <cellStyle name="SAPBEXItemHeader 11 5" xfId="28858"/>
    <cellStyle name="SAPBEXItemHeader 11 6" xfId="31544"/>
    <cellStyle name="SAPBEXItemHeader 11 7" xfId="33376"/>
    <cellStyle name="SAPBEXItemHeader 12" xfId="8849"/>
    <cellStyle name="SAPBEXItemHeader 13" xfId="14737"/>
    <cellStyle name="SAPBEXItemHeader 14" xfId="22267"/>
    <cellStyle name="SAPBEXItemHeader 15" xfId="22280"/>
    <cellStyle name="SAPBEXItemHeader 16" xfId="22523"/>
    <cellStyle name="SAPBEXItemHeader 2" xfId="521"/>
    <cellStyle name="SAPBEXItemHeader 2 10" xfId="7987"/>
    <cellStyle name="SAPBEXItemHeader 2 10 2" xfId="14060"/>
    <cellStyle name="SAPBEXItemHeader 2 10 3" xfId="17803"/>
    <cellStyle name="SAPBEXItemHeader 2 10 4" xfId="19338"/>
    <cellStyle name="SAPBEXItemHeader 2 10 5" xfId="28905"/>
    <cellStyle name="SAPBEXItemHeader 2 10 6" xfId="31592"/>
    <cellStyle name="SAPBEXItemHeader 2 10 7" xfId="33421"/>
    <cellStyle name="SAPBEXItemHeader 2 11" xfId="8904"/>
    <cellStyle name="SAPBEXItemHeader 2 12" xfId="10793"/>
    <cellStyle name="SAPBEXItemHeader 2 13" xfId="23443"/>
    <cellStyle name="SAPBEXItemHeader 2 14" xfId="21685"/>
    <cellStyle name="SAPBEXItemHeader 2 15" xfId="29786"/>
    <cellStyle name="SAPBEXItemHeader 2 2" xfId="800"/>
    <cellStyle name="SAPBEXItemHeader 2 2 10" xfId="29726"/>
    <cellStyle name="SAPBEXItemHeader 2 2 2" xfId="5198"/>
    <cellStyle name="SAPBEXItemHeader 2 2 2 2" xfId="11403"/>
    <cellStyle name="SAPBEXItemHeader 2 2 2 3" xfId="15308"/>
    <cellStyle name="SAPBEXItemHeader 2 2 2 4" xfId="23774"/>
    <cellStyle name="SAPBEXItemHeader 2 2 2 5" xfId="26281"/>
    <cellStyle name="SAPBEXItemHeader 2 2 2 6" xfId="23251"/>
    <cellStyle name="SAPBEXItemHeader 2 2 3" xfId="5998"/>
    <cellStyle name="SAPBEXItemHeader 2 2 3 2" xfId="12138"/>
    <cellStyle name="SAPBEXItemHeader 2 2 3 3" xfId="16023"/>
    <cellStyle name="SAPBEXItemHeader 2 2 3 4" xfId="21157"/>
    <cellStyle name="SAPBEXItemHeader 2 2 3 5" xfId="27022"/>
    <cellStyle name="SAPBEXItemHeader 2 2 3 6" xfId="25839"/>
    <cellStyle name="SAPBEXItemHeader 2 2 4" xfId="7482"/>
    <cellStyle name="SAPBEXItemHeader 2 2 4 2" xfId="13558"/>
    <cellStyle name="SAPBEXItemHeader 2 2 4 3" xfId="17353"/>
    <cellStyle name="SAPBEXItemHeader 2 2 4 4" xfId="19752"/>
    <cellStyle name="SAPBEXItemHeader 2 2 4 5" xfId="28438"/>
    <cellStyle name="SAPBEXItemHeader 2 2 4 6" xfId="31110"/>
    <cellStyle name="SAPBEXItemHeader 2 2 4 7" xfId="32977"/>
    <cellStyle name="SAPBEXItemHeader 2 2 5" xfId="8215"/>
    <cellStyle name="SAPBEXItemHeader 2 2 5 2" xfId="14275"/>
    <cellStyle name="SAPBEXItemHeader 2 2 5 3" xfId="17990"/>
    <cellStyle name="SAPBEXItemHeader 2 2 5 4" xfId="25134"/>
    <cellStyle name="SAPBEXItemHeader 2 2 5 5" xfId="29110"/>
    <cellStyle name="SAPBEXItemHeader 2 2 5 6" xfId="31789"/>
    <cellStyle name="SAPBEXItemHeader 2 2 5 7" xfId="33604"/>
    <cellStyle name="SAPBEXItemHeader 2 2 6" xfId="9154"/>
    <cellStyle name="SAPBEXItemHeader 2 2 7" xfId="10599"/>
    <cellStyle name="SAPBEXItemHeader 2 2 8" xfId="24028"/>
    <cellStyle name="SAPBEXItemHeader 2 2 9" xfId="21936"/>
    <cellStyle name="SAPBEXItemHeader 2 3" xfId="893"/>
    <cellStyle name="SAPBEXItemHeader 2 3 10" xfId="25654"/>
    <cellStyle name="SAPBEXItemHeader 2 3 2" xfId="5291"/>
    <cellStyle name="SAPBEXItemHeader 2 3 2 2" xfId="11495"/>
    <cellStyle name="SAPBEXItemHeader 2 3 2 3" xfId="15400"/>
    <cellStyle name="SAPBEXItemHeader 2 3 2 4" xfId="23743"/>
    <cellStyle name="SAPBEXItemHeader 2 3 2 5" xfId="26371"/>
    <cellStyle name="SAPBEXItemHeader 2 3 2 6" xfId="22668"/>
    <cellStyle name="SAPBEXItemHeader 2 3 3" xfId="6087"/>
    <cellStyle name="SAPBEXItemHeader 2 3 3 2" xfId="12226"/>
    <cellStyle name="SAPBEXItemHeader 2 3 3 3" xfId="16112"/>
    <cellStyle name="SAPBEXItemHeader 2 3 3 4" xfId="21068"/>
    <cellStyle name="SAPBEXItemHeader 2 3 3 5" xfId="27111"/>
    <cellStyle name="SAPBEXItemHeader 2 3 3 6" xfId="25882"/>
    <cellStyle name="SAPBEXItemHeader 2 3 4" xfId="7571"/>
    <cellStyle name="SAPBEXItemHeader 2 3 4 2" xfId="13647"/>
    <cellStyle name="SAPBEXItemHeader 2 3 4 3" xfId="17433"/>
    <cellStyle name="SAPBEXItemHeader 2 3 4 4" xfId="18600"/>
    <cellStyle name="SAPBEXItemHeader 2 3 4 5" xfId="28521"/>
    <cellStyle name="SAPBEXItemHeader 2 3 4 6" xfId="31194"/>
    <cellStyle name="SAPBEXItemHeader 2 3 4 7" xfId="33053"/>
    <cellStyle name="SAPBEXItemHeader 2 3 5" xfId="8305"/>
    <cellStyle name="SAPBEXItemHeader 2 3 5 2" xfId="14365"/>
    <cellStyle name="SAPBEXItemHeader 2 3 5 3" xfId="18068"/>
    <cellStyle name="SAPBEXItemHeader 2 3 5 4" xfId="25224"/>
    <cellStyle name="SAPBEXItemHeader 2 3 5 5" xfId="29193"/>
    <cellStyle name="SAPBEXItemHeader 2 3 5 6" xfId="31871"/>
    <cellStyle name="SAPBEXItemHeader 2 3 5 7" xfId="33680"/>
    <cellStyle name="SAPBEXItemHeader 2 3 6" xfId="9246"/>
    <cellStyle name="SAPBEXItemHeader 2 3 7" xfId="10542"/>
    <cellStyle name="SAPBEXItemHeader 2 3 8" xfId="24309"/>
    <cellStyle name="SAPBEXItemHeader 2 3 9" xfId="21971"/>
    <cellStyle name="SAPBEXItemHeader 2 4" xfId="978"/>
    <cellStyle name="SAPBEXItemHeader 2 4 10" xfId="29594"/>
    <cellStyle name="SAPBEXItemHeader 2 4 2" xfId="5376"/>
    <cellStyle name="SAPBEXItemHeader 2 4 2 2" xfId="11580"/>
    <cellStyle name="SAPBEXItemHeader 2 4 2 3" xfId="15485"/>
    <cellStyle name="SAPBEXItemHeader 2 4 2 4" xfId="19001"/>
    <cellStyle name="SAPBEXItemHeader 2 4 2 5" xfId="26454"/>
    <cellStyle name="SAPBEXItemHeader 2 4 2 6" xfId="22098"/>
    <cellStyle name="SAPBEXItemHeader 2 4 3" xfId="6172"/>
    <cellStyle name="SAPBEXItemHeader 2 4 3 2" xfId="12311"/>
    <cellStyle name="SAPBEXItemHeader 2 4 3 3" xfId="16197"/>
    <cellStyle name="SAPBEXItemHeader 2 4 3 4" xfId="21010"/>
    <cellStyle name="SAPBEXItemHeader 2 4 3 5" xfId="27196"/>
    <cellStyle name="SAPBEXItemHeader 2 4 3 6" xfId="25983"/>
    <cellStyle name="SAPBEXItemHeader 2 4 4" xfId="7654"/>
    <cellStyle name="SAPBEXItemHeader 2 4 4 2" xfId="13730"/>
    <cellStyle name="SAPBEXItemHeader 2 4 4 3" xfId="17508"/>
    <cellStyle name="SAPBEXItemHeader 2 4 4 4" xfId="19682"/>
    <cellStyle name="SAPBEXItemHeader 2 4 4 5" xfId="28597"/>
    <cellStyle name="SAPBEXItemHeader 2 4 4 6" xfId="31274"/>
    <cellStyle name="SAPBEXItemHeader 2 4 4 7" xfId="33128"/>
    <cellStyle name="SAPBEXItemHeader 2 4 5" xfId="8389"/>
    <cellStyle name="SAPBEXItemHeader 2 4 5 2" xfId="14449"/>
    <cellStyle name="SAPBEXItemHeader 2 4 5 3" xfId="18144"/>
    <cellStyle name="SAPBEXItemHeader 2 4 5 4" xfId="25308"/>
    <cellStyle name="SAPBEXItemHeader 2 4 5 5" xfId="29270"/>
    <cellStyle name="SAPBEXItemHeader 2 4 5 6" xfId="31951"/>
    <cellStyle name="SAPBEXItemHeader 2 4 5 7" xfId="33755"/>
    <cellStyle name="SAPBEXItemHeader 2 4 6" xfId="9331"/>
    <cellStyle name="SAPBEXItemHeader 2 4 7" xfId="8825"/>
    <cellStyle name="SAPBEXItemHeader 2 4 8" xfId="24026"/>
    <cellStyle name="SAPBEXItemHeader 2 4 9" xfId="22027"/>
    <cellStyle name="SAPBEXItemHeader 2 5" xfId="1059"/>
    <cellStyle name="SAPBEXItemHeader 2 5 10" xfId="32125"/>
    <cellStyle name="SAPBEXItemHeader 2 5 2" xfId="5456"/>
    <cellStyle name="SAPBEXItemHeader 2 5 2 2" xfId="11660"/>
    <cellStyle name="SAPBEXItemHeader 2 5 2 3" xfId="15563"/>
    <cellStyle name="SAPBEXItemHeader 2 5 2 4" xfId="23629"/>
    <cellStyle name="SAPBEXItemHeader 2 5 2 5" xfId="26531"/>
    <cellStyle name="SAPBEXItemHeader 2 5 2 6" xfId="24598"/>
    <cellStyle name="SAPBEXItemHeader 2 5 3" xfId="6250"/>
    <cellStyle name="SAPBEXItemHeader 2 5 3 2" xfId="12388"/>
    <cellStyle name="SAPBEXItemHeader 2 5 3 3" xfId="16274"/>
    <cellStyle name="SAPBEXItemHeader 2 5 3 4" xfId="20933"/>
    <cellStyle name="SAPBEXItemHeader 2 5 3 5" xfId="27273"/>
    <cellStyle name="SAPBEXItemHeader 2 5 3 6" xfId="19105"/>
    <cellStyle name="SAPBEXItemHeader 2 5 4" xfId="7733"/>
    <cellStyle name="SAPBEXItemHeader 2 5 4 2" xfId="13808"/>
    <cellStyle name="SAPBEXItemHeader 2 5 4 3" xfId="17579"/>
    <cellStyle name="SAPBEXItemHeader 2 5 4 4" xfId="19611"/>
    <cellStyle name="SAPBEXItemHeader 2 5 4 5" xfId="28670"/>
    <cellStyle name="SAPBEXItemHeader 2 5 4 6" xfId="31350"/>
    <cellStyle name="SAPBEXItemHeader 2 5 4 7" xfId="33198"/>
    <cellStyle name="SAPBEXItemHeader 2 5 5" xfId="8470"/>
    <cellStyle name="SAPBEXItemHeader 2 5 5 2" xfId="14529"/>
    <cellStyle name="SAPBEXItemHeader 2 5 5 3" xfId="18215"/>
    <cellStyle name="SAPBEXItemHeader 2 5 5 4" xfId="25388"/>
    <cellStyle name="SAPBEXItemHeader 2 5 5 5" xfId="29346"/>
    <cellStyle name="SAPBEXItemHeader 2 5 5 6" xfId="32027"/>
    <cellStyle name="SAPBEXItemHeader 2 5 5 7" xfId="33825"/>
    <cellStyle name="SAPBEXItemHeader 2 5 6" xfId="9411"/>
    <cellStyle name="SAPBEXItemHeader 2 5 7" xfId="8925"/>
    <cellStyle name="SAPBEXItemHeader 2 5 8" xfId="24760"/>
    <cellStyle name="SAPBEXItemHeader 2 5 9" xfId="22051"/>
    <cellStyle name="SAPBEXItemHeader 2 6" xfId="1138"/>
    <cellStyle name="SAPBEXItemHeader 2 6 10" xfId="20308"/>
    <cellStyle name="SAPBEXItemHeader 2 6 2" xfId="5535"/>
    <cellStyle name="SAPBEXItemHeader 2 6 2 2" xfId="11739"/>
    <cellStyle name="SAPBEXItemHeader 2 6 2 3" xfId="15640"/>
    <cellStyle name="SAPBEXItemHeader 2 6 2 4" xfId="23366"/>
    <cellStyle name="SAPBEXItemHeader 2 6 2 5" xfId="26609"/>
    <cellStyle name="SAPBEXItemHeader 2 6 2 6" xfId="25952"/>
    <cellStyle name="SAPBEXItemHeader 2 6 3" xfId="6326"/>
    <cellStyle name="SAPBEXItemHeader 2 6 3 2" xfId="12464"/>
    <cellStyle name="SAPBEXItemHeader 2 6 3 3" xfId="16350"/>
    <cellStyle name="SAPBEXItemHeader 2 6 3 4" xfId="20422"/>
    <cellStyle name="SAPBEXItemHeader 2 6 3 5" xfId="27349"/>
    <cellStyle name="SAPBEXItemHeader 2 6 3 6" xfId="19120"/>
    <cellStyle name="SAPBEXItemHeader 2 6 4" xfId="7808"/>
    <cellStyle name="SAPBEXItemHeader 2 6 4 2" xfId="13883"/>
    <cellStyle name="SAPBEXItemHeader 2 6 4 3" xfId="17647"/>
    <cellStyle name="SAPBEXItemHeader 2 6 4 4" xfId="19537"/>
    <cellStyle name="SAPBEXItemHeader 2 6 4 5" xfId="28740"/>
    <cellStyle name="SAPBEXItemHeader 2 6 4 6" xfId="31424"/>
    <cellStyle name="SAPBEXItemHeader 2 6 4 7" xfId="33266"/>
    <cellStyle name="SAPBEXItemHeader 2 6 5" xfId="8548"/>
    <cellStyle name="SAPBEXItemHeader 2 6 5 2" xfId="14607"/>
    <cellStyle name="SAPBEXItemHeader 2 6 5 3" xfId="18285"/>
    <cellStyle name="SAPBEXItemHeader 2 6 5 4" xfId="25465"/>
    <cellStyle name="SAPBEXItemHeader 2 6 5 5" xfId="29418"/>
    <cellStyle name="SAPBEXItemHeader 2 6 5 6" xfId="32101"/>
    <cellStyle name="SAPBEXItemHeader 2 6 5 7" xfId="33893"/>
    <cellStyle name="SAPBEXItemHeader 2 6 6" xfId="9490"/>
    <cellStyle name="SAPBEXItemHeader 2 6 7" xfId="10360"/>
    <cellStyle name="SAPBEXItemHeader 2 6 8" xfId="24283"/>
    <cellStyle name="SAPBEXItemHeader 2 6 9" xfId="24063"/>
    <cellStyle name="SAPBEXItemHeader 2 7" xfId="1218"/>
    <cellStyle name="SAPBEXItemHeader 2 7 10" xfId="30056"/>
    <cellStyle name="SAPBEXItemHeader 2 7 2" xfId="5613"/>
    <cellStyle name="SAPBEXItemHeader 2 7 2 2" xfId="11817"/>
    <cellStyle name="SAPBEXItemHeader 2 7 2 3" xfId="15718"/>
    <cellStyle name="SAPBEXItemHeader 2 7 2 4" xfId="23694"/>
    <cellStyle name="SAPBEXItemHeader 2 7 2 5" xfId="26686"/>
    <cellStyle name="SAPBEXItemHeader 2 7 2 6" xfId="23239"/>
    <cellStyle name="SAPBEXItemHeader 2 7 3" xfId="6403"/>
    <cellStyle name="SAPBEXItemHeader 2 7 3 2" xfId="12541"/>
    <cellStyle name="SAPBEXItemHeader 2 7 3 3" xfId="16427"/>
    <cellStyle name="SAPBEXItemHeader 2 7 3 4" xfId="22533"/>
    <cellStyle name="SAPBEXItemHeader 2 7 3 5" xfId="27426"/>
    <cellStyle name="SAPBEXItemHeader 2 7 3 6" xfId="24818"/>
    <cellStyle name="SAPBEXItemHeader 2 7 4" xfId="7883"/>
    <cellStyle name="SAPBEXItemHeader 2 7 4 2" xfId="13958"/>
    <cellStyle name="SAPBEXItemHeader 2 7 4 3" xfId="17715"/>
    <cellStyle name="SAPBEXItemHeader 2 7 4 4" xfId="19462"/>
    <cellStyle name="SAPBEXItemHeader 2 7 4 5" xfId="28810"/>
    <cellStyle name="SAPBEXItemHeader 2 7 4 6" xfId="31498"/>
    <cellStyle name="SAPBEXItemHeader 2 7 4 7" xfId="33334"/>
    <cellStyle name="SAPBEXItemHeader 2 7 5" xfId="8627"/>
    <cellStyle name="SAPBEXItemHeader 2 7 5 2" xfId="14686"/>
    <cellStyle name="SAPBEXItemHeader 2 7 5 3" xfId="18356"/>
    <cellStyle name="SAPBEXItemHeader 2 7 5 4" xfId="25543"/>
    <cellStyle name="SAPBEXItemHeader 2 7 5 5" xfId="29490"/>
    <cellStyle name="SAPBEXItemHeader 2 7 5 6" xfId="32175"/>
    <cellStyle name="SAPBEXItemHeader 2 7 5 7" xfId="33961"/>
    <cellStyle name="SAPBEXItemHeader 2 7 6" xfId="9570"/>
    <cellStyle name="SAPBEXItemHeader 2 7 7" xfId="10299"/>
    <cellStyle name="SAPBEXItemHeader 2 7 8" xfId="19151"/>
    <cellStyle name="SAPBEXItemHeader 2 7 9" xfId="24050"/>
    <cellStyle name="SAPBEXItemHeader 2 8" xfId="4928"/>
    <cellStyle name="SAPBEXItemHeader 2 8 2" xfId="11156"/>
    <cellStyle name="SAPBEXItemHeader 2 8 3" xfId="15101"/>
    <cellStyle name="SAPBEXItemHeader 2 8 4" xfId="21624"/>
    <cellStyle name="SAPBEXItemHeader 2 8 5" xfId="26053"/>
    <cellStyle name="SAPBEXItemHeader 2 8 6" xfId="25976"/>
    <cellStyle name="SAPBEXItemHeader 2 9" xfId="7259"/>
    <cellStyle name="SAPBEXItemHeader 2 9 2" xfId="13344"/>
    <cellStyle name="SAPBEXItemHeader 2 9 3" xfId="17154"/>
    <cellStyle name="SAPBEXItemHeader 2 9 4" xfId="19903"/>
    <cellStyle name="SAPBEXItemHeader 2 9 5" xfId="28225"/>
    <cellStyle name="SAPBEXItemHeader 2 9 6" xfId="30913"/>
    <cellStyle name="SAPBEXItemHeader 2 9 7" xfId="32791"/>
    <cellStyle name="SAPBEXItemHeader 3" xfId="737"/>
    <cellStyle name="SAPBEXItemHeader 3 10" xfId="25626"/>
    <cellStyle name="SAPBEXItemHeader 3 2" xfId="5137"/>
    <cellStyle name="SAPBEXItemHeader 3 2 2" xfId="11342"/>
    <cellStyle name="SAPBEXItemHeader 3 2 3" xfId="15249"/>
    <cellStyle name="SAPBEXItemHeader 3 2 4" xfId="21490"/>
    <cellStyle name="SAPBEXItemHeader 3 2 5" xfId="26223"/>
    <cellStyle name="SAPBEXItemHeader 3 2 6" xfId="24489"/>
    <cellStyle name="SAPBEXItemHeader 3 3" xfId="5939"/>
    <cellStyle name="SAPBEXItemHeader 3 3 2" xfId="12079"/>
    <cellStyle name="SAPBEXItemHeader 3 3 3" xfId="15964"/>
    <cellStyle name="SAPBEXItemHeader 3 3 4" xfId="18779"/>
    <cellStyle name="SAPBEXItemHeader 3 3 5" xfId="26963"/>
    <cellStyle name="SAPBEXItemHeader 3 3 6" xfId="24632"/>
    <cellStyle name="SAPBEXItemHeader 3 4" xfId="7424"/>
    <cellStyle name="SAPBEXItemHeader 3 4 2" xfId="13500"/>
    <cellStyle name="SAPBEXItemHeader 3 4 3" xfId="17296"/>
    <cellStyle name="SAPBEXItemHeader 3 4 4" xfId="19782"/>
    <cellStyle name="SAPBEXItemHeader 3 4 5" xfId="28380"/>
    <cellStyle name="SAPBEXItemHeader 3 4 6" xfId="31055"/>
    <cellStyle name="SAPBEXItemHeader 3 4 7" xfId="32925"/>
    <cellStyle name="SAPBEXItemHeader 3 5" xfId="8157"/>
    <cellStyle name="SAPBEXItemHeader 3 5 2" xfId="14218"/>
    <cellStyle name="SAPBEXItemHeader 3 5 3" xfId="17938"/>
    <cellStyle name="SAPBEXItemHeader 3 5 4" xfId="25076"/>
    <cellStyle name="SAPBEXItemHeader 3 5 5" xfId="29057"/>
    <cellStyle name="SAPBEXItemHeader 3 5 6" xfId="31733"/>
    <cellStyle name="SAPBEXItemHeader 3 5 7" xfId="33552"/>
    <cellStyle name="SAPBEXItemHeader 3 6" xfId="9093"/>
    <cellStyle name="SAPBEXItemHeader 3 7" xfId="10641"/>
    <cellStyle name="SAPBEXItemHeader 3 8" xfId="23906"/>
    <cellStyle name="SAPBEXItemHeader 3 9" xfId="21910"/>
    <cellStyle name="SAPBEXItemHeader 4" xfId="832"/>
    <cellStyle name="SAPBEXItemHeader 4 10" xfId="30156"/>
    <cellStyle name="SAPBEXItemHeader 4 2" xfId="5230"/>
    <cellStyle name="SAPBEXItemHeader 4 2 2" xfId="11434"/>
    <cellStyle name="SAPBEXItemHeader 4 2 3" xfId="15339"/>
    <cellStyle name="SAPBEXItemHeader 4 2 4" xfId="23583"/>
    <cellStyle name="SAPBEXItemHeader 4 2 5" xfId="26313"/>
    <cellStyle name="SAPBEXItemHeader 4 2 6" xfId="25833"/>
    <cellStyle name="SAPBEXItemHeader 4 3" xfId="6029"/>
    <cellStyle name="SAPBEXItemHeader 4 3 2" xfId="12168"/>
    <cellStyle name="SAPBEXItemHeader 4 3 3" xfId="16054"/>
    <cellStyle name="SAPBEXItemHeader 4 3 4" xfId="21126"/>
    <cellStyle name="SAPBEXItemHeader 4 3 5" xfId="27053"/>
    <cellStyle name="SAPBEXItemHeader 4 3 6" xfId="22862"/>
    <cellStyle name="SAPBEXItemHeader 4 4" xfId="7512"/>
    <cellStyle name="SAPBEXItemHeader 4 4 2" xfId="13588"/>
    <cellStyle name="SAPBEXItemHeader 4 4 3" xfId="17381"/>
    <cellStyle name="SAPBEXItemHeader 4 4 4" xfId="19744"/>
    <cellStyle name="SAPBEXItemHeader 4 4 5" xfId="28467"/>
    <cellStyle name="SAPBEXItemHeader 4 4 6" xfId="31139"/>
    <cellStyle name="SAPBEXItemHeader 4 4 7" xfId="33003"/>
    <cellStyle name="SAPBEXItemHeader 4 5" xfId="8246"/>
    <cellStyle name="SAPBEXItemHeader 4 5 2" xfId="14306"/>
    <cellStyle name="SAPBEXItemHeader 4 5 3" xfId="18017"/>
    <cellStyle name="SAPBEXItemHeader 4 5 4" xfId="25165"/>
    <cellStyle name="SAPBEXItemHeader 4 5 5" xfId="29139"/>
    <cellStyle name="SAPBEXItemHeader 4 5 6" xfId="31818"/>
    <cellStyle name="SAPBEXItemHeader 4 5 7" xfId="33630"/>
    <cellStyle name="SAPBEXItemHeader 4 6" xfId="9185"/>
    <cellStyle name="SAPBEXItemHeader 4 7" xfId="10580"/>
    <cellStyle name="SAPBEXItemHeader 4 8" xfId="19049"/>
    <cellStyle name="SAPBEXItemHeader 4 9" xfId="21949"/>
    <cellStyle name="SAPBEXItemHeader 5" xfId="919"/>
    <cellStyle name="SAPBEXItemHeader 5 10" xfId="30154"/>
    <cellStyle name="SAPBEXItemHeader 5 2" xfId="5317"/>
    <cellStyle name="SAPBEXItemHeader 5 2 2" xfId="11521"/>
    <cellStyle name="SAPBEXItemHeader 5 2 3" xfId="15426"/>
    <cellStyle name="SAPBEXItemHeader 5 2 4" xfId="23735"/>
    <cellStyle name="SAPBEXItemHeader 5 2 5" xfId="26397"/>
    <cellStyle name="SAPBEXItemHeader 5 2 6" xfId="23291"/>
    <cellStyle name="SAPBEXItemHeader 5 3" xfId="6113"/>
    <cellStyle name="SAPBEXItemHeader 5 3 2" xfId="12252"/>
    <cellStyle name="SAPBEXItemHeader 5 3 3" xfId="16138"/>
    <cellStyle name="SAPBEXItemHeader 5 3 4" xfId="21047"/>
    <cellStyle name="SAPBEXItemHeader 5 3 5" xfId="27137"/>
    <cellStyle name="SAPBEXItemHeader 5 3 6" xfId="25908"/>
    <cellStyle name="SAPBEXItemHeader 5 4" xfId="7596"/>
    <cellStyle name="SAPBEXItemHeader 5 4 2" xfId="13672"/>
    <cellStyle name="SAPBEXItemHeader 5 4 3" xfId="17456"/>
    <cellStyle name="SAPBEXItemHeader 5 4 4" xfId="18588"/>
    <cellStyle name="SAPBEXItemHeader 5 4 5" xfId="28544"/>
    <cellStyle name="SAPBEXItemHeader 5 4 6" xfId="31219"/>
    <cellStyle name="SAPBEXItemHeader 5 4 7" xfId="33076"/>
    <cellStyle name="SAPBEXItemHeader 5 5" xfId="8331"/>
    <cellStyle name="SAPBEXItemHeader 5 5 2" xfId="14391"/>
    <cellStyle name="SAPBEXItemHeader 5 5 3" xfId="18092"/>
    <cellStyle name="SAPBEXItemHeader 5 5 4" xfId="25250"/>
    <cellStyle name="SAPBEXItemHeader 5 5 5" xfId="29217"/>
    <cellStyle name="SAPBEXItemHeader 5 5 6" xfId="31896"/>
    <cellStyle name="SAPBEXItemHeader 5 5 7" xfId="33703"/>
    <cellStyle name="SAPBEXItemHeader 5 6" xfId="9272"/>
    <cellStyle name="SAPBEXItemHeader 5 7" xfId="10522"/>
    <cellStyle name="SAPBEXItemHeader 5 8" xfId="24431"/>
    <cellStyle name="SAPBEXItemHeader 5 9" xfId="21988"/>
    <cellStyle name="SAPBEXItemHeader 6" xfId="1002"/>
    <cellStyle name="SAPBEXItemHeader 6 10" xfId="29836"/>
    <cellStyle name="SAPBEXItemHeader 6 2" xfId="5400"/>
    <cellStyle name="SAPBEXItemHeader 6 2 2" xfId="11604"/>
    <cellStyle name="SAPBEXItemHeader 6 2 3" xfId="15509"/>
    <cellStyle name="SAPBEXItemHeader 6 2 4" xfId="18966"/>
    <cellStyle name="SAPBEXItemHeader 6 2 5" xfId="26478"/>
    <cellStyle name="SAPBEXItemHeader 6 2 6" xfId="26191"/>
    <cellStyle name="SAPBEXItemHeader 6 3" xfId="6195"/>
    <cellStyle name="SAPBEXItemHeader 6 3 2" xfId="12334"/>
    <cellStyle name="SAPBEXItemHeader 6 3 3" xfId="16220"/>
    <cellStyle name="SAPBEXItemHeader 6 3 4" xfId="22383"/>
    <cellStyle name="SAPBEXItemHeader 6 3 5" xfId="27219"/>
    <cellStyle name="SAPBEXItemHeader 6 3 6" xfId="24006"/>
    <cellStyle name="SAPBEXItemHeader 6 4" xfId="7678"/>
    <cellStyle name="SAPBEXItemHeader 6 4 2" xfId="13754"/>
    <cellStyle name="SAPBEXItemHeader 6 4 3" xfId="17530"/>
    <cellStyle name="SAPBEXItemHeader 6 4 4" xfId="19659"/>
    <cellStyle name="SAPBEXItemHeader 6 4 5" xfId="28619"/>
    <cellStyle name="SAPBEXItemHeader 6 4 6" xfId="31298"/>
    <cellStyle name="SAPBEXItemHeader 6 4 7" xfId="33149"/>
    <cellStyle name="SAPBEXItemHeader 6 5" xfId="8413"/>
    <cellStyle name="SAPBEXItemHeader 6 5 2" xfId="14473"/>
    <cellStyle name="SAPBEXItemHeader 6 5 3" xfId="18166"/>
    <cellStyle name="SAPBEXItemHeader 6 5 4" xfId="25332"/>
    <cellStyle name="SAPBEXItemHeader 6 5 5" xfId="29292"/>
    <cellStyle name="SAPBEXItemHeader 6 5 6" xfId="31975"/>
    <cellStyle name="SAPBEXItemHeader 6 5 7" xfId="33776"/>
    <cellStyle name="SAPBEXItemHeader 6 6" xfId="9355"/>
    <cellStyle name="SAPBEXItemHeader 6 7" xfId="10469"/>
    <cellStyle name="SAPBEXItemHeader 6 8" xfId="23228"/>
    <cellStyle name="SAPBEXItemHeader 6 9" xfId="19233"/>
    <cellStyle name="SAPBEXItemHeader 7" xfId="1082"/>
    <cellStyle name="SAPBEXItemHeader 7 10" xfId="29705"/>
    <cellStyle name="SAPBEXItemHeader 7 2" xfId="5479"/>
    <cellStyle name="SAPBEXItemHeader 7 2 2" xfId="11683"/>
    <cellStyle name="SAPBEXItemHeader 7 2 3" xfId="15586"/>
    <cellStyle name="SAPBEXItemHeader 7 2 4" xfId="23016"/>
    <cellStyle name="SAPBEXItemHeader 7 2 5" xfId="26554"/>
    <cellStyle name="SAPBEXItemHeader 7 2 6" xfId="24705"/>
    <cellStyle name="SAPBEXItemHeader 7 3" xfId="6273"/>
    <cellStyle name="SAPBEXItemHeader 7 3 2" xfId="12411"/>
    <cellStyle name="SAPBEXItemHeader 7 3 3" xfId="16297"/>
    <cellStyle name="SAPBEXItemHeader 7 3 4" xfId="20473"/>
    <cellStyle name="SAPBEXItemHeader 7 3 5" xfId="27296"/>
    <cellStyle name="SAPBEXItemHeader 7 3 6" xfId="24255"/>
    <cellStyle name="SAPBEXItemHeader 7 4" xfId="7756"/>
    <cellStyle name="SAPBEXItemHeader 7 4 2" xfId="13831"/>
    <cellStyle name="SAPBEXItemHeader 7 4 3" xfId="17600"/>
    <cellStyle name="SAPBEXItemHeader 7 4 4" xfId="19588"/>
    <cellStyle name="SAPBEXItemHeader 7 4 5" xfId="28692"/>
    <cellStyle name="SAPBEXItemHeader 7 4 6" xfId="31373"/>
    <cellStyle name="SAPBEXItemHeader 7 4 7" xfId="33219"/>
    <cellStyle name="SAPBEXItemHeader 7 5" xfId="8493"/>
    <cellStyle name="SAPBEXItemHeader 7 5 2" xfId="14552"/>
    <cellStyle name="SAPBEXItemHeader 7 5 3" xfId="18236"/>
    <cellStyle name="SAPBEXItemHeader 7 5 4" xfId="25411"/>
    <cellStyle name="SAPBEXItemHeader 7 5 5" xfId="29368"/>
    <cellStyle name="SAPBEXItemHeader 7 5 6" xfId="32050"/>
    <cellStyle name="SAPBEXItemHeader 7 5 7" xfId="33846"/>
    <cellStyle name="SAPBEXItemHeader 7 6" xfId="9434"/>
    <cellStyle name="SAPBEXItemHeader 7 7" xfId="10406"/>
    <cellStyle name="SAPBEXItemHeader 7 8" xfId="22107"/>
    <cellStyle name="SAPBEXItemHeader 7 9" xfId="19323"/>
    <cellStyle name="SAPBEXItemHeader 8" xfId="1164"/>
    <cellStyle name="SAPBEXItemHeader 8 10" xfId="30057"/>
    <cellStyle name="SAPBEXItemHeader 8 2" xfId="5561"/>
    <cellStyle name="SAPBEXItemHeader 8 2 2" xfId="11765"/>
    <cellStyle name="SAPBEXItemHeader 8 2 3" xfId="15666"/>
    <cellStyle name="SAPBEXItemHeader 8 2 4" xfId="23700"/>
    <cellStyle name="SAPBEXItemHeader 8 2 5" xfId="26635"/>
    <cellStyle name="SAPBEXItemHeader 8 2 6" xfId="27736"/>
    <cellStyle name="SAPBEXItemHeader 8 3" xfId="6352"/>
    <cellStyle name="SAPBEXItemHeader 8 3 2" xfId="12490"/>
    <cellStyle name="SAPBEXItemHeader 8 3 3" xfId="16376"/>
    <cellStyle name="SAPBEXItemHeader 8 3 4" xfId="20400"/>
    <cellStyle name="SAPBEXItemHeader 8 3 5" xfId="27375"/>
    <cellStyle name="SAPBEXItemHeader 8 3 6" xfId="24281"/>
    <cellStyle name="SAPBEXItemHeader 8 4" xfId="7833"/>
    <cellStyle name="SAPBEXItemHeader 8 4 2" xfId="13908"/>
    <cellStyle name="SAPBEXItemHeader 8 4 3" xfId="17670"/>
    <cellStyle name="SAPBEXItemHeader 8 4 4" xfId="19517"/>
    <cellStyle name="SAPBEXItemHeader 8 4 5" xfId="28764"/>
    <cellStyle name="SAPBEXItemHeader 8 4 6" xfId="31449"/>
    <cellStyle name="SAPBEXItemHeader 8 4 7" xfId="33289"/>
    <cellStyle name="SAPBEXItemHeader 8 5" xfId="8574"/>
    <cellStyle name="SAPBEXItemHeader 8 5 2" xfId="14633"/>
    <cellStyle name="SAPBEXItemHeader 8 5 3" xfId="18309"/>
    <cellStyle name="SAPBEXItemHeader 8 5 4" xfId="25491"/>
    <cellStyle name="SAPBEXItemHeader 8 5 5" xfId="29442"/>
    <cellStyle name="SAPBEXItemHeader 8 5 6" xfId="32126"/>
    <cellStyle name="SAPBEXItemHeader 8 5 7" xfId="33916"/>
    <cellStyle name="SAPBEXItemHeader 8 6" xfId="9516"/>
    <cellStyle name="SAPBEXItemHeader 8 7" xfId="10342"/>
    <cellStyle name="SAPBEXItemHeader 8 8" xfId="23984"/>
    <cellStyle name="SAPBEXItemHeader 8 9" xfId="23500"/>
    <cellStyle name="SAPBEXItemHeader 9" xfId="4874"/>
    <cellStyle name="SAPBEXItemHeader 9 2" xfId="11105"/>
    <cellStyle name="SAPBEXItemHeader 9 3" xfId="15053"/>
    <cellStyle name="SAPBEXItemHeader 9 4" xfId="22492"/>
    <cellStyle name="SAPBEXItemHeader 9 5" xfId="26005"/>
    <cellStyle name="SAPBEXItemHeader 9 6" xfId="23495"/>
    <cellStyle name="SAPBEXresData" xfId="449"/>
    <cellStyle name="SAPBEXresData 10" xfId="7042"/>
    <cellStyle name="SAPBEXresData 10 2" xfId="13136"/>
    <cellStyle name="SAPBEXresData 10 3" xfId="16967"/>
    <cellStyle name="SAPBEXresData 10 4" xfId="20072"/>
    <cellStyle name="SAPBEXresData 10 5" xfId="28024"/>
    <cellStyle name="SAPBEXresData 10 6" xfId="30727"/>
    <cellStyle name="SAPBEXresData 10 7" xfId="32614"/>
    <cellStyle name="SAPBEXresData 11" xfId="6464"/>
    <cellStyle name="SAPBEXresData 11 2" xfId="12601"/>
    <cellStyle name="SAPBEXresData 11 3" xfId="16473"/>
    <cellStyle name="SAPBEXresData 11 4" xfId="22937"/>
    <cellStyle name="SAPBEXresData 11 5" xfId="27481"/>
    <cellStyle name="SAPBEXresData 11 6" xfId="30248"/>
    <cellStyle name="SAPBEXresData 11 7" xfId="22921"/>
    <cellStyle name="SAPBEXresData 12" xfId="8850"/>
    <cellStyle name="SAPBEXresData 13" xfId="11091"/>
    <cellStyle name="SAPBEXresData 14" xfId="22266"/>
    <cellStyle name="SAPBEXresData 15" xfId="23110"/>
    <cellStyle name="SAPBEXresData 16" xfId="23056"/>
    <cellStyle name="SAPBEXresData 2" xfId="522"/>
    <cellStyle name="SAPBEXresData 2 10" xfId="7988"/>
    <cellStyle name="SAPBEXresData 2 10 2" xfId="14061"/>
    <cellStyle name="SAPBEXresData 2 10 3" xfId="17804"/>
    <cellStyle name="SAPBEXresData 2 10 4" xfId="19337"/>
    <cellStyle name="SAPBEXresData 2 10 5" xfId="28906"/>
    <cellStyle name="SAPBEXresData 2 10 6" xfId="31593"/>
    <cellStyle name="SAPBEXresData 2 10 7" xfId="33422"/>
    <cellStyle name="SAPBEXresData 2 11" xfId="8905"/>
    <cellStyle name="SAPBEXresData 2 12" xfId="10792"/>
    <cellStyle name="SAPBEXresData 2 13" xfId="23923"/>
    <cellStyle name="SAPBEXresData 2 14" xfId="22282"/>
    <cellStyle name="SAPBEXresData 2 15" xfId="24691"/>
    <cellStyle name="SAPBEXresData 2 2" xfId="801"/>
    <cellStyle name="SAPBEXresData 2 2 10" xfId="18936"/>
    <cellStyle name="SAPBEXresData 2 2 2" xfId="5199"/>
    <cellStyle name="SAPBEXresData 2 2 2 2" xfId="11404"/>
    <cellStyle name="SAPBEXresData 2 2 2 3" xfId="15309"/>
    <cellStyle name="SAPBEXresData 2 2 2 4" xfId="21441"/>
    <cellStyle name="SAPBEXresData 2 2 2 5" xfId="26282"/>
    <cellStyle name="SAPBEXresData 2 2 2 6" xfId="24234"/>
    <cellStyle name="SAPBEXresData 2 2 3" xfId="5999"/>
    <cellStyle name="SAPBEXresData 2 2 3 2" xfId="12139"/>
    <cellStyle name="SAPBEXresData 2 2 3 3" xfId="16024"/>
    <cellStyle name="SAPBEXresData 2 2 3 4" xfId="21156"/>
    <cellStyle name="SAPBEXresData 2 2 3 5" xfId="27023"/>
    <cellStyle name="SAPBEXresData 2 2 3 6" xfId="28987"/>
    <cellStyle name="SAPBEXresData 2 2 4" xfId="7483"/>
    <cellStyle name="SAPBEXresData 2 2 4 2" xfId="13559"/>
    <cellStyle name="SAPBEXresData 2 2 4 3" xfId="17354"/>
    <cellStyle name="SAPBEXresData 2 2 4 4" xfId="19751"/>
    <cellStyle name="SAPBEXresData 2 2 4 5" xfId="28439"/>
    <cellStyle name="SAPBEXresData 2 2 4 6" xfId="31111"/>
    <cellStyle name="SAPBEXresData 2 2 4 7" xfId="32978"/>
    <cellStyle name="SAPBEXresData 2 2 5" xfId="8216"/>
    <cellStyle name="SAPBEXresData 2 2 5 2" xfId="14276"/>
    <cellStyle name="SAPBEXresData 2 2 5 3" xfId="17991"/>
    <cellStyle name="SAPBEXresData 2 2 5 4" xfId="25135"/>
    <cellStyle name="SAPBEXresData 2 2 5 5" xfId="29111"/>
    <cellStyle name="SAPBEXresData 2 2 5 6" xfId="31790"/>
    <cellStyle name="SAPBEXresData 2 2 5 7" xfId="33605"/>
    <cellStyle name="SAPBEXresData 2 2 6" xfId="9155"/>
    <cellStyle name="SAPBEXresData 2 2 7" xfId="10598"/>
    <cellStyle name="SAPBEXresData 2 2 8" xfId="23043"/>
    <cellStyle name="SAPBEXresData 2 2 9" xfId="21937"/>
    <cellStyle name="SAPBEXresData 2 3" xfId="894"/>
    <cellStyle name="SAPBEXresData 2 3 10" xfId="23976"/>
    <cellStyle name="SAPBEXresData 2 3 2" xfId="5292"/>
    <cellStyle name="SAPBEXresData 2 3 2 2" xfId="11496"/>
    <cellStyle name="SAPBEXresData 2 3 2 3" xfId="15401"/>
    <cellStyle name="SAPBEXresData 2 3 2 4" xfId="21410"/>
    <cellStyle name="SAPBEXresData 2 3 2 5" xfId="26372"/>
    <cellStyle name="SAPBEXresData 2 3 2 6" xfId="23188"/>
    <cellStyle name="SAPBEXresData 2 3 3" xfId="6088"/>
    <cellStyle name="SAPBEXresData 2 3 3 2" xfId="12227"/>
    <cellStyle name="SAPBEXresData 2 3 3 3" xfId="16113"/>
    <cellStyle name="SAPBEXresData 2 3 3 4" xfId="21067"/>
    <cellStyle name="SAPBEXresData 2 3 3 5" xfId="27112"/>
    <cellStyle name="SAPBEXresData 2 3 3 6" xfId="25883"/>
    <cellStyle name="SAPBEXresData 2 3 4" xfId="7572"/>
    <cellStyle name="SAPBEXresData 2 3 4 2" xfId="13648"/>
    <cellStyle name="SAPBEXresData 2 3 4 3" xfId="17434"/>
    <cellStyle name="SAPBEXresData 2 3 4 4" xfId="18554"/>
    <cellStyle name="SAPBEXresData 2 3 4 5" xfId="28522"/>
    <cellStyle name="SAPBEXresData 2 3 4 6" xfId="31195"/>
    <cellStyle name="SAPBEXresData 2 3 4 7" xfId="33054"/>
    <cellStyle name="SAPBEXresData 2 3 5" xfId="8306"/>
    <cellStyle name="SAPBEXresData 2 3 5 2" xfId="14366"/>
    <cellStyle name="SAPBEXresData 2 3 5 3" xfId="18069"/>
    <cellStyle name="SAPBEXresData 2 3 5 4" xfId="25225"/>
    <cellStyle name="SAPBEXresData 2 3 5 5" xfId="29194"/>
    <cellStyle name="SAPBEXresData 2 3 5 6" xfId="31872"/>
    <cellStyle name="SAPBEXresData 2 3 5 7" xfId="33681"/>
    <cellStyle name="SAPBEXresData 2 3 6" xfId="9247"/>
    <cellStyle name="SAPBEXresData 2 3 7" xfId="10541"/>
    <cellStyle name="SAPBEXresData 2 3 8" xfId="23332"/>
    <cellStyle name="SAPBEXresData 2 3 9" xfId="21972"/>
    <cellStyle name="SAPBEXresData 2 4" xfId="979"/>
    <cellStyle name="SAPBEXresData 2 4 10" xfId="30180"/>
    <cellStyle name="SAPBEXresData 2 4 2" xfId="5377"/>
    <cellStyle name="SAPBEXresData 2 4 2 2" xfId="11581"/>
    <cellStyle name="SAPBEXresData 2 4 2 3" xfId="15486"/>
    <cellStyle name="SAPBEXresData 2 4 2 4" xfId="23431"/>
    <cellStyle name="SAPBEXresData 2 4 2 5" xfId="26455"/>
    <cellStyle name="SAPBEXresData 2 4 2 6" xfId="23884"/>
    <cellStyle name="SAPBEXresData 2 4 3" xfId="6173"/>
    <cellStyle name="SAPBEXresData 2 4 3 2" xfId="12312"/>
    <cellStyle name="SAPBEXresData 2 4 3 3" xfId="16198"/>
    <cellStyle name="SAPBEXresData 2 4 3 4" xfId="21009"/>
    <cellStyle name="SAPBEXresData 2 4 3 5" xfId="27197"/>
    <cellStyle name="SAPBEXresData 2 4 3 6" xfId="24576"/>
    <cellStyle name="SAPBEXresData 2 4 4" xfId="7655"/>
    <cellStyle name="SAPBEXresData 2 4 4 2" xfId="13731"/>
    <cellStyle name="SAPBEXresData 2 4 4 3" xfId="17509"/>
    <cellStyle name="SAPBEXresData 2 4 4 4" xfId="19681"/>
    <cellStyle name="SAPBEXresData 2 4 4 5" xfId="28598"/>
    <cellStyle name="SAPBEXresData 2 4 4 6" xfId="31275"/>
    <cellStyle name="SAPBEXresData 2 4 4 7" xfId="33129"/>
    <cellStyle name="SAPBEXresData 2 4 5" xfId="8390"/>
    <cellStyle name="SAPBEXresData 2 4 5 2" xfId="14450"/>
    <cellStyle name="SAPBEXresData 2 4 5 3" xfId="18145"/>
    <cellStyle name="SAPBEXresData 2 4 5 4" xfId="25309"/>
    <cellStyle name="SAPBEXresData 2 4 5 5" xfId="29271"/>
    <cellStyle name="SAPBEXresData 2 4 5 6" xfId="31952"/>
    <cellStyle name="SAPBEXresData 2 4 5 7" xfId="33756"/>
    <cellStyle name="SAPBEXresData 2 4 6" xfId="9332"/>
    <cellStyle name="SAPBEXresData 2 4 7" xfId="8729"/>
    <cellStyle name="SAPBEXresData 2 4 8" xfId="22479"/>
    <cellStyle name="SAPBEXresData 2 4 9" xfId="22438"/>
    <cellStyle name="SAPBEXresData 2 5" xfId="1060"/>
    <cellStyle name="SAPBEXresData 2 5 10" xfId="31448"/>
    <cellStyle name="SAPBEXresData 2 5 2" xfId="5457"/>
    <cellStyle name="SAPBEXresData 2 5 2 2" xfId="11661"/>
    <cellStyle name="SAPBEXresData 2 5 2 3" xfId="15564"/>
    <cellStyle name="SAPBEXresData 2 5 2 4" xfId="23711"/>
    <cellStyle name="SAPBEXresData 2 5 2 5" xfId="26532"/>
    <cellStyle name="SAPBEXresData 2 5 2 6" xfId="29550"/>
    <cellStyle name="SAPBEXresData 2 5 3" xfId="6251"/>
    <cellStyle name="SAPBEXresData 2 5 3 2" xfId="12389"/>
    <cellStyle name="SAPBEXresData 2 5 3 3" xfId="16275"/>
    <cellStyle name="SAPBEXresData 2 5 3 4" xfId="18426"/>
    <cellStyle name="SAPBEXresData 2 5 3 5" xfId="27274"/>
    <cellStyle name="SAPBEXresData 2 5 3 6" xfId="22714"/>
    <cellStyle name="SAPBEXresData 2 5 4" xfId="7734"/>
    <cellStyle name="SAPBEXresData 2 5 4 2" xfId="13809"/>
    <cellStyle name="SAPBEXresData 2 5 4 3" xfId="17580"/>
    <cellStyle name="SAPBEXresData 2 5 4 4" xfId="19610"/>
    <cellStyle name="SAPBEXresData 2 5 4 5" xfId="28671"/>
    <cellStyle name="SAPBEXresData 2 5 4 6" xfId="31351"/>
    <cellStyle name="SAPBEXresData 2 5 4 7" xfId="33199"/>
    <cellStyle name="SAPBEXresData 2 5 5" xfId="8471"/>
    <cellStyle name="SAPBEXresData 2 5 5 2" xfId="14530"/>
    <cellStyle name="SAPBEXresData 2 5 5 3" xfId="18216"/>
    <cellStyle name="SAPBEXresData 2 5 5 4" xfId="25389"/>
    <cellStyle name="SAPBEXresData 2 5 5 5" xfId="29347"/>
    <cellStyle name="SAPBEXresData 2 5 5 6" xfId="32028"/>
    <cellStyle name="SAPBEXresData 2 5 5 7" xfId="33826"/>
    <cellStyle name="SAPBEXresData 2 5 6" xfId="9412"/>
    <cellStyle name="SAPBEXresData 2 5 7" xfId="10424"/>
    <cellStyle name="SAPBEXresData 2 5 8" xfId="24307"/>
    <cellStyle name="SAPBEXresData 2 5 9" xfId="22052"/>
    <cellStyle name="SAPBEXresData 2 6" xfId="1139"/>
    <cellStyle name="SAPBEXresData 2 6 10" xfId="30070"/>
    <cellStyle name="SAPBEXresData 2 6 2" xfId="5536"/>
    <cellStyle name="SAPBEXresData 2 6 2 2" xfId="11740"/>
    <cellStyle name="SAPBEXresData 2 6 2 3" xfId="15641"/>
    <cellStyle name="SAPBEXresData 2 6 2 4" xfId="22854"/>
    <cellStyle name="SAPBEXresData 2 6 2 5" xfId="26610"/>
    <cellStyle name="SAPBEXresData 2 6 2 6" xfId="28352"/>
    <cellStyle name="SAPBEXresData 2 6 3" xfId="6327"/>
    <cellStyle name="SAPBEXresData 2 6 3 2" xfId="12465"/>
    <cellStyle name="SAPBEXresData 2 6 3 3" xfId="16351"/>
    <cellStyle name="SAPBEXresData 2 6 3 4" xfId="20421"/>
    <cellStyle name="SAPBEXresData 2 6 3 5" xfId="27350"/>
    <cellStyle name="SAPBEXresData 2 6 3 6" xfId="22730"/>
    <cellStyle name="SAPBEXresData 2 6 4" xfId="7809"/>
    <cellStyle name="SAPBEXresData 2 6 4 2" xfId="13884"/>
    <cellStyle name="SAPBEXresData 2 6 4 3" xfId="17648"/>
    <cellStyle name="SAPBEXresData 2 6 4 4" xfId="19536"/>
    <cellStyle name="SAPBEXresData 2 6 4 5" xfId="28741"/>
    <cellStyle name="SAPBEXresData 2 6 4 6" xfId="31425"/>
    <cellStyle name="SAPBEXresData 2 6 4 7" xfId="33267"/>
    <cellStyle name="SAPBEXresData 2 6 5" xfId="8549"/>
    <cellStyle name="SAPBEXresData 2 6 5 2" xfId="14608"/>
    <cellStyle name="SAPBEXresData 2 6 5 3" xfId="18286"/>
    <cellStyle name="SAPBEXresData 2 6 5 4" xfId="25466"/>
    <cellStyle name="SAPBEXresData 2 6 5 5" xfId="29419"/>
    <cellStyle name="SAPBEXresData 2 6 5 6" xfId="32102"/>
    <cellStyle name="SAPBEXresData 2 6 5 7" xfId="33894"/>
    <cellStyle name="SAPBEXresData 2 6 6" xfId="9491"/>
    <cellStyle name="SAPBEXresData 2 6 7" xfId="10359"/>
    <cellStyle name="SAPBEXresData 2 6 8" xfId="23305"/>
    <cellStyle name="SAPBEXresData 2 6 9" xfId="24497"/>
    <cellStyle name="SAPBEXresData 2 7" xfId="1219"/>
    <cellStyle name="SAPBEXresData 2 7 10" xfId="29730"/>
    <cellStyle name="SAPBEXresData 2 7 2" xfId="5614"/>
    <cellStyle name="SAPBEXresData 2 7 2 2" xfId="11818"/>
    <cellStyle name="SAPBEXresData 2 7 2 3" xfId="15719"/>
    <cellStyle name="SAPBEXresData 2 7 2 4" xfId="22971"/>
    <cellStyle name="SAPBEXresData 2 7 2 5" xfId="26687"/>
    <cellStyle name="SAPBEXresData 2 7 2 6" xfId="26723"/>
    <cellStyle name="SAPBEXresData 2 7 3" xfId="6404"/>
    <cellStyle name="SAPBEXresData 2 7 3 2" xfId="12542"/>
    <cellStyle name="SAPBEXresData 2 7 3 3" xfId="16428"/>
    <cellStyle name="SAPBEXresData 2 7 3 4" xfId="18923"/>
    <cellStyle name="SAPBEXresData 2 7 3 5" xfId="27427"/>
    <cellStyle name="SAPBEXresData 2 7 3 6" xfId="22444"/>
    <cellStyle name="SAPBEXresData 2 7 4" xfId="7884"/>
    <cellStyle name="SAPBEXresData 2 7 4 2" xfId="13959"/>
    <cellStyle name="SAPBEXresData 2 7 4 3" xfId="17716"/>
    <cellStyle name="SAPBEXresData 2 7 4 4" xfId="19460"/>
    <cellStyle name="SAPBEXresData 2 7 4 5" xfId="28811"/>
    <cellStyle name="SAPBEXresData 2 7 4 6" xfId="31499"/>
    <cellStyle name="SAPBEXresData 2 7 4 7" xfId="33335"/>
    <cellStyle name="SAPBEXresData 2 7 5" xfId="8628"/>
    <cellStyle name="SAPBEXresData 2 7 5 2" xfId="14687"/>
    <cellStyle name="SAPBEXresData 2 7 5 3" xfId="18357"/>
    <cellStyle name="SAPBEXresData 2 7 5 4" xfId="25544"/>
    <cellStyle name="SAPBEXresData 2 7 5 5" xfId="29491"/>
    <cellStyle name="SAPBEXresData 2 7 5 6" xfId="32176"/>
    <cellStyle name="SAPBEXresData 2 7 5 7" xfId="33962"/>
    <cellStyle name="SAPBEXresData 2 7 6" xfId="9571"/>
    <cellStyle name="SAPBEXresData 2 7 7" xfId="10298"/>
    <cellStyle name="SAPBEXresData 2 7 8" xfId="24655"/>
    <cellStyle name="SAPBEXresData 2 7 9" xfId="22291"/>
    <cellStyle name="SAPBEXresData 2 8" xfId="4929"/>
    <cellStyle name="SAPBEXresData 2 8 2" xfId="11157"/>
    <cellStyle name="SAPBEXresData 2 8 3" xfId="15102"/>
    <cellStyle name="SAPBEXresData 2 8 4" xfId="21623"/>
    <cellStyle name="SAPBEXresData 2 8 5" xfId="26054"/>
    <cellStyle name="SAPBEXresData 2 8 6" xfId="22806"/>
    <cellStyle name="SAPBEXresData 2 9" xfId="7260"/>
    <cellStyle name="SAPBEXresData 2 9 2" xfId="13345"/>
    <cellStyle name="SAPBEXresData 2 9 3" xfId="17155"/>
    <cellStyle name="SAPBEXresData 2 9 4" xfId="23796"/>
    <cellStyle name="SAPBEXresData 2 9 5" xfId="28226"/>
    <cellStyle name="SAPBEXresData 2 9 6" xfId="30914"/>
    <cellStyle name="SAPBEXresData 2 9 7" xfId="32792"/>
    <cellStyle name="SAPBEXresData 3" xfId="738"/>
    <cellStyle name="SAPBEXresData 3 10" xfId="30029"/>
    <cellStyle name="SAPBEXresData 3 2" xfId="5138"/>
    <cellStyle name="SAPBEXresData 3 2 2" xfId="11343"/>
    <cellStyle name="SAPBEXresData 3 2 3" xfId="15250"/>
    <cellStyle name="SAPBEXresData 3 2 4" xfId="21489"/>
    <cellStyle name="SAPBEXresData 3 2 5" xfId="26224"/>
    <cellStyle name="SAPBEXresData 3 2 6" xfId="22082"/>
    <cellStyle name="SAPBEXresData 3 3" xfId="5940"/>
    <cellStyle name="SAPBEXresData 3 3 2" xfId="12080"/>
    <cellStyle name="SAPBEXresData 3 3 3" xfId="15965"/>
    <cellStyle name="SAPBEXresData 3 3 4" xfId="21213"/>
    <cellStyle name="SAPBEXresData 3 3 5" xfId="26964"/>
    <cellStyle name="SAPBEXresData 3 3 6" xfId="23147"/>
    <cellStyle name="SAPBEXresData 3 4" xfId="7425"/>
    <cellStyle name="SAPBEXresData 3 4 2" xfId="13501"/>
    <cellStyle name="SAPBEXresData 3 4 3" xfId="17297"/>
    <cellStyle name="SAPBEXresData 3 4 4" xfId="19781"/>
    <cellStyle name="SAPBEXresData 3 4 5" xfId="28381"/>
    <cellStyle name="SAPBEXresData 3 4 6" xfId="31056"/>
    <cellStyle name="SAPBEXresData 3 4 7" xfId="32926"/>
    <cellStyle name="SAPBEXresData 3 5" xfId="8158"/>
    <cellStyle name="SAPBEXresData 3 5 2" xfId="14219"/>
    <cellStyle name="SAPBEXresData 3 5 3" xfId="17939"/>
    <cellStyle name="SAPBEXresData 3 5 4" xfId="25077"/>
    <cellStyle name="SAPBEXresData 3 5 5" xfId="29058"/>
    <cellStyle name="SAPBEXresData 3 5 6" xfId="31734"/>
    <cellStyle name="SAPBEXresData 3 5 7" xfId="33553"/>
    <cellStyle name="SAPBEXresData 3 6" xfId="9094"/>
    <cellStyle name="SAPBEXresData 3 7" xfId="10640"/>
    <cellStyle name="SAPBEXresData 3 8" xfId="22995"/>
    <cellStyle name="SAPBEXresData 3 9" xfId="21911"/>
    <cellStyle name="SAPBEXresData 4" xfId="833"/>
    <cellStyle name="SAPBEXresData 4 10" xfId="29826"/>
    <cellStyle name="SAPBEXresData 4 2" xfId="5231"/>
    <cellStyle name="SAPBEXresData 4 2 2" xfId="11435"/>
    <cellStyle name="SAPBEXresData 4 2 3" xfId="15340"/>
    <cellStyle name="SAPBEXresData 4 2 4" xfId="23763"/>
    <cellStyle name="SAPBEXresData 4 2 5" xfId="26314"/>
    <cellStyle name="SAPBEXresData 4 2 6" xfId="24424"/>
    <cellStyle name="SAPBEXresData 4 3" xfId="6030"/>
    <cellStyle name="SAPBEXresData 4 3 2" xfId="12169"/>
    <cellStyle name="SAPBEXresData 4 3 3" xfId="16055"/>
    <cellStyle name="SAPBEXresData 4 3 4" xfId="21125"/>
    <cellStyle name="SAPBEXresData 4 3 5" xfId="27054"/>
    <cellStyle name="SAPBEXresData 4 3 6" xfId="23371"/>
    <cellStyle name="SAPBEXresData 4 4" xfId="7513"/>
    <cellStyle name="SAPBEXresData 4 4 2" xfId="13589"/>
    <cellStyle name="SAPBEXresData 4 4 3" xfId="17382"/>
    <cellStyle name="SAPBEXresData 4 4 4" xfId="19743"/>
    <cellStyle name="SAPBEXresData 4 4 5" xfId="28468"/>
    <cellStyle name="SAPBEXresData 4 4 6" xfId="31140"/>
    <cellStyle name="SAPBEXresData 4 4 7" xfId="33004"/>
    <cellStyle name="SAPBEXresData 4 5" xfId="8247"/>
    <cellStyle name="SAPBEXresData 4 5 2" xfId="14307"/>
    <cellStyle name="SAPBEXresData 4 5 3" xfId="18018"/>
    <cellStyle name="SAPBEXresData 4 5 4" xfId="25166"/>
    <cellStyle name="SAPBEXresData 4 5 5" xfId="29140"/>
    <cellStyle name="SAPBEXresData 4 5 6" xfId="31819"/>
    <cellStyle name="SAPBEXresData 4 5 7" xfId="33631"/>
    <cellStyle name="SAPBEXresData 4 6" xfId="9186"/>
    <cellStyle name="SAPBEXresData 4 7" xfId="10579"/>
    <cellStyle name="SAPBEXresData 4 8" xfId="18877"/>
    <cellStyle name="SAPBEXresData 4 9" xfId="21950"/>
    <cellStyle name="SAPBEXresData 5" xfId="920"/>
    <cellStyle name="SAPBEXresData 5 10" xfId="29824"/>
    <cellStyle name="SAPBEXresData 5 2" xfId="5318"/>
    <cellStyle name="SAPBEXresData 5 2 2" xfId="11522"/>
    <cellStyle name="SAPBEXresData 5 2 3" xfId="15427"/>
    <cellStyle name="SAPBEXresData 5 2 4" xfId="21402"/>
    <cellStyle name="SAPBEXresData 5 2 5" xfId="26398"/>
    <cellStyle name="SAPBEXresData 5 2 6" xfId="22093"/>
    <cellStyle name="SAPBEXresData 5 3" xfId="6114"/>
    <cellStyle name="SAPBEXresData 5 3 2" xfId="12253"/>
    <cellStyle name="SAPBEXresData 5 3 3" xfId="16139"/>
    <cellStyle name="SAPBEXresData 5 3 4" xfId="21046"/>
    <cellStyle name="SAPBEXresData 5 3 5" xfId="27138"/>
    <cellStyle name="SAPBEXresData 5 3 6" xfId="25909"/>
    <cellStyle name="SAPBEXresData 5 4" xfId="7597"/>
    <cellStyle name="SAPBEXresData 5 4 2" xfId="13673"/>
    <cellStyle name="SAPBEXresData 5 4 3" xfId="17457"/>
    <cellStyle name="SAPBEXresData 5 4 4" xfId="18585"/>
    <cellStyle name="SAPBEXresData 5 4 5" xfId="28545"/>
    <cellStyle name="SAPBEXresData 5 4 6" xfId="31220"/>
    <cellStyle name="SAPBEXresData 5 4 7" xfId="33077"/>
    <cellStyle name="SAPBEXresData 5 5" xfId="8332"/>
    <cellStyle name="SAPBEXresData 5 5 2" xfId="14392"/>
    <cellStyle name="SAPBEXresData 5 5 3" xfId="18093"/>
    <cellStyle name="SAPBEXresData 5 5 4" xfId="25251"/>
    <cellStyle name="SAPBEXresData 5 5 5" xfId="29218"/>
    <cellStyle name="SAPBEXresData 5 5 6" xfId="31897"/>
    <cellStyle name="SAPBEXresData 5 5 7" xfId="33704"/>
    <cellStyle name="SAPBEXresData 5 6" xfId="9273"/>
    <cellStyle name="SAPBEXresData 5 7" xfId="10521"/>
    <cellStyle name="SAPBEXresData 5 8" xfId="23995"/>
    <cellStyle name="SAPBEXresData 5 9" xfId="21989"/>
    <cellStyle name="SAPBEXresData 6" xfId="1003"/>
    <cellStyle name="SAPBEXresData 6 10" xfId="26069"/>
    <cellStyle name="SAPBEXresData 6 2" xfId="5401"/>
    <cellStyle name="SAPBEXresData 6 2 2" xfId="11605"/>
    <cellStyle name="SAPBEXresData 6 2 3" xfId="15510"/>
    <cellStyle name="SAPBEXresData 6 2 4" xfId="21383"/>
    <cellStyle name="SAPBEXresData 6 2 5" xfId="26479"/>
    <cellStyle name="SAPBEXresData 6 2 6" xfId="26934"/>
    <cellStyle name="SAPBEXresData 6 3" xfId="6196"/>
    <cellStyle name="SAPBEXresData 6 3 2" xfId="12335"/>
    <cellStyle name="SAPBEXresData 6 3 3" xfId="16221"/>
    <cellStyle name="SAPBEXresData 6 3 4" xfId="20982"/>
    <cellStyle name="SAPBEXresData 6 3 5" xfId="27220"/>
    <cellStyle name="SAPBEXresData 6 3 6" xfId="24049"/>
    <cellStyle name="SAPBEXresData 6 4" xfId="7679"/>
    <cellStyle name="SAPBEXresData 6 4 2" xfId="13755"/>
    <cellStyle name="SAPBEXresData 6 4 3" xfId="17531"/>
    <cellStyle name="SAPBEXresData 6 4 4" xfId="19658"/>
    <cellStyle name="SAPBEXresData 6 4 5" xfId="28620"/>
    <cellStyle name="SAPBEXresData 6 4 6" xfId="31299"/>
    <cellStyle name="SAPBEXresData 6 4 7" xfId="33150"/>
    <cellStyle name="SAPBEXresData 6 5" xfId="8414"/>
    <cellStyle name="SAPBEXresData 6 5 2" xfId="14474"/>
    <cellStyle name="SAPBEXresData 6 5 3" xfId="18167"/>
    <cellStyle name="SAPBEXresData 6 5 4" xfId="25333"/>
    <cellStyle name="SAPBEXresData 6 5 5" xfId="29293"/>
    <cellStyle name="SAPBEXresData 6 5 6" xfId="31976"/>
    <cellStyle name="SAPBEXresData 6 5 7" xfId="33777"/>
    <cellStyle name="SAPBEXresData 6 6" xfId="9356"/>
    <cellStyle name="SAPBEXresData 6 7" xfId="10468"/>
    <cellStyle name="SAPBEXresData 6 8" xfId="22717"/>
    <cellStyle name="SAPBEXresData 6 9" xfId="22840"/>
    <cellStyle name="SAPBEXresData 7" xfId="1083"/>
    <cellStyle name="SAPBEXresData 7 10" xfId="24535"/>
    <cellStyle name="SAPBEXresData 7 2" xfId="5480"/>
    <cellStyle name="SAPBEXresData 7 2 2" xfId="11684"/>
    <cellStyle name="SAPBEXresData 7 2 3" xfId="15587"/>
    <cellStyle name="SAPBEXresData 7 2 4" xfId="22422"/>
    <cellStyle name="SAPBEXresData 7 2 5" xfId="26555"/>
    <cellStyle name="SAPBEXresData 7 2 6" xfId="19205"/>
    <cellStyle name="SAPBEXresData 7 3" xfId="6274"/>
    <cellStyle name="SAPBEXresData 7 3 2" xfId="12412"/>
    <cellStyle name="SAPBEXresData 7 3 3" xfId="16298"/>
    <cellStyle name="SAPBEXresData 7 3 4" xfId="18753"/>
    <cellStyle name="SAPBEXresData 7 3 5" xfId="27297"/>
    <cellStyle name="SAPBEXresData 7 3 6" xfId="24708"/>
    <cellStyle name="SAPBEXresData 7 4" xfId="7757"/>
    <cellStyle name="SAPBEXresData 7 4 2" xfId="13832"/>
    <cellStyle name="SAPBEXresData 7 4 3" xfId="17601"/>
    <cellStyle name="SAPBEXresData 7 4 4" xfId="19587"/>
    <cellStyle name="SAPBEXresData 7 4 5" xfId="28693"/>
    <cellStyle name="SAPBEXresData 7 4 6" xfId="31374"/>
    <cellStyle name="SAPBEXresData 7 4 7" xfId="33220"/>
    <cellStyle name="SAPBEXresData 7 5" xfId="8494"/>
    <cellStyle name="SAPBEXresData 7 5 2" xfId="14553"/>
    <cellStyle name="SAPBEXresData 7 5 3" xfId="18237"/>
    <cellStyle name="SAPBEXresData 7 5 4" xfId="25412"/>
    <cellStyle name="SAPBEXresData 7 5 5" xfId="29369"/>
    <cellStyle name="SAPBEXresData 7 5 6" xfId="32051"/>
    <cellStyle name="SAPBEXresData 7 5 7" xfId="33847"/>
    <cellStyle name="SAPBEXresData 7 6" xfId="9435"/>
    <cellStyle name="SAPBEXresData 7 7" xfId="10405"/>
    <cellStyle name="SAPBEXresData 7 8" xfId="22446"/>
    <cellStyle name="SAPBEXresData 7 9" xfId="22062"/>
    <cellStyle name="SAPBEXresData 8" xfId="1165"/>
    <cellStyle name="SAPBEXresData 8 10" xfId="29731"/>
    <cellStyle name="SAPBEXresData 8 2" xfId="5562"/>
    <cellStyle name="SAPBEXresData 8 2 2" xfId="11766"/>
    <cellStyle name="SAPBEXresData 8 2 3" xfId="15667"/>
    <cellStyle name="SAPBEXresData 8 2 4" xfId="18789"/>
    <cellStyle name="SAPBEXresData 8 2 5" xfId="26636"/>
    <cellStyle name="SAPBEXresData 8 2 6" xfId="27713"/>
    <cellStyle name="SAPBEXresData 8 3" xfId="6353"/>
    <cellStyle name="SAPBEXresData 8 3 2" xfId="12491"/>
    <cellStyle name="SAPBEXresData 8 3 3" xfId="16377"/>
    <cellStyle name="SAPBEXresData 8 3 4" xfId="20399"/>
    <cellStyle name="SAPBEXresData 8 3 5" xfId="27376"/>
    <cellStyle name="SAPBEXresData 8 3 6" xfId="19129"/>
    <cellStyle name="SAPBEXresData 8 4" xfId="7834"/>
    <cellStyle name="SAPBEXresData 8 4 2" xfId="13909"/>
    <cellStyle name="SAPBEXresData 8 4 3" xfId="17671"/>
    <cellStyle name="SAPBEXresData 8 4 4" xfId="19516"/>
    <cellStyle name="SAPBEXresData 8 4 5" xfId="28765"/>
    <cellStyle name="SAPBEXresData 8 4 6" xfId="31450"/>
    <cellStyle name="SAPBEXresData 8 4 7" xfId="33290"/>
    <cellStyle name="SAPBEXresData 8 5" xfId="8575"/>
    <cellStyle name="SAPBEXresData 8 5 2" xfId="14634"/>
    <cellStyle name="SAPBEXresData 8 5 3" xfId="18310"/>
    <cellStyle name="SAPBEXresData 8 5 4" xfId="25492"/>
    <cellStyle name="SAPBEXresData 8 5 5" xfId="29443"/>
    <cellStyle name="SAPBEXresData 8 5 6" xfId="32127"/>
    <cellStyle name="SAPBEXresData 8 5 7" xfId="33917"/>
    <cellStyle name="SAPBEXresData 8 6" xfId="9517"/>
    <cellStyle name="SAPBEXresData 8 7" xfId="10341"/>
    <cellStyle name="SAPBEXresData 8 8" xfId="23019"/>
    <cellStyle name="SAPBEXresData 8 9" xfId="18859"/>
    <cellStyle name="SAPBEXresData 9" xfId="4875"/>
    <cellStyle name="SAPBEXresData 9 2" xfId="5757"/>
    <cellStyle name="SAPBEXresData 9 2 2" xfId="11912"/>
    <cellStyle name="SAPBEXresData 9 2 3" xfId="15796"/>
    <cellStyle name="SAPBEXresData 9 2 4" xfId="21302"/>
    <cellStyle name="SAPBEXresData 9 2 5" xfId="26789"/>
    <cellStyle name="SAPBEXresData 9 2 6" xfId="25949"/>
    <cellStyle name="SAPBEXresData 9 3" xfId="7208"/>
    <cellStyle name="SAPBEXresData 9 3 2" xfId="13293"/>
    <cellStyle name="SAPBEXresData 9 3 3" xfId="17109"/>
    <cellStyle name="SAPBEXresData 9 3 4" xfId="19944"/>
    <cellStyle name="SAPBEXresData 9 3 5" xfId="28179"/>
    <cellStyle name="SAPBEXresData 9 3 6" xfId="30864"/>
    <cellStyle name="SAPBEXresData 9 3 7" xfId="32747"/>
    <cellStyle name="SAPBEXresData 9 4" xfId="7936"/>
    <cellStyle name="SAPBEXresData 9 4 2" xfId="14009"/>
    <cellStyle name="SAPBEXresData 9 4 3" xfId="17759"/>
    <cellStyle name="SAPBEXresData 9 4 4" xfId="19389"/>
    <cellStyle name="SAPBEXresData 9 4 5" xfId="28859"/>
    <cellStyle name="SAPBEXresData 9 4 6" xfId="31545"/>
    <cellStyle name="SAPBEXresData 9 4 7" xfId="33377"/>
    <cellStyle name="SAPBEXresData 9 5" xfId="11106"/>
    <cellStyle name="SAPBEXresData 9 6" xfId="15054"/>
    <cellStyle name="SAPBEXresData 9 7" xfId="21670"/>
    <cellStyle name="SAPBEXresData 9 8" xfId="26006"/>
    <cellStyle name="SAPBEXresData 9 9" xfId="22800"/>
    <cellStyle name="SAPBEXresDataEmph" xfId="450"/>
    <cellStyle name="SAPBEXresDataEmph 10" xfId="7043"/>
    <cellStyle name="SAPBEXresDataEmph 10 2" xfId="13137"/>
    <cellStyle name="SAPBEXresDataEmph 10 3" xfId="16968"/>
    <cellStyle name="SAPBEXresDataEmph 10 4" xfId="20071"/>
    <cellStyle name="SAPBEXresDataEmph 10 5" xfId="28025"/>
    <cellStyle name="SAPBEXresDataEmph 10 6" xfId="30728"/>
    <cellStyle name="SAPBEXresDataEmph 10 7" xfId="32615"/>
    <cellStyle name="SAPBEXresDataEmph 11" xfId="6463"/>
    <cellStyle name="SAPBEXresDataEmph 11 2" xfId="12600"/>
    <cellStyle name="SAPBEXresDataEmph 11 3" xfId="16472"/>
    <cellStyle name="SAPBEXresDataEmph 11 4" xfId="22935"/>
    <cellStyle name="SAPBEXresDataEmph 11 5" xfId="27480"/>
    <cellStyle name="SAPBEXresDataEmph 11 6" xfId="30247"/>
    <cellStyle name="SAPBEXresDataEmph 11 7" xfId="25928"/>
    <cellStyle name="SAPBEXresDataEmph 12" xfId="8851"/>
    <cellStyle name="SAPBEXresDataEmph 13" xfId="8835"/>
    <cellStyle name="SAPBEXresDataEmph 14" xfId="22265"/>
    <cellStyle name="SAPBEXresDataEmph 15" xfId="24097"/>
    <cellStyle name="SAPBEXresDataEmph 16" xfId="24045"/>
    <cellStyle name="SAPBEXresDataEmph 2" xfId="523"/>
    <cellStyle name="SAPBEXresDataEmph 2 10" xfId="7989"/>
    <cellStyle name="SAPBEXresDataEmph 2 10 2" xfId="14062"/>
    <cellStyle name="SAPBEXresDataEmph 2 10 3" xfId="17805"/>
    <cellStyle name="SAPBEXresDataEmph 2 10 4" xfId="19336"/>
    <cellStyle name="SAPBEXresDataEmph 2 10 5" xfId="28907"/>
    <cellStyle name="SAPBEXresDataEmph 2 10 6" xfId="31594"/>
    <cellStyle name="SAPBEXresDataEmph 2 10 7" xfId="33423"/>
    <cellStyle name="SAPBEXresDataEmph 2 11" xfId="8906"/>
    <cellStyle name="SAPBEXresDataEmph 2 12" xfId="10791"/>
    <cellStyle name="SAPBEXresDataEmph 2 13" xfId="22235"/>
    <cellStyle name="SAPBEXresDataEmph 2 14" xfId="23410"/>
    <cellStyle name="SAPBEXresDataEmph 2 15" xfId="24580"/>
    <cellStyle name="SAPBEXresDataEmph 2 2" xfId="802"/>
    <cellStyle name="SAPBEXresDataEmph 2 2 10" xfId="30012"/>
    <cellStyle name="SAPBEXresDataEmph 2 2 2" xfId="5200"/>
    <cellStyle name="SAPBEXresDataEmph 2 2 2 2" xfId="11405"/>
    <cellStyle name="SAPBEXresDataEmph 2 2 2 3" xfId="15310"/>
    <cellStyle name="SAPBEXresDataEmph 2 2 2 4" xfId="23971"/>
    <cellStyle name="SAPBEXresDataEmph 2 2 2 5" xfId="26283"/>
    <cellStyle name="SAPBEXresDataEmph 2 2 2 6" xfId="24683"/>
    <cellStyle name="SAPBEXresDataEmph 2 2 3" xfId="6000"/>
    <cellStyle name="SAPBEXresDataEmph 2 2 3 2" xfId="12140"/>
    <cellStyle name="SAPBEXresDataEmph 2 2 3 3" xfId="16025"/>
    <cellStyle name="SAPBEXresDataEmph 2 2 3 4" xfId="21155"/>
    <cellStyle name="SAPBEXresDataEmph 2 2 3 5" xfId="27024"/>
    <cellStyle name="SAPBEXresDataEmph 2 2 3 6" xfId="25840"/>
    <cellStyle name="SAPBEXresDataEmph 2 2 4" xfId="7484"/>
    <cellStyle name="SAPBEXresDataEmph 2 2 4 2" xfId="13560"/>
    <cellStyle name="SAPBEXresDataEmph 2 2 4 3" xfId="17355"/>
    <cellStyle name="SAPBEXresDataEmph 2 2 4 4" xfId="19750"/>
    <cellStyle name="SAPBEXresDataEmph 2 2 4 5" xfId="28440"/>
    <cellStyle name="SAPBEXresDataEmph 2 2 4 6" xfId="31112"/>
    <cellStyle name="SAPBEXresDataEmph 2 2 4 7" xfId="32979"/>
    <cellStyle name="SAPBEXresDataEmph 2 2 5" xfId="8217"/>
    <cellStyle name="SAPBEXresDataEmph 2 2 5 2" xfId="14277"/>
    <cellStyle name="SAPBEXresDataEmph 2 2 5 3" xfId="17992"/>
    <cellStyle name="SAPBEXresDataEmph 2 2 5 4" xfId="25136"/>
    <cellStyle name="SAPBEXresDataEmph 2 2 5 5" xfId="29112"/>
    <cellStyle name="SAPBEXresDataEmph 2 2 5 6" xfId="31791"/>
    <cellStyle name="SAPBEXresDataEmph 2 2 5 7" xfId="33606"/>
    <cellStyle name="SAPBEXresDataEmph 2 2 6" xfId="9156"/>
    <cellStyle name="SAPBEXresDataEmph 2 2 7" xfId="10597"/>
    <cellStyle name="SAPBEXresDataEmph 2 2 8" xfId="22481"/>
    <cellStyle name="SAPBEXresDataEmph 2 2 9" xfId="21938"/>
    <cellStyle name="SAPBEXresDataEmph 2 3" xfId="895"/>
    <cellStyle name="SAPBEXresDataEmph 2 3 10" xfId="29910"/>
    <cellStyle name="SAPBEXresDataEmph 2 3 2" xfId="5293"/>
    <cellStyle name="SAPBEXresDataEmph 2 3 2 2" xfId="11497"/>
    <cellStyle name="SAPBEXresDataEmph 2 3 2 3" xfId="15402"/>
    <cellStyle name="SAPBEXresDataEmph 2 3 2 4" xfId="23602"/>
    <cellStyle name="SAPBEXresDataEmph 2 3 2 5" xfId="26373"/>
    <cellStyle name="SAPBEXresDataEmph 2 3 2 6" xfId="24173"/>
    <cellStyle name="SAPBEXresDataEmph 2 3 3" xfId="6089"/>
    <cellStyle name="SAPBEXresDataEmph 2 3 3 2" xfId="12228"/>
    <cellStyle name="SAPBEXresDataEmph 2 3 3 3" xfId="16114"/>
    <cellStyle name="SAPBEXresDataEmph 2 3 3 4" xfId="21066"/>
    <cellStyle name="SAPBEXresDataEmph 2 3 3 5" xfId="27113"/>
    <cellStyle name="SAPBEXresDataEmph 2 3 3 6" xfId="25884"/>
    <cellStyle name="SAPBEXresDataEmph 2 3 4" xfId="7573"/>
    <cellStyle name="SAPBEXresDataEmph 2 3 4 2" xfId="13649"/>
    <cellStyle name="SAPBEXresDataEmph 2 3 4 3" xfId="17435"/>
    <cellStyle name="SAPBEXresDataEmph 2 3 4 4" xfId="18599"/>
    <cellStyle name="SAPBEXresDataEmph 2 3 4 5" xfId="28523"/>
    <cellStyle name="SAPBEXresDataEmph 2 3 4 6" xfId="31196"/>
    <cellStyle name="SAPBEXresDataEmph 2 3 4 7" xfId="33055"/>
    <cellStyle name="SAPBEXresDataEmph 2 3 5" xfId="8307"/>
    <cellStyle name="SAPBEXresDataEmph 2 3 5 2" xfId="14367"/>
    <cellStyle name="SAPBEXresDataEmph 2 3 5 3" xfId="18070"/>
    <cellStyle name="SAPBEXresDataEmph 2 3 5 4" xfId="25226"/>
    <cellStyle name="SAPBEXresDataEmph 2 3 5 5" xfId="29195"/>
    <cellStyle name="SAPBEXresDataEmph 2 3 5 6" xfId="31873"/>
    <cellStyle name="SAPBEXresDataEmph 2 3 5 7" xfId="33682"/>
    <cellStyle name="SAPBEXresDataEmph 2 3 6" xfId="9248"/>
    <cellStyle name="SAPBEXresDataEmph 2 3 7" xfId="10540"/>
    <cellStyle name="SAPBEXresDataEmph 2 3 8" xfId="22818"/>
    <cellStyle name="SAPBEXresDataEmph 2 3 9" xfId="21973"/>
    <cellStyle name="SAPBEXresDataEmph 2 4" xfId="980"/>
    <cellStyle name="SAPBEXresDataEmph 2 4 10" xfId="29850"/>
    <cellStyle name="SAPBEXresDataEmph 2 4 2" xfId="5378"/>
    <cellStyle name="SAPBEXresDataEmph 2 4 2 2" xfId="11582"/>
    <cellStyle name="SAPBEXresDataEmph 2 4 2 3" xfId="15487"/>
    <cellStyle name="SAPBEXresDataEmph 2 4 2 4" xfId="23719"/>
    <cellStyle name="SAPBEXresDataEmph 2 4 2 5" xfId="26456"/>
    <cellStyle name="SAPBEXresDataEmph 2 4 2 6" xfId="24682"/>
    <cellStyle name="SAPBEXresDataEmph 2 4 3" xfId="6174"/>
    <cellStyle name="SAPBEXresDataEmph 2 4 3 2" xfId="12313"/>
    <cellStyle name="SAPBEXresDataEmph 2 4 3 3" xfId="16199"/>
    <cellStyle name="SAPBEXresDataEmph 2 4 3 4" xfId="21008"/>
    <cellStyle name="SAPBEXresDataEmph 2 4 3 5" xfId="27198"/>
    <cellStyle name="SAPBEXresDataEmph 2 4 3 6" xfId="24478"/>
    <cellStyle name="SAPBEXresDataEmph 2 4 4" xfId="7656"/>
    <cellStyle name="SAPBEXresDataEmph 2 4 4 2" xfId="13732"/>
    <cellStyle name="SAPBEXresDataEmph 2 4 4 3" xfId="17510"/>
    <cellStyle name="SAPBEXresDataEmph 2 4 4 4" xfId="19680"/>
    <cellStyle name="SAPBEXresDataEmph 2 4 4 5" xfId="28599"/>
    <cellStyle name="SAPBEXresDataEmph 2 4 4 6" xfId="31276"/>
    <cellStyle name="SAPBEXresDataEmph 2 4 4 7" xfId="33130"/>
    <cellStyle name="SAPBEXresDataEmph 2 4 5" xfId="8391"/>
    <cellStyle name="SAPBEXresDataEmph 2 4 5 2" xfId="14451"/>
    <cellStyle name="SAPBEXresDataEmph 2 4 5 3" xfId="18146"/>
    <cellStyle name="SAPBEXresDataEmph 2 4 5 4" xfId="25310"/>
    <cellStyle name="SAPBEXresDataEmph 2 4 5 5" xfId="29272"/>
    <cellStyle name="SAPBEXresDataEmph 2 4 5 6" xfId="31953"/>
    <cellStyle name="SAPBEXresDataEmph 2 4 5 7" xfId="33757"/>
    <cellStyle name="SAPBEXresDataEmph 2 4 6" xfId="9333"/>
    <cellStyle name="SAPBEXresDataEmph 2 4 7" xfId="10487"/>
    <cellStyle name="SAPBEXresDataEmph 2 4 8" xfId="24854"/>
    <cellStyle name="SAPBEXresDataEmph 2 4 9" xfId="25576"/>
    <cellStyle name="SAPBEXresDataEmph 2 5" xfId="1061"/>
    <cellStyle name="SAPBEXresDataEmph 2 5 10" xfId="30178"/>
    <cellStyle name="SAPBEXresDataEmph 2 5 2" xfId="5458"/>
    <cellStyle name="SAPBEXresDataEmph 2 5 2 2" xfId="11662"/>
    <cellStyle name="SAPBEXresDataEmph 2 5 2 3" xfId="15565"/>
    <cellStyle name="SAPBEXresDataEmph 2 5 2 4" xfId="21378"/>
    <cellStyle name="SAPBEXresDataEmph 2 5 2 5" xfId="26533"/>
    <cellStyle name="SAPBEXresDataEmph 2 5 2 6" xfId="25870"/>
    <cellStyle name="SAPBEXresDataEmph 2 5 3" xfId="6252"/>
    <cellStyle name="SAPBEXresDataEmph 2 5 3 2" xfId="12390"/>
    <cellStyle name="SAPBEXresDataEmph 2 5 3 3" xfId="16276"/>
    <cellStyle name="SAPBEXresDataEmph 2 5 3 4" xfId="20781"/>
    <cellStyle name="SAPBEXresDataEmph 2 5 3 5" xfId="27275"/>
    <cellStyle name="SAPBEXresDataEmph 2 5 3 6" xfId="23226"/>
    <cellStyle name="SAPBEXresDataEmph 2 5 4" xfId="7735"/>
    <cellStyle name="SAPBEXresDataEmph 2 5 4 2" xfId="13810"/>
    <cellStyle name="SAPBEXresDataEmph 2 5 4 3" xfId="17581"/>
    <cellStyle name="SAPBEXresDataEmph 2 5 4 4" xfId="19609"/>
    <cellStyle name="SAPBEXresDataEmph 2 5 4 5" xfId="28672"/>
    <cellStyle name="SAPBEXresDataEmph 2 5 4 6" xfId="31352"/>
    <cellStyle name="SAPBEXresDataEmph 2 5 4 7" xfId="33200"/>
    <cellStyle name="SAPBEXresDataEmph 2 5 5" xfId="8472"/>
    <cellStyle name="SAPBEXresDataEmph 2 5 5 2" xfId="14531"/>
    <cellStyle name="SAPBEXresDataEmph 2 5 5 3" xfId="18217"/>
    <cellStyle name="SAPBEXresDataEmph 2 5 5 4" xfId="25390"/>
    <cellStyle name="SAPBEXresDataEmph 2 5 5 5" xfId="29348"/>
    <cellStyle name="SAPBEXresDataEmph 2 5 5 6" xfId="32029"/>
    <cellStyle name="SAPBEXresDataEmph 2 5 5 7" xfId="33827"/>
    <cellStyle name="SAPBEXresDataEmph 2 5 6" xfId="9413"/>
    <cellStyle name="SAPBEXresDataEmph 2 5 7" xfId="10423"/>
    <cellStyle name="SAPBEXresDataEmph 2 5 8" xfId="23330"/>
    <cellStyle name="SAPBEXresDataEmph 2 5 9" xfId="19320"/>
    <cellStyle name="SAPBEXresDataEmph 2 6" xfId="1140"/>
    <cellStyle name="SAPBEXresDataEmph 2 6 10" xfId="29744"/>
    <cellStyle name="SAPBEXresDataEmph 2 6 2" xfId="5537"/>
    <cellStyle name="SAPBEXresDataEmph 2 6 2 2" xfId="11741"/>
    <cellStyle name="SAPBEXresDataEmph 2 6 2 3" xfId="15642"/>
    <cellStyle name="SAPBEXresDataEmph 2 6 2 4" xfId="19247"/>
    <cellStyle name="SAPBEXresDataEmph 2 6 2 5" xfId="26611"/>
    <cellStyle name="SAPBEXresDataEmph 2 6 2 6" xfId="29029"/>
    <cellStyle name="SAPBEXresDataEmph 2 6 3" xfId="6328"/>
    <cellStyle name="SAPBEXresDataEmph 2 6 3 2" xfId="12466"/>
    <cellStyle name="SAPBEXresDataEmph 2 6 3 3" xfId="16352"/>
    <cellStyle name="SAPBEXresDataEmph 2 6 3 4" xfId="20420"/>
    <cellStyle name="SAPBEXresDataEmph 2 6 3 5" xfId="27351"/>
    <cellStyle name="SAPBEXresDataEmph 2 6 3 6" xfId="23242"/>
    <cellStyle name="SAPBEXresDataEmph 2 6 4" xfId="7810"/>
    <cellStyle name="SAPBEXresDataEmph 2 6 4 2" xfId="13885"/>
    <cellStyle name="SAPBEXresDataEmph 2 6 4 3" xfId="17649"/>
    <cellStyle name="SAPBEXresDataEmph 2 6 4 4" xfId="19535"/>
    <cellStyle name="SAPBEXresDataEmph 2 6 4 5" xfId="28742"/>
    <cellStyle name="SAPBEXresDataEmph 2 6 4 6" xfId="31426"/>
    <cellStyle name="SAPBEXresDataEmph 2 6 4 7" xfId="33268"/>
    <cellStyle name="SAPBEXresDataEmph 2 6 5" xfId="8550"/>
    <cellStyle name="SAPBEXresDataEmph 2 6 5 2" xfId="14609"/>
    <cellStyle name="SAPBEXresDataEmph 2 6 5 3" xfId="18287"/>
    <cellStyle name="SAPBEXresDataEmph 2 6 5 4" xfId="25467"/>
    <cellStyle name="SAPBEXresDataEmph 2 6 5 5" xfId="29420"/>
    <cellStyle name="SAPBEXresDataEmph 2 6 5 6" xfId="32103"/>
    <cellStyle name="SAPBEXresDataEmph 2 6 5 7" xfId="33895"/>
    <cellStyle name="SAPBEXresDataEmph 2 6 6" xfId="9492"/>
    <cellStyle name="SAPBEXresDataEmph 2 6 7" xfId="10345"/>
    <cellStyle name="SAPBEXresDataEmph 2 6 8" xfId="22790"/>
    <cellStyle name="SAPBEXresDataEmph 2 6 9" xfId="18998"/>
    <cellStyle name="SAPBEXresDataEmph 2 7" xfId="1220"/>
    <cellStyle name="SAPBEXresDataEmph 2 7 10" xfId="21684"/>
    <cellStyle name="SAPBEXresDataEmph 2 7 2" xfId="5615"/>
    <cellStyle name="SAPBEXresDataEmph 2 7 2 2" xfId="11819"/>
    <cellStyle name="SAPBEXresDataEmph 2 7 2 3" xfId="15720"/>
    <cellStyle name="SAPBEXresDataEmph 2 7 2 4" xfId="21339"/>
    <cellStyle name="SAPBEXresDataEmph 2 7 2 5" xfId="26688"/>
    <cellStyle name="SAPBEXresDataEmph 2 7 2 6" xfId="27745"/>
    <cellStyle name="SAPBEXresDataEmph 2 7 3" xfId="6405"/>
    <cellStyle name="SAPBEXresDataEmph 2 7 3 2" xfId="12543"/>
    <cellStyle name="SAPBEXresDataEmph 2 7 3 3" xfId="16429"/>
    <cellStyle name="SAPBEXresDataEmph 2 7 3 4" xfId="24512"/>
    <cellStyle name="SAPBEXresDataEmph 2 7 3 5" xfId="27428"/>
    <cellStyle name="SAPBEXresDataEmph 2 7 3 6" xfId="23024"/>
    <cellStyle name="SAPBEXresDataEmph 2 7 4" xfId="7885"/>
    <cellStyle name="SAPBEXresDataEmph 2 7 4 2" xfId="13960"/>
    <cellStyle name="SAPBEXresDataEmph 2 7 4 3" xfId="17717"/>
    <cellStyle name="SAPBEXresDataEmph 2 7 4 4" xfId="19459"/>
    <cellStyle name="SAPBEXresDataEmph 2 7 4 5" xfId="28812"/>
    <cellStyle name="SAPBEXresDataEmph 2 7 4 6" xfId="31500"/>
    <cellStyle name="SAPBEXresDataEmph 2 7 4 7" xfId="33336"/>
    <cellStyle name="SAPBEXresDataEmph 2 7 5" xfId="8629"/>
    <cellStyle name="SAPBEXresDataEmph 2 7 5 2" xfId="14688"/>
    <cellStyle name="SAPBEXresDataEmph 2 7 5 3" xfId="18358"/>
    <cellStyle name="SAPBEXresDataEmph 2 7 5 4" xfId="25545"/>
    <cellStyle name="SAPBEXresDataEmph 2 7 5 5" xfId="29492"/>
    <cellStyle name="SAPBEXresDataEmph 2 7 5 6" xfId="32177"/>
    <cellStyle name="SAPBEXresDataEmph 2 7 5 7" xfId="33963"/>
    <cellStyle name="SAPBEXresDataEmph 2 7 6" xfId="9572"/>
    <cellStyle name="SAPBEXresDataEmph 2 7 7" xfId="8767"/>
    <cellStyle name="SAPBEXresDataEmph 2 7 8" xfId="24207"/>
    <cellStyle name="SAPBEXresDataEmph 2 7 9" xfId="24482"/>
    <cellStyle name="SAPBEXresDataEmph 2 8" xfId="4930"/>
    <cellStyle name="SAPBEXresDataEmph 2 8 2" xfId="11158"/>
    <cellStyle name="SAPBEXresDataEmph 2 8 3" xfId="15103"/>
    <cellStyle name="SAPBEXresDataEmph 2 8 4" xfId="21622"/>
    <cellStyle name="SAPBEXresDataEmph 2 8 5" xfId="26055"/>
    <cellStyle name="SAPBEXresDataEmph 2 8 6" xfId="22857"/>
    <cellStyle name="SAPBEXresDataEmph 2 9" xfId="7261"/>
    <cellStyle name="SAPBEXresDataEmph 2 9 2" xfId="13346"/>
    <cellStyle name="SAPBEXresDataEmph 2 9 3" xfId="17156"/>
    <cellStyle name="SAPBEXresDataEmph 2 9 4" xfId="23546"/>
    <cellStyle name="SAPBEXresDataEmph 2 9 5" xfId="28227"/>
    <cellStyle name="SAPBEXresDataEmph 2 9 6" xfId="30915"/>
    <cellStyle name="SAPBEXresDataEmph 2 9 7" xfId="32793"/>
    <cellStyle name="SAPBEXresDataEmph 3" xfId="739"/>
    <cellStyle name="SAPBEXresDataEmph 3 10" xfId="29702"/>
    <cellStyle name="SAPBEXresDataEmph 3 2" xfId="5139"/>
    <cellStyle name="SAPBEXresDataEmph 3 2 2" xfId="11344"/>
    <cellStyle name="SAPBEXresDataEmph 3 2 3" xfId="15251"/>
    <cellStyle name="SAPBEXresDataEmph 3 2 4" xfId="21488"/>
    <cellStyle name="SAPBEXresDataEmph 3 2 5" xfId="26225"/>
    <cellStyle name="SAPBEXresDataEmph 3 2 6" xfId="23866"/>
    <cellStyle name="SAPBEXresDataEmph 3 3" xfId="5941"/>
    <cellStyle name="SAPBEXresDataEmph 3 3 2" xfId="12081"/>
    <cellStyle name="SAPBEXresDataEmph 3 3 3" xfId="15966"/>
    <cellStyle name="SAPBEXresDataEmph 3 3 4" xfId="21212"/>
    <cellStyle name="SAPBEXresDataEmph 3 3 5" xfId="26965"/>
    <cellStyle name="SAPBEXresDataEmph 3 3 6" xfId="25824"/>
    <cellStyle name="SAPBEXresDataEmph 3 4" xfId="7426"/>
    <cellStyle name="SAPBEXresDataEmph 3 4 2" xfId="13502"/>
    <cellStyle name="SAPBEXresDataEmph 3 4 3" xfId="17298"/>
    <cellStyle name="SAPBEXresDataEmph 3 4 4" xfId="19780"/>
    <cellStyle name="SAPBEXresDataEmph 3 4 5" xfId="28382"/>
    <cellStyle name="SAPBEXresDataEmph 3 4 6" xfId="31057"/>
    <cellStyle name="SAPBEXresDataEmph 3 4 7" xfId="32927"/>
    <cellStyle name="SAPBEXresDataEmph 3 5" xfId="8159"/>
    <cellStyle name="SAPBEXresDataEmph 3 5 2" xfId="14220"/>
    <cellStyle name="SAPBEXresDataEmph 3 5 3" xfId="17940"/>
    <cellStyle name="SAPBEXresDataEmph 3 5 4" xfId="25078"/>
    <cellStyle name="SAPBEXresDataEmph 3 5 5" xfId="29059"/>
    <cellStyle name="SAPBEXresDataEmph 3 5 6" xfId="31735"/>
    <cellStyle name="SAPBEXresDataEmph 3 5 7" xfId="33554"/>
    <cellStyle name="SAPBEXresDataEmph 3 6" xfId="9095"/>
    <cellStyle name="SAPBEXresDataEmph 3 7" xfId="10639"/>
    <cellStyle name="SAPBEXresDataEmph 3 8" xfId="23454"/>
    <cellStyle name="SAPBEXresDataEmph 3 9" xfId="21912"/>
    <cellStyle name="SAPBEXresDataEmph 4" xfId="834"/>
    <cellStyle name="SAPBEXresDataEmph 4 10" xfId="23329"/>
    <cellStyle name="SAPBEXresDataEmph 4 2" xfId="5232"/>
    <cellStyle name="SAPBEXresDataEmph 4 2 2" xfId="11436"/>
    <cellStyle name="SAPBEXresDataEmph 4 2 3" xfId="15341"/>
    <cellStyle name="SAPBEXresDataEmph 4 2 4" xfId="21430"/>
    <cellStyle name="SAPBEXresDataEmph 4 2 5" xfId="26315"/>
    <cellStyle name="SAPBEXresDataEmph 4 2 6" xfId="23872"/>
    <cellStyle name="SAPBEXresDataEmph 4 3" xfId="6031"/>
    <cellStyle name="SAPBEXresDataEmph 4 3 2" xfId="12170"/>
    <cellStyle name="SAPBEXresDataEmph 4 3 3" xfId="16056"/>
    <cellStyle name="SAPBEXresDataEmph 4 3 4" xfId="21124"/>
    <cellStyle name="SAPBEXresDataEmph 4 3 5" xfId="27055"/>
    <cellStyle name="SAPBEXresDataEmph 4 3 6" xfId="24350"/>
    <cellStyle name="SAPBEXresDataEmph 4 4" xfId="7514"/>
    <cellStyle name="SAPBEXresDataEmph 4 4 2" xfId="13590"/>
    <cellStyle name="SAPBEXresDataEmph 4 4 3" xfId="17383"/>
    <cellStyle name="SAPBEXresDataEmph 4 4 4" xfId="19742"/>
    <cellStyle name="SAPBEXresDataEmph 4 4 5" xfId="28469"/>
    <cellStyle name="SAPBEXresDataEmph 4 4 6" xfId="31141"/>
    <cellStyle name="SAPBEXresDataEmph 4 4 7" xfId="33005"/>
    <cellStyle name="SAPBEXresDataEmph 4 5" xfId="8248"/>
    <cellStyle name="SAPBEXresDataEmph 4 5 2" xfId="14308"/>
    <cellStyle name="SAPBEXresDataEmph 4 5 3" xfId="18019"/>
    <cellStyle name="SAPBEXresDataEmph 4 5 4" xfId="25167"/>
    <cellStyle name="SAPBEXresDataEmph 4 5 5" xfId="29141"/>
    <cellStyle name="SAPBEXresDataEmph 4 5 6" xfId="31820"/>
    <cellStyle name="SAPBEXresDataEmph 4 5 7" xfId="33632"/>
    <cellStyle name="SAPBEXresDataEmph 4 6" xfId="9187"/>
    <cellStyle name="SAPBEXresDataEmph 4 7" xfId="10578"/>
    <cellStyle name="SAPBEXresDataEmph 4 8" xfId="22135"/>
    <cellStyle name="SAPBEXresDataEmph 4 9" xfId="21951"/>
    <cellStyle name="SAPBEXresDataEmph 5" xfId="921"/>
    <cellStyle name="SAPBEXresDataEmph 5 10" xfId="22865"/>
    <cellStyle name="SAPBEXresDataEmph 5 2" xfId="5319"/>
    <cellStyle name="SAPBEXresDataEmph 5 2 2" xfId="11523"/>
    <cellStyle name="SAPBEXresDataEmph 5 2 3" xfId="15428"/>
    <cellStyle name="SAPBEXresDataEmph 5 2 4" xfId="21401"/>
    <cellStyle name="SAPBEXresDataEmph 5 2 5" xfId="26399"/>
    <cellStyle name="SAPBEXresDataEmph 5 2 6" xfId="30547"/>
    <cellStyle name="SAPBEXresDataEmph 5 3" xfId="6115"/>
    <cellStyle name="SAPBEXresDataEmph 5 3 2" xfId="12254"/>
    <cellStyle name="SAPBEXresDataEmph 5 3 3" xfId="16140"/>
    <cellStyle name="SAPBEXresDataEmph 5 3 4" xfId="18537"/>
    <cellStyle name="SAPBEXresDataEmph 5 3 5" xfId="27139"/>
    <cellStyle name="SAPBEXresDataEmph 5 3 6" xfId="25910"/>
    <cellStyle name="SAPBEXresDataEmph 5 4" xfId="7598"/>
    <cellStyle name="SAPBEXresDataEmph 5 4 2" xfId="13674"/>
    <cellStyle name="SAPBEXresDataEmph 5 4 3" xfId="17458"/>
    <cellStyle name="SAPBEXresDataEmph 5 4 4" xfId="18446"/>
    <cellStyle name="SAPBEXresDataEmph 5 4 5" xfId="28546"/>
    <cellStyle name="SAPBEXresDataEmph 5 4 6" xfId="31221"/>
    <cellStyle name="SAPBEXresDataEmph 5 4 7" xfId="33078"/>
    <cellStyle name="SAPBEXresDataEmph 5 5" xfId="8333"/>
    <cellStyle name="SAPBEXresDataEmph 5 5 2" xfId="14393"/>
    <cellStyle name="SAPBEXresDataEmph 5 5 3" xfId="18094"/>
    <cellStyle name="SAPBEXresDataEmph 5 5 4" xfId="25252"/>
    <cellStyle name="SAPBEXresDataEmph 5 5 5" xfId="29219"/>
    <cellStyle name="SAPBEXresDataEmph 5 5 6" xfId="31898"/>
    <cellStyle name="SAPBEXresDataEmph 5 5 7" xfId="33705"/>
    <cellStyle name="SAPBEXresDataEmph 5 6" xfId="9274"/>
    <cellStyle name="SAPBEXresDataEmph 5 7" xfId="10520"/>
    <cellStyle name="SAPBEXresDataEmph 5 8" xfId="23027"/>
    <cellStyle name="SAPBEXresDataEmph 5 9" xfId="21990"/>
    <cellStyle name="SAPBEXresDataEmph 6" xfId="1004"/>
    <cellStyle name="SAPBEXresDataEmph 6 10" xfId="30132"/>
    <cellStyle name="SAPBEXresDataEmph 6 2" xfId="5402"/>
    <cellStyle name="SAPBEXresDataEmph 6 2 2" xfId="11606"/>
    <cellStyle name="SAPBEXresDataEmph 6 2 3" xfId="15511"/>
    <cellStyle name="SAPBEXresDataEmph 6 2 4" xfId="24443"/>
    <cellStyle name="SAPBEXresDataEmph 6 2 5" xfId="26480"/>
    <cellStyle name="SAPBEXresDataEmph 6 2 6" xfId="28351"/>
    <cellStyle name="SAPBEXresDataEmph 6 3" xfId="6197"/>
    <cellStyle name="SAPBEXresDataEmph 6 3 2" xfId="12336"/>
    <cellStyle name="SAPBEXresDataEmph 6 3 3" xfId="16222"/>
    <cellStyle name="SAPBEXresDataEmph 6 3 4" xfId="20981"/>
    <cellStyle name="SAPBEXresDataEmph 6 3 5" xfId="27221"/>
    <cellStyle name="SAPBEXresDataEmph 6 3 6" xfId="22899"/>
    <cellStyle name="SAPBEXresDataEmph 6 4" xfId="7680"/>
    <cellStyle name="SAPBEXresDataEmph 6 4 2" xfId="13756"/>
    <cellStyle name="SAPBEXresDataEmph 6 4 3" xfId="17532"/>
    <cellStyle name="SAPBEXresDataEmph 6 4 4" xfId="19657"/>
    <cellStyle name="SAPBEXresDataEmph 6 4 5" xfId="28621"/>
    <cellStyle name="SAPBEXresDataEmph 6 4 6" xfId="31300"/>
    <cellStyle name="SAPBEXresDataEmph 6 4 7" xfId="33151"/>
    <cellStyle name="SAPBEXresDataEmph 6 5" xfId="8415"/>
    <cellStyle name="SAPBEXresDataEmph 6 5 2" xfId="14475"/>
    <cellStyle name="SAPBEXresDataEmph 6 5 3" xfId="18168"/>
    <cellStyle name="SAPBEXresDataEmph 6 5 4" xfId="25334"/>
    <cellStyle name="SAPBEXresDataEmph 6 5 5" xfId="29294"/>
    <cellStyle name="SAPBEXresDataEmph 6 5 6" xfId="31977"/>
    <cellStyle name="SAPBEXresDataEmph 6 5 7" xfId="33778"/>
    <cellStyle name="SAPBEXresDataEmph 6 6" xfId="9357"/>
    <cellStyle name="SAPBEXresDataEmph 6 7" xfId="10467"/>
    <cellStyle name="SAPBEXresDataEmph 6 8" xfId="19107"/>
    <cellStyle name="SAPBEXresDataEmph 6 9" xfId="24783"/>
    <cellStyle name="SAPBEXresDataEmph 7" xfId="1084"/>
    <cellStyle name="SAPBEXresDataEmph 7 10" xfId="31732"/>
    <cellStyle name="SAPBEXresDataEmph 7 2" xfId="5481"/>
    <cellStyle name="SAPBEXresDataEmph 7 2 2" xfId="11685"/>
    <cellStyle name="SAPBEXresDataEmph 7 2 3" xfId="15588"/>
    <cellStyle name="SAPBEXresDataEmph 7 2 4" xfId="24685"/>
    <cellStyle name="SAPBEXresDataEmph 7 2 5" xfId="26556"/>
    <cellStyle name="SAPBEXresDataEmph 7 2 6" xfId="22811"/>
    <cellStyle name="SAPBEXresDataEmph 7 3" xfId="6275"/>
    <cellStyle name="SAPBEXresDataEmph 7 3 2" xfId="12413"/>
    <cellStyle name="SAPBEXresDataEmph 7 3 3" xfId="16299"/>
    <cellStyle name="SAPBEXresDataEmph 7 3 4" xfId="20467"/>
    <cellStyle name="SAPBEXresDataEmph 7 3 5" xfId="27298"/>
    <cellStyle name="SAPBEXresDataEmph 7 3 6" xfId="19208"/>
    <cellStyle name="SAPBEXresDataEmph 7 4" xfId="7758"/>
    <cellStyle name="SAPBEXresDataEmph 7 4 2" xfId="13833"/>
    <cellStyle name="SAPBEXresDataEmph 7 4 3" xfId="17602"/>
    <cellStyle name="SAPBEXresDataEmph 7 4 4" xfId="19586"/>
    <cellStyle name="SAPBEXresDataEmph 7 4 5" xfId="28694"/>
    <cellStyle name="SAPBEXresDataEmph 7 4 6" xfId="31375"/>
    <cellStyle name="SAPBEXresDataEmph 7 4 7" xfId="33221"/>
    <cellStyle name="SAPBEXresDataEmph 7 5" xfId="8495"/>
    <cellStyle name="SAPBEXresDataEmph 7 5 2" xfId="14554"/>
    <cellStyle name="SAPBEXresDataEmph 7 5 3" xfId="18238"/>
    <cellStyle name="SAPBEXresDataEmph 7 5 4" xfId="25413"/>
    <cellStyle name="SAPBEXresDataEmph 7 5 5" xfId="29370"/>
    <cellStyle name="SAPBEXresDataEmph 7 5 6" xfId="32052"/>
    <cellStyle name="SAPBEXresDataEmph 7 5 7" xfId="33848"/>
    <cellStyle name="SAPBEXresDataEmph 7 6" xfId="9436"/>
    <cellStyle name="SAPBEXresDataEmph 7 7" xfId="8923"/>
    <cellStyle name="SAPBEXresDataEmph 7 8" xfId="18821"/>
    <cellStyle name="SAPBEXresDataEmph 7 9" xfId="22063"/>
    <cellStyle name="SAPBEXresDataEmph 8" xfId="1166"/>
    <cellStyle name="SAPBEXresDataEmph 8 10" xfId="23685"/>
    <cellStyle name="SAPBEXresDataEmph 8 2" xfId="5563"/>
    <cellStyle name="SAPBEXresDataEmph 8 2 2" xfId="11767"/>
    <cellStyle name="SAPBEXresDataEmph 8 2 3" xfId="15668"/>
    <cellStyle name="SAPBEXresDataEmph 8 2 4" xfId="18788"/>
    <cellStyle name="SAPBEXresDataEmph 8 2 5" xfId="26637"/>
    <cellStyle name="SAPBEXresDataEmph 8 2 6" xfId="21923"/>
    <cellStyle name="SAPBEXresDataEmph 8 3" xfId="6354"/>
    <cellStyle name="SAPBEXresDataEmph 8 3 2" xfId="12492"/>
    <cellStyle name="SAPBEXresDataEmph 8 3 3" xfId="16378"/>
    <cellStyle name="SAPBEXresDataEmph 8 3 4" xfId="20398"/>
    <cellStyle name="SAPBEXresDataEmph 8 3 5" xfId="27377"/>
    <cellStyle name="SAPBEXresDataEmph 8 3 6" xfId="22740"/>
    <cellStyle name="SAPBEXresDataEmph 8 4" xfId="7835"/>
    <cellStyle name="SAPBEXresDataEmph 8 4 2" xfId="13910"/>
    <cellStyle name="SAPBEXresDataEmph 8 4 3" xfId="17672"/>
    <cellStyle name="SAPBEXresDataEmph 8 4 4" xfId="19515"/>
    <cellStyle name="SAPBEXresDataEmph 8 4 5" xfId="28766"/>
    <cellStyle name="SAPBEXresDataEmph 8 4 6" xfId="31451"/>
    <cellStyle name="SAPBEXresDataEmph 8 4 7" xfId="33291"/>
    <cellStyle name="SAPBEXresDataEmph 8 5" xfId="8576"/>
    <cellStyle name="SAPBEXresDataEmph 8 5 2" xfId="14635"/>
    <cellStyle name="SAPBEXresDataEmph 8 5 3" xfId="18311"/>
    <cellStyle name="SAPBEXresDataEmph 8 5 4" xfId="25493"/>
    <cellStyle name="SAPBEXresDataEmph 8 5 5" xfId="29444"/>
    <cellStyle name="SAPBEXresDataEmph 8 5 6" xfId="32128"/>
    <cellStyle name="SAPBEXresDataEmph 8 5 7" xfId="33918"/>
    <cellStyle name="SAPBEXresDataEmph 8 6" xfId="9518"/>
    <cellStyle name="SAPBEXresDataEmph 8 7" xfId="10340"/>
    <cellStyle name="SAPBEXresDataEmph 8 8" xfId="22436"/>
    <cellStyle name="SAPBEXresDataEmph 8 9" xfId="24448"/>
    <cellStyle name="SAPBEXresDataEmph 9" xfId="4876"/>
    <cellStyle name="SAPBEXresDataEmph 9 2" xfId="5758"/>
    <cellStyle name="SAPBEXresDataEmph 9 2 2" xfId="11913"/>
    <cellStyle name="SAPBEXresDataEmph 9 2 3" xfId="15797"/>
    <cellStyle name="SAPBEXresDataEmph 9 2 4" xfId="21301"/>
    <cellStyle name="SAPBEXresDataEmph 9 2 5" xfId="26790"/>
    <cellStyle name="SAPBEXresDataEmph 9 2 6" xfId="24660"/>
    <cellStyle name="SAPBEXresDataEmph 9 3" xfId="7209"/>
    <cellStyle name="SAPBEXresDataEmph 9 3 2" xfId="13294"/>
    <cellStyle name="SAPBEXresDataEmph 9 3 3" xfId="17110"/>
    <cellStyle name="SAPBEXresDataEmph 9 3 4" xfId="19943"/>
    <cellStyle name="SAPBEXresDataEmph 9 3 5" xfId="28180"/>
    <cellStyle name="SAPBEXresDataEmph 9 3 6" xfId="30865"/>
    <cellStyle name="SAPBEXresDataEmph 9 3 7" xfId="32748"/>
    <cellStyle name="SAPBEXresDataEmph 9 4" xfId="7937"/>
    <cellStyle name="SAPBEXresDataEmph 9 4 2" xfId="14010"/>
    <cellStyle name="SAPBEXresDataEmph 9 4 3" xfId="17760"/>
    <cellStyle name="SAPBEXresDataEmph 9 4 4" xfId="19388"/>
    <cellStyle name="SAPBEXresDataEmph 9 4 5" xfId="28860"/>
    <cellStyle name="SAPBEXresDataEmph 9 4 6" xfId="31546"/>
    <cellStyle name="SAPBEXresDataEmph 9 4 7" xfId="33378"/>
    <cellStyle name="SAPBEXresDataEmph 9 5" xfId="11107"/>
    <cellStyle name="SAPBEXresDataEmph 9 6" xfId="15055"/>
    <cellStyle name="SAPBEXresDataEmph 9 7" xfId="21669"/>
    <cellStyle name="SAPBEXresDataEmph 9 8" xfId="26007"/>
    <cellStyle name="SAPBEXresDataEmph 9 9" xfId="29581"/>
    <cellStyle name="SAPBEXresItem" xfId="101"/>
    <cellStyle name="SAPBEXresItem 10" xfId="7044"/>
    <cellStyle name="SAPBEXresItem 10 2" xfId="13138"/>
    <cellStyle name="SAPBEXresItem 10 3" xfId="16969"/>
    <cellStyle name="SAPBEXresItem 10 4" xfId="20070"/>
    <cellStyle name="SAPBEXresItem 10 5" xfId="28026"/>
    <cellStyle name="SAPBEXresItem 10 6" xfId="30729"/>
    <cellStyle name="SAPBEXresItem 10 7" xfId="32616"/>
    <cellStyle name="SAPBEXresItem 11" xfId="6462"/>
    <cellStyle name="SAPBEXresItem 11 2" xfId="12599"/>
    <cellStyle name="SAPBEXresItem 11 3" xfId="16471"/>
    <cellStyle name="SAPBEXresItem 11 4" xfId="20368"/>
    <cellStyle name="SAPBEXresItem 11 5" xfId="27479"/>
    <cellStyle name="SAPBEXresItem 11 6" xfId="30246"/>
    <cellStyle name="SAPBEXresItem 11 7" xfId="24624"/>
    <cellStyle name="SAPBEXresItem 12" xfId="8772"/>
    <cellStyle name="SAPBEXresItem 13" xfId="11010"/>
    <cellStyle name="SAPBEXresItem 14" xfId="22629"/>
    <cellStyle name="SAPBEXresItem 15" xfId="22499"/>
    <cellStyle name="SAPBEXresItem 16" xfId="31665"/>
    <cellStyle name="SAPBEXresItem 2" xfId="486"/>
    <cellStyle name="SAPBEXresItem 2 10" xfId="7953"/>
    <cellStyle name="SAPBEXresItem 2 10 2" xfId="14026"/>
    <cellStyle name="SAPBEXresItem 2 10 3" xfId="17774"/>
    <cellStyle name="SAPBEXresItem 2 10 4" xfId="19368"/>
    <cellStyle name="SAPBEXresItem 2 10 5" xfId="28875"/>
    <cellStyle name="SAPBEXresItem 2 10 6" xfId="31561"/>
    <cellStyle name="SAPBEXresItem 2 10 7" xfId="33392"/>
    <cellStyle name="SAPBEXresItem 2 11" xfId="8869"/>
    <cellStyle name="SAPBEXresItem 2 12" xfId="10810"/>
    <cellStyle name="SAPBEXresItem 2 13" xfId="18787"/>
    <cellStyle name="SAPBEXresItem 2 14" xfId="23530"/>
    <cellStyle name="SAPBEXresItem 2 15" xfId="24447"/>
    <cellStyle name="SAPBEXresItem 2 2" xfId="766"/>
    <cellStyle name="SAPBEXresItem 2 2 10" xfId="29917"/>
    <cellStyle name="SAPBEXresItem 2 2 2" xfId="5164"/>
    <cellStyle name="SAPBEXresItem 2 2 2 2" xfId="11369"/>
    <cellStyle name="SAPBEXresItem 2 2 2 3" xfId="15274"/>
    <cellStyle name="SAPBEXresItem 2 2 2 4" xfId="21465"/>
    <cellStyle name="SAPBEXresItem 2 2 2 5" xfId="26248"/>
    <cellStyle name="SAPBEXresItem 2 2 2 6" xfId="18912"/>
    <cellStyle name="SAPBEXresItem 2 2 3" xfId="5964"/>
    <cellStyle name="SAPBEXresItem 2 2 3 2" xfId="12104"/>
    <cellStyle name="SAPBEXresItem 2 2 3 3" xfId="15989"/>
    <cellStyle name="SAPBEXresItem 2 2 3 4" xfId="21189"/>
    <cellStyle name="SAPBEXresItem 2 2 3 5" xfId="26988"/>
    <cellStyle name="SAPBEXresItem 2 2 3 6" xfId="24661"/>
    <cellStyle name="SAPBEXresItem 2 2 4" xfId="7449"/>
    <cellStyle name="SAPBEXresItem 2 2 4 2" xfId="13525"/>
    <cellStyle name="SAPBEXresItem 2 2 4 3" xfId="17320"/>
    <cellStyle name="SAPBEXresItem 2 2 4 4" xfId="18666"/>
    <cellStyle name="SAPBEXresItem 2 2 4 5" xfId="28405"/>
    <cellStyle name="SAPBEXresItem 2 2 4 6" xfId="31079"/>
    <cellStyle name="SAPBEXresItem 2 2 4 7" xfId="32948"/>
    <cellStyle name="SAPBEXresItem 2 2 5" xfId="8182"/>
    <cellStyle name="SAPBEXresItem 2 2 5 2" xfId="14242"/>
    <cellStyle name="SAPBEXresItem 2 2 5 3" xfId="17961"/>
    <cellStyle name="SAPBEXresItem 2 2 5 4" xfId="25101"/>
    <cellStyle name="SAPBEXresItem 2 2 5 5" xfId="29080"/>
    <cellStyle name="SAPBEXresItem 2 2 5 6" xfId="31757"/>
    <cellStyle name="SAPBEXresItem 2 2 5 7" xfId="33575"/>
    <cellStyle name="SAPBEXresItem 2 2 6" xfId="9120"/>
    <cellStyle name="SAPBEXresItem 2 2 7" xfId="10622"/>
    <cellStyle name="SAPBEXresItem 2 2 8" xfId="24370"/>
    <cellStyle name="SAPBEXresItem 2 2 9" xfId="21927"/>
    <cellStyle name="SAPBEXresItem 2 3" xfId="858"/>
    <cellStyle name="SAPBEXresItem 2 3 10" xfId="22615"/>
    <cellStyle name="SAPBEXresItem 2 3 2" xfId="5256"/>
    <cellStyle name="SAPBEXresItem 2 3 2 2" xfId="11460"/>
    <cellStyle name="SAPBEXresItem 2 3 2 3" xfId="15365"/>
    <cellStyle name="SAPBEXresItem 2 3 2 4" xfId="21422"/>
    <cellStyle name="SAPBEXresItem 2 3 2 5" xfId="26337"/>
    <cellStyle name="SAPBEXresItem 2 3 2 6" xfId="22810"/>
    <cellStyle name="SAPBEXresItem 2 3 3" xfId="6053"/>
    <cellStyle name="SAPBEXresItem 2 3 3 2" xfId="12192"/>
    <cellStyle name="SAPBEXresItem 2 3 3 3" xfId="16078"/>
    <cellStyle name="SAPBEXresItem 2 3 3 4" xfId="21102"/>
    <cellStyle name="SAPBEXresItem 2 3 3 5" xfId="27077"/>
    <cellStyle name="SAPBEXresItem 2 3 3 6" xfId="25902"/>
    <cellStyle name="SAPBEXresItem 2 3 4" xfId="7537"/>
    <cellStyle name="SAPBEXresItem 2 3 4 2" xfId="13613"/>
    <cellStyle name="SAPBEXresItem 2 3 4 3" xfId="17404"/>
    <cellStyle name="SAPBEXresItem 2 3 4 4" xfId="18610"/>
    <cellStyle name="SAPBEXresItem 2 3 4 5" xfId="28490"/>
    <cellStyle name="SAPBEXresItem 2 3 4 6" xfId="31162"/>
    <cellStyle name="SAPBEXresItem 2 3 4 7" xfId="33024"/>
    <cellStyle name="SAPBEXresItem 2 3 5" xfId="8271"/>
    <cellStyle name="SAPBEXresItem 2 3 5 2" xfId="14331"/>
    <cellStyle name="SAPBEXresItem 2 3 5 3" xfId="18039"/>
    <cellStyle name="SAPBEXresItem 2 3 5 4" xfId="25190"/>
    <cellStyle name="SAPBEXresItem 2 3 5 5" xfId="29161"/>
    <cellStyle name="SAPBEXresItem 2 3 5 6" xfId="31841"/>
    <cellStyle name="SAPBEXresItem 2 3 5 7" xfId="33651"/>
    <cellStyle name="SAPBEXresItem 2 3 6" xfId="9211"/>
    <cellStyle name="SAPBEXresItem 2 3 7" xfId="10569"/>
    <cellStyle name="SAPBEXresItem 2 3 8" xfId="19178"/>
    <cellStyle name="SAPBEXresItem 2 3 9" xfId="22457"/>
    <cellStyle name="SAPBEXresItem 2 4" xfId="944"/>
    <cellStyle name="SAPBEXresItem 2 4 10" xfId="30114"/>
    <cellStyle name="SAPBEXresItem 2 4 2" xfId="5342"/>
    <cellStyle name="SAPBEXresItem 2 4 2 2" xfId="11546"/>
    <cellStyle name="SAPBEXresItem 2 4 2 3" xfId="15451"/>
    <cellStyle name="SAPBEXresItem 2 4 2 4" xfId="23726"/>
    <cellStyle name="SAPBEXresItem 2 4 2 5" xfId="26421"/>
    <cellStyle name="SAPBEXresItem 2 4 2 6" xfId="29571"/>
    <cellStyle name="SAPBEXresItem 2 4 3" xfId="6138"/>
    <cellStyle name="SAPBEXresItem 2 4 3 2" xfId="12277"/>
    <cellStyle name="SAPBEXresItem 2 4 3 3" xfId="16163"/>
    <cellStyle name="SAPBEXresItem 2 4 3 4" xfId="21028"/>
    <cellStyle name="SAPBEXresItem 2 4 3 5" xfId="27162"/>
    <cellStyle name="SAPBEXresItem 2 4 3 6" xfId="22039"/>
    <cellStyle name="SAPBEXresItem 2 4 4" xfId="7621"/>
    <cellStyle name="SAPBEXresItem 2 4 4 2" xfId="13697"/>
    <cellStyle name="SAPBEXresItem 2 4 4 3" xfId="17479"/>
    <cellStyle name="SAPBEXresItem 2 4 4 4" xfId="18559"/>
    <cellStyle name="SAPBEXresItem 2 4 4 5" xfId="28568"/>
    <cellStyle name="SAPBEXresItem 2 4 4 6" xfId="31243"/>
    <cellStyle name="SAPBEXresItem 2 4 4 7" xfId="33099"/>
    <cellStyle name="SAPBEXresItem 2 4 5" xfId="8356"/>
    <cellStyle name="SAPBEXresItem 2 4 5 2" xfId="14416"/>
    <cellStyle name="SAPBEXresItem 2 4 5 3" xfId="18115"/>
    <cellStyle name="SAPBEXresItem 2 4 5 4" xfId="25275"/>
    <cellStyle name="SAPBEXresItem 2 4 5 5" xfId="29240"/>
    <cellStyle name="SAPBEXresItem 2 4 5 6" xfId="31920"/>
    <cellStyle name="SAPBEXresItem 2 4 5 7" xfId="33726"/>
    <cellStyle name="SAPBEXresItem 2 4 6" xfId="9297"/>
    <cellStyle name="SAPBEXresItem 2 4 7" xfId="14740"/>
    <cellStyle name="SAPBEXresItem 2 4 8" xfId="24430"/>
    <cellStyle name="SAPBEXresItem 2 4 9" xfId="22007"/>
    <cellStyle name="SAPBEXresItem 2 5" xfId="1025"/>
    <cellStyle name="SAPBEXresItem 2 5 10" xfId="30113"/>
    <cellStyle name="SAPBEXresItem 2 5 2" xfId="5422"/>
    <cellStyle name="SAPBEXresItem 2 5 2 2" xfId="11626"/>
    <cellStyle name="SAPBEXresItem 2 5 2 3" xfId="15530"/>
    <cellStyle name="SAPBEXresItem 2 5 2 4" xfId="24244"/>
    <cellStyle name="SAPBEXresItem 2 5 2 5" xfId="26498"/>
    <cellStyle name="SAPBEXresItem 2 5 2 6" xfId="26193"/>
    <cellStyle name="SAPBEXresItem 2 5 3" xfId="6217"/>
    <cellStyle name="SAPBEXresItem 2 5 3 2" xfId="12355"/>
    <cellStyle name="SAPBEXresItem 2 5 3 3" xfId="16241"/>
    <cellStyle name="SAPBEXresItem 2 5 3 4" xfId="20966"/>
    <cellStyle name="SAPBEXresItem 2 5 3 5" xfId="27240"/>
    <cellStyle name="SAPBEXresItem 2 5 3 6" xfId="28842"/>
    <cellStyle name="SAPBEXresItem 2 5 4" xfId="7700"/>
    <cellStyle name="SAPBEXresItem 2 5 4 2" xfId="13775"/>
    <cellStyle name="SAPBEXresItem 2 5 4 3" xfId="17550"/>
    <cellStyle name="SAPBEXresItem 2 5 4 4" xfId="19638"/>
    <cellStyle name="SAPBEXresItem 2 5 4 5" xfId="28640"/>
    <cellStyle name="SAPBEXresItem 2 5 4 6" xfId="31319"/>
    <cellStyle name="SAPBEXresItem 2 5 4 7" xfId="33169"/>
    <cellStyle name="SAPBEXresItem 2 5 5" xfId="8436"/>
    <cellStyle name="SAPBEXresItem 2 5 5 2" xfId="14495"/>
    <cellStyle name="SAPBEXresItem 2 5 5 3" xfId="18186"/>
    <cellStyle name="SAPBEXresItem 2 5 5 4" xfId="25355"/>
    <cellStyle name="SAPBEXresItem 2 5 5 5" xfId="29314"/>
    <cellStyle name="SAPBEXresItem 2 5 5 6" xfId="31996"/>
    <cellStyle name="SAPBEXresItem 2 5 5 7" xfId="33796"/>
    <cellStyle name="SAPBEXresItem 2 5 6" xfId="9377"/>
    <cellStyle name="SAPBEXresItem 2 5 7" xfId="10451"/>
    <cellStyle name="SAPBEXresItem 2 5 8" xfId="22829"/>
    <cellStyle name="SAPBEXresItem 2 5 9" xfId="22032"/>
    <cellStyle name="SAPBEXresItem 2 6" xfId="1103"/>
    <cellStyle name="SAPBEXresItem 2 6 10" xfId="30130"/>
    <cellStyle name="SAPBEXresItem 2 6 2" xfId="5500"/>
    <cellStyle name="SAPBEXresItem 2 6 2 2" xfId="11704"/>
    <cellStyle name="SAPBEXresItem 2 6 2 3" xfId="15606"/>
    <cellStyle name="SAPBEXresItem 2 6 2 4" xfId="24547"/>
    <cellStyle name="SAPBEXresItem 2 6 2 5" xfId="26574"/>
    <cellStyle name="SAPBEXresItem 2 6 2 6" xfId="22861"/>
    <cellStyle name="SAPBEXresItem 2 6 3" xfId="6293"/>
    <cellStyle name="SAPBEXresItem 2 6 3 2" xfId="12431"/>
    <cellStyle name="SAPBEXresItem 2 6 3 3" xfId="16317"/>
    <cellStyle name="SAPBEXresItem 2 6 3 4" xfId="20449"/>
    <cellStyle name="SAPBEXresItem 2 6 3 5" xfId="27316"/>
    <cellStyle name="SAPBEXresItem 2 6 3 6" xfId="24024"/>
    <cellStyle name="SAPBEXresItem 2 6 4" xfId="7775"/>
    <cellStyle name="SAPBEXresItem 2 6 4 2" xfId="13850"/>
    <cellStyle name="SAPBEXresItem 2 6 4 3" xfId="17618"/>
    <cellStyle name="SAPBEXresItem 2 6 4 4" xfId="19569"/>
    <cellStyle name="SAPBEXresItem 2 6 4 5" xfId="28710"/>
    <cellStyle name="SAPBEXresItem 2 6 4 6" xfId="31392"/>
    <cellStyle name="SAPBEXresItem 2 6 4 7" xfId="33237"/>
    <cellStyle name="SAPBEXresItem 2 6 5" xfId="8514"/>
    <cellStyle name="SAPBEXresItem 2 6 5 2" xfId="14573"/>
    <cellStyle name="SAPBEXresItem 2 6 5 3" xfId="18255"/>
    <cellStyle name="SAPBEXresItem 2 6 5 4" xfId="25432"/>
    <cellStyle name="SAPBEXresItem 2 6 5 5" xfId="29387"/>
    <cellStyle name="SAPBEXresItem 2 6 5 6" xfId="32069"/>
    <cellStyle name="SAPBEXresItem 2 6 5 7" xfId="33864"/>
    <cellStyle name="SAPBEXresItem 2 6 6" xfId="9455"/>
    <cellStyle name="SAPBEXresItem 2 6 7" xfId="10387"/>
    <cellStyle name="SAPBEXresItem 2 6 8" xfId="19127"/>
    <cellStyle name="SAPBEXresItem 2 6 9" xfId="23261"/>
    <cellStyle name="SAPBEXresItem 2 7" xfId="1183"/>
    <cellStyle name="SAPBEXresItem 2 7 10" xfId="22331"/>
    <cellStyle name="SAPBEXresItem 2 7 2" xfId="5579"/>
    <cellStyle name="SAPBEXresItem 2 7 2 2" xfId="11783"/>
    <cellStyle name="SAPBEXresItem 2 7 2 3" xfId="15684"/>
    <cellStyle name="SAPBEXresItem 2 7 2 4" xfId="21356"/>
    <cellStyle name="SAPBEXresItem 2 7 2 5" xfId="26652"/>
    <cellStyle name="SAPBEXresItem 2 7 2 6" xfId="26718"/>
    <cellStyle name="SAPBEXresItem 2 7 3" xfId="6370"/>
    <cellStyle name="SAPBEXresItem 2 7 3 2" xfId="12508"/>
    <cellStyle name="SAPBEXresItem 2 7 3 3" xfId="16394"/>
    <cellStyle name="SAPBEXresItem 2 7 3 4" xfId="18727"/>
    <cellStyle name="SAPBEXresItem 2 7 3 5" xfId="27393"/>
    <cellStyle name="SAPBEXresItem 2 7 3 6" xfId="22298"/>
    <cellStyle name="SAPBEXresItem 2 7 4" xfId="7850"/>
    <cellStyle name="SAPBEXresItem 2 7 4 2" xfId="13925"/>
    <cellStyle name="SAPBEXresItem 2 7 4 3" xfId="17686"/>
    <cellStyle name="SAPBEXresItem 2 7 4 4" xfId="19500"/>
    <cellStyle name="SAPBEXresItem 2 7 4 5" xfId="28780"/>
    <cellStyle name="SAPBEXresItem 2 7 4 6" xfId="31466"/>
    <cellStyle name="SAPBEXresItem 2 7 4 7" xfId="33305"/>
    <cellStyle name="SAPBEXresItem 2 7 5" xfId="8593"/>
    <cellStyle name="SAPBEXresItem 2 7 5 2" xfId="14652"/>
    <cellStyle name="SAPBEXresItem 2 7 5 3" xfId="18326"/>
    <cellStyle name="SAPBEXresItem 2 7 5 4" xfId="25510"/>
    <cellStyle name="SAPBEXresItem 2 7 5 5" xfId="29459"/>
    <cellStyle name="SAPBEXresItem 2 7 5 6" xfId="32143"/>
    <cellStyle name="SAPBEXresItem 2 7 5 7" xfId="33932"/>
    <cellStyle name="SAPBEXresItem 2 7 6" xfId="9535"/>
    <cellStyle name="SAPBEXresItem 2 7 7" xfId="8824"/>
    <cellStyle name="SAPBEXresItem 2 7 8" xfId="24117"/>
    <cellStyle name="SAPBEXresItem 2 7 9" xfId="22919"/>
    <cellStyle name="SAPBEXresItem 2 8" xfId="4896"/>
    <cellStyle name="SAPBEXresItem 2 8 2" xfId="11124"/>
    <cellStyle name="SAPBEXresItem 2 8 3" xfId="15070"/>
    <cellStyle name="SAPBEXresItem 2 8 4" xfId="21653"/>
    <cellStyle name="SAPBEXresItem 2 8 5" xfId="26024"/>
    <cellStyle name="SAPBEXresItem 2 8 6" xfId="21726"/>
    <cellStyle name="SAPBEXresItem 2 9" xfId="7226"/>
    <cellStyle name="SAPBEXresItem 2 9 2" xfId="13311"/>
    <cellStyle name="SAPBEXresItem 2 9 3" xfId="17125"/>
    <cellStyle name="SAPBEXresItem 2 9 4" xfId="19930"/>
    <cellStyle name="SAPBEXresItem 2 9 5" xfId="28195"/>
    <cellStyle name="SAPBEXresItem 2 9 6" xfId="30882"/>
    <cellStyle name="SAPBEXresItem 2 9 7" xfId="32762"/>
    <cellStyle name="SAPBEXresItem 3" xfId="602"/>
    <cellStyle name="SAPBEXresItem 3 10" xfId="29737"/>
    <cellStyle name="SAPBEXresItem 3 2" xfId="5005"/>
    <cellStyle name="SAPBEXresItem 3 2 2" xfId="11225"/>
    <cellStyle name="SAPBEXresItem 3 2 3" xfId="15144"/>
    <cellStyle name="SAPBEXresItem 3 2 4" xfId="21568"/>
    <cellStyle name="SAPBEXresItem 3 2 5" xfId="26105"/>
    <cellStyle name="SAPBEXresItem 3 2 6" xfId="31163"/>
    <cellStyle name="SAPBEXresItem 3 3" xfId="5824"/>
    <cellStyle name="SAPBEXresItem 3 3 2" xfId="11973"/>
    <cellStyle name="SAPBEXresItem 3 3 3" xfId="15858"/>
    <cellStyle name="SAPBEXresItem 3 3 4" xfId="24168"/>
    <cellStyle name="SAPBEXresItem 3 3 5" xfId="26853"/>
    <cellStyle name="SAPBEXresItem 3 3 6" xfId="19206"/>
    <cellStyle name="SAPBEXresItem 3 4" xfId="7307"/>
    <cellStyle name="SAPBEXresItem 3 4 2" xfId="13388"/>
    <cellStyle name="SAPBEXresItem 3 4 3" xfId="17195"/>
    <cellStyle name="SAPBEXresItem 3 4 4" xfId="19876"/>
    <cellStyle name="SAPBEXresItem 3 4 5" xfId="28270"/>
    <cellStyle name="SAPBEXresItem 3 4 6" xfId="30955"/>
    <cellStyle name="SAPBEXresItem 3 4 7" xfId="32832"/>
    <cellStyle name="SAPBEXresItem 3 5" xfId="8036"/>
    <cellStyle name="SAPBEXresItem 3 5 2" xfId="14105"/>
    <cellStyle name="SAPBEXresItem 3 5 3" xfId="17845"/>
    <cellStyle name="SAPBEXresItem 3 5 4" xfId="24959"/>
    <cellStyle name="SAPBEXresItem 3 5 5" xfId="28950"/>
    <cellStyle name="SAPBEXresItem 3 5 6" xfId="31633"/>
    <cellStyle name="SAPBEXresItem 3 5 7" xfId="33461"/>
    <cellStyle name="SAPBEXresItem 3 6" xfId="8975"/>
    <cellStyle name="SAPBEXresItem 3 7" xfId="11076"/>
    <cellStyle name="SAPBEXresItem 3 8" xfId="22229"/>
    <cellStyle name="SAPBEXresItem 3 9" xfId="23322"/>
    <cellStyle name="SAPBEXresItem 4" xfId="566"/>
    <cellStyle name="SAPBEXresItem 4 10" xfId="24194"/>
    <cellStyle name="SAPBEXresItem 4 2" xfId="4969"/>
    <cellStyle name="SAPBEXresItem 4 2 2" xfId="11193"/>
    <cellStyle name="SAPBEXresItem 4 2 3" xfId="15114"/>
    <cellStyle name="SAPBEXresItem 4 2 4" xfId="21599"/>
    <cellStyle name="SAPBEXresItem 4 2 5" xfId="26073"/>
    <cellStyle name="SAPBEXresItem 4 2 6" xfId="29943"/>
    <cellStyle name="SAPBEXresItem 4 3" xfId="5790"/>
    <cellStyle name="SAPBEXresItem 4 3 2" xfId="11943"/>
    <cellStyle name="SAPBEXresItem 4 3 3" xfId="15828"/>
    <cellStyle name="SAPBEXresItem 4 3 4" xfId="21280"/>
    <cellStyle name="SAPBEXresItem 4 3 5" xfId="26822"/>
    <cellStyle name="SAPBEXresItem 4 3 6" xfId="29031"/>
    <cellStyle name="SAPBEXresItem 4 4" xfId="7275"/>
    <cellStyle name="SAPBEXresItem 4 4 2" xfId="13358"/>
    <cellStyle name="SAPBEXresItem 4 4 3" xfId="17167"/>
    <cellStyle name="SAPBEXresItem 4 4 4" xfId="18692"/>
    <cellStyle name="SAPBEXresItem 4 4 5" xfId="28241"/>
    <cellStyle name="SAPBEXresItem 4 4 6" xfId="30927"/>
    <cellStyle name="SAPBEXresItem 4 4 7" xfId="32804"/>
    <cellStyle name="SAPBEXresItem 4 5" xfId="8003"/>
    <cellStyle name="SAPBEXresItem 4 5 2" xfId="14074"/>
    <cellStyle name="SAPBEXresItem 4 5 3" xfId="17817"/>
    <cellStyle name="SAPBEXresItem 4 5 4" xfId="18479"/>
    <cellStyle name="SAPBEXresItem 4 5 5" xfId="28920"/>
    <cellStyle name="SAPBEXresItem 4 5 6" xfId="31605"/>
    <cellStyle name="SAPBEXresItem 4 5 7" xfId="33433"/>
    <cellStyle name="SAPBEXresItem 4 6" xfId="8943"/>
    <cellStyle name="SAPBEXresItem 4 7" xfId="11089"/>
    <cellStyle name="SAPBEXresItem 4 8" xfId="24858"/>
    <cellStyle name="SAPBEXresItem 4 9" xfId="21863"/>
    <cellStyle name="SAPBEXresItem 5" xfId="721"/>
    <cellStyle name="SAPBEXresItem 5 10" xfId="25619"/>
    <cellStyle name="SAPBEXresItem 5 2" xfId="5121"/>
    <cellStyle name="SAPBEXresItem 5 2 2" xfId="11326"/>
    <cellStyle name="SAPBEXresItem 5 2 3" xfId="15233"/>
    <cellStyle name="SAPBEXresItem 5 2 4" xfId="21505"/>
    <cellStyle name="SAPBEXresItem 5 2 5" xfId="26207"/>
    <cellStyle name="SAPBEXresItem 5 2 6" xfId="25615"/>
    <cellStyle name="SAPBEXresItem 5 3" xfId="5923"/>
    <cellStyle name="SAPBEXresItem 5 3 2" xfId="12063"/>
    <cellStyle name="SAPBEXresItem 5 3 3" xfId="15948"/>
    <cellStyle name="SAPBEXresItem 5 3 4" xfId="21227"/>
    <cellStyle name="SAPBEXresItem 5 3 5" xfId="26947"/>
    <cellStyle name="SAPBEXresItem 5 3 6" xfId="25810"/>
    <cellStyle name="SAPBEXresItem 5 4" xfId="7408"/>
    <cellStyle name="SAPBEXresItem 5 4 2" xfId="13484"/>
    <cellStyle name="SAPBEXresItem 5 4 3" xfId="17280"/>
    <cellStyle name="SAPBEXresItem 5 4 4" xfId="19796"/>
    <cellStyle name="SAPBEXresItem 5 4 5" xfId="28364"/>
    <cellStyle name="SAPBEXresItem 5 4 6" xfId="31039"/>
    <cellStyle name="SAPBEXresItem 5 4 7" xfId="32910"/>
    <cellStyle name="SAPBEXresItem 5 5" xfId="8141"/>
    <cellStyle name="SAPBEXresItem 5 5 2" xfId="14202"/>
    <cellStyle name="SAPBEXresItem 5 5 3" xfId="17923"/>
    <cellStyle name="SAPBEXresItem 5 5 4" xfId="25060"/>
    <cellStyle name="SAPBEXresItem 5 5 5" xfId="29042"/>
    <cellStyle name="SAPBEXresItem 5 5 6" xfId="31717"/>
    <cellStyle name="SAPBEXresItem 5 5 7" xfId="33537"/>
    <cellStyle name="SAPBEXresItem 5 6" xfId="9077"/>
    <cellStyle name="SAPBEXresItem 5 7" xfId="11085"/>
    <cellStyle name="SAPBEXresItem 5 8" xfId="22152"/>
    <cellStyle name="SAPBEXresItem 5 9" xfId="23503"/>
    <cellStyle name="SAPBEXresItem 6" xfId="604"/>
    <cellStyle name="SAPBEXresItem 6 10" xfId="30022"/>
    <cellStyle name="SAPBEXresItem 6 2" xfId="5007"/>
    <cellStyle name="SAPBEXresItem 6 2 2" xfId="11226"/>
    <cellStyle name="SAPBEXresItem 6 2 3" xfId="15145"/>
    <cellStyle name="SAPBEXresItem 6 2 4" xfId="21566"/>
    <cellStyle name="SAPBEXresItem 6 2 5" xfId="26107"/>
    <cellStyle name="SAPBEXresItem 6 2 6" xfId="29722"/>
    <cellStyle name="SAPBEXresItem 6 3" xfId="5825"/>
    <cellStyle name="SAPBEXresItem 6 3 2" xfId="11974"/>
    <cellStyle name="SAPBEXresItem 6 3 3" xfId="15859"/>
    <cellStyle name="SAPBEXresItem 6 3 4" xfId="22663"/>
    <cellStyle name="SAPBEXresItem 6 3 5" xfId="26854"/>
    <cellStyle name="SAPBEXresItem 6 3 6" xfId="21792"/>
    <cellStyle name="SAPBEXresItem 6 4" xfId="7309"/>
    <cellStyle name="SAPBEXresItem 6 4 2" xfId="13390"/>
    <cellStyle name="SAPBEXresItem 6 4 3" xfId="17197"/>
    <cellStyle name="SAPBEXresItem 6 4 4" xfId="19872"/>
    <cellStyle name="SAPBEXresItem 6 4 5" xfId="28272"/>
    <cellStyle name="SAPBEXresItem 6 4 6" xfId="30957"/>
    <cellStyle name="SAPBEXresItem 6 4 7" xfId="32834"/>
    <cellStyle name="SAPBEXresItem 6 5" xfId="8038"/>
    <cellStyle name="SAPBEXresItem 6 5 2" xfId="14106"/>
    <cellStyle name="SAPBEXresItem 6 5 3" xfId="17846"/>
    <cellStyle name="SAPBEXresItem 6 5 4" xfId="24961"/>
    <cellStyle name="SAPBEXresItem 6 5 5" xfId="28952"/>
    <cellStyle name="SAPBEXresItem 6 5 6" xfId="31634"/>
    <cellStyle name="SAPBEXresItem 6 5 7" xfId="33462"/>
    <cellStyle name="SAPBEXresItem 6 6" xfId="8976"/>
    <cellStyle name="SAPBEXresItem 6 7" xfId="13511"/>
    <cellStyle name="SAPBEXresItem 6 8" xfId="24164"/>
    <cellStyle name="SAPBEXresItem 6 9" xfId="24752"/>
    <cellStyle name="SAPBEXresItem 7" xfId="940"/>
    <cellStyle name="SAPBEXresItem 7 10" xfId="19182"/>
    <cellStyle name="SAPBEXresItem 7 2" xfId="5338"/>
    <cellStyle name="SAPBEXresItem 7 2 2" xfId="11542"/>
    <cellStyle name="SAPBEXresItem 7 2 3" xfId="15447"/>
    <cellStyle name="SAPBEXresItem 7 2 4" xfId="23973"/>
    <cellStyle name="SAPBEXresItem 7 2 5" xfId="26417"/>
    <cellStyle name="SAPBEXresItem 7 2 6" xfId="21714"/>
    <cellStyle name="SAPBEXresItem 7 3" xfId="6134"/>
    <cellStyle name="SAPBEXresItem 7 3 2" xfId="12273"/>
    <cellStyle name="SAPBEXresItem 7 3 3" xfId="16159"/>
    <cellStyle name="SAPBEXresItem 7 3 4" xfId="22329"/>
    <cellStyle name="SAPBEXresItem 7 3 5" xfId="27158"/>
    <cellStyle name="SAPBEXresItem 7 3 6" xfId="23293"/>
    <cellStyle name="SAPBEXresItem 7 4" xfId="7617"/>
    <cellStyle name="SAPBEXresItem 7 4 2" xfId="13693"/>
    <cellStyle name="SAPBEXresItem 7 4 3" xfId="17475"/>
    <cellStyle name="SAPBEXresItem 7 4 4" xfId="18566"/>
    <cellStyle name="SAPBEXresItem 7 4 5" xfId="28564"/>
    <cellStyle name="SAPBEXresItem 7 4 6" xfId="31239"/>
    <cellStyle name="SAPBEXresItem 7 4 7" xfId="33095"/>
    <cellStyle name="SAPBEXresItem 7 5" xfId="8352"/>
    <cellStyle name="SAPBEXresItem 7 5 2" xfId="14412"/>
    <cellStyle name="SAPBEXresItem 7 5 3" xfId="18111"/>
    <cellStyle name="SAPBEXresItem 7 5 4" xfId="25271"/>
    <cellStyle name="SAPBEXresItem 7 5 5" xfId="29236"/>
    <cellStyle name="SAPBEXresItem 7 5 6" xfId="31916"/>
    <cellStyle name="SAPBEXresItem 7 5 7" xfId="33722"/>
    <cellStyle name="SAPBEXresItem 7 6" xfId="9293"/>
    <cellStyle name="SAPBEXresItem 7 7" xfId="10508"/>
    <cellStyle name="SAPBEXresItem 7 8" xfId="23462"/>
    <cellStyle name="SAPBEXresItem 7 9" xfId="21998"/>
    <cellStyle name="SAPBEXresItem 8" xfId="1013"/>
    <cellStyle name="SAPBEXresItem 8 10" xfId="30018"/>
    <cellStyle name="SAPBEXresItem 8 2" xfId="5411"/>
    <cellStyle name="SAPBEXresItem 8 2 2" xfId="11615"/>
    <cellStyle name="SAPBEXresItem 8 2 3" xfId="15520"/>
    <cellStyle name="SAPBEXresItem 8 2 4" xfId="24790"/>
    <cellStyle name="SAPBEXresItem 8 2 5" xfId="26488"/>
    <cellStyle name="SAPBEXresItem 8 2 6" xfId="29554"/>
    <cellStyle name="SAPBEXresItem 8 3" xfId="6206"/>
    <cellStyle name="SAPBEXresItem 8 3 2" xfId="12345"/>
    <cellStyle name="SAPBEXresItem 8 3 3" xfId="16231"/>
    <cellStyle name="SAPBEXresItem 8 3 4" xfId="22945"/>
    <cellStyle name="SAPBEXresItem 8 3 5" xfId="27230"/>
    <cellStyle name="SAPBEXresItem 8 3 6" xfId="24014"/>
    <cellStyle name="SAPBEXresItem 8 4" xfId="7689"/>
    <cellStyle name="SAPBEXresItem 8 4 2" xfId="13765"/>
    <cellStyle name="SAPBEXresItem 8 4 3" xfId="17540"/>
    <cellStyle name="SAPBEXresItem 8 4 4" xfId="19648"/>
    <cellStyle name="SAPBEXresItem 8 4 5" xfId="28629"/>
    <cellStyle name="SAPBEXresItem 8 4 6" xfId="31309"/>
    <cellStyle name="SAPBEXresItem 8 4 7" xfId="33159"/>
    <cellStyle name="SAPBEXresItem 8 5" xfId="8424"/>
    <cellStyle name="SAPBEXresItem 8 5 2" xfId="14484"/>
    <cellStyle name="SAPBEXresItem 8 5 3" xfId="18176"/>
    <cellStyle name="SAPBEXresItem 8 5 4" xfId="25343"/>
    <cellStyle name="SAPBEXresItem 8 5 5" xfId="29302"/>
    <cellStyle name="SAPBEXresItem 8 5 6" xfId="31986"/>
    <cellStyle name="SAPBEXresItem 8 5 7" xfId="33786"/>
    <cellStyle name="SAPBEXresItem 8 6" xfId="9366"/>
    <cellStyle name="SAPBEXresItem 8 7" xfId="10459"/>
    <cellStyle name="SAPBEXresItem 8 8" xfId="23900"/>
    <cellStyle name="SAPBEXresItem 8 9" xfId="18909"/>
    <cellStyle name="SAPBEXresItem 9" xfId="4737"/>
    <cellStyle name="SAPBEXresItem 9 2" xfId="5724"/>
    <cellStyle name="SAPBEXresItem 9 2 2" xfId="11884"/>
    <cellStyle name="SAPBEXresItem 9 2 3" xfId="15768"/>
    <cellStyle name="SAPBEXresItem 9 2 4" xfId="22958"/>
    <cellStyle name="SAPBEXresItem 9 2 5" xfId="26758"/>
    <cellStyle name="SAPBEXresItem 9 2 6" xfId="23889"/>
    <cellStyle name="SAPBEXresItem 9 3" xfId="7110"/>
    <cellStyle name="SAPBEXresItem 9 3 2" xfId="13196"/>
    <cellStyle name="SAPBEXresItem 9 3 3" xfId="17020"/>
    <cellStyle name="SAPBEXresItem 9 3 4" xfId="20018"/>
    <cellStyle name="SAPBEXresItem 9 3 5" xfId="28086"/>
    <cellStyle name="SAPBEXresItem 9 3 6" xfId="30774"/>
    <cellStyle name="SAPBEXresItem 9 3 7" xfId="32658"/>
    <cellStyle name="SAPBEXresItem 9 4" xfId="7898"/>
    <cellStyle name="SAPBEXresItem 9 4 2" xfId="13972"/>
    <cellStyle name="SAPBEXresItem 9 4 3" xfId="17728"/>
    <cellStyle name="SAPBEXresItem 9 4 4" xfId="19441"/>
    <cellStyle name="SAPBEXresItem 9 4 5" xfId="28823"/>
    <cellStyle name="SAPBEXresItem 9 4 6" xfId="31512"/>
    <cellStyle name="SAPBEXresItem 9 4 7" xfId="33347"/>
    <cellStyle name="SAPBEXresItem 9 5" xfId="11042"/>
    <cellStyle name="SAPBEXresItem 9 6" xfId="15022"/>
    <cellStyle name="SAPBEXresItem 9 7" xfId="24882"/>
    <cellStyle name="SAPBEXresItem 9 8" xfId="25944"/>
    <cellStyle name="SAPBEXresItem 9 9" xfId="23276"/>
    <cellStyle name="SAPBEXresItemX" xfId="451"/>
    <cellStyle name="SAPBEXresItemX 10" xfId="7045"/>
    <cellStyle name="SAPBEXresItemX 10 2" xfId="13139"/>
    <cellStyle name="SAPBEXresItemX 10 3" xfId="16970"/>
    <cellStyle name="SAPBEXresItemX 10 4" xfId="20069"/>
    <cellStyle name="SAPBEXresItemX 10 5" xfId="28027"/>
    <cellStyle name="SAPBEXresItemX 10 6" xfId="30730"/>
    <cellStyle name="SAPBEXresItemX 10 7" xfId="32617"/>
    <cellStyle name="SAPBEXresItemX 11" xfId="6461"/>
    <cellStyle name="SAPBEXresItemX 11 2" xfId="12598"/>
    <cellStyle name="SAPBEXresItemX 11 3" xfId="16470"/>
    <cellStyle name="SAPBEXresItemX 11 4" xfId="22938"/>
    <cellStyle name="SAPBEXresItemX 11 5" xfId="27478"/>
    <cellStyle name="SAPBEXresItemX 11 6" xfId="30245"/>
    <cellStyle name="SAPBEXresItemX 11 7" xfId="24178"/>
    <cellStyle name="SAPBEXresItemX 12" xfId="8852"/>
    <cellStyle name="SAPBEXresItemX 13" xfId="10823"/>
    <cellStyle name="SAPBEXresItemX 14" xfId="22264"/>
    <cellStyle name="SAPBEXresItemX 15" xfId="24536"/>
    <cellStyle name="SAPBEXresItemX 16" xfId="24477"/>
    <cellStyle name="SAPBEXresItemX 2" xfId="524"/>
    <cellStyle name="SAPBEXresItemX 2 10" xfId="7046"/>
    <cellStyle name="SAPBEXresItemX 2 10 2" xfId="13140"/>
    <cellStyle name="SAPBEXresItemX 2 10 3" xfId="16971"/>
    <cellStyle name="SAPBEXresItemX 2 10 4" xfId="20068"/>
    <cellStyle name="SAPBEXresItemX 2 10 5" xfId="28028"/>
    <cellStyle name="SAPBEXresItemX 2 10 6" xfId="30731"/>
    <cellStyle name="SAPBEXresItemX 2 10 7" xfId="32618"/>
    <cellStyle name="SAPBEXresItemX 2 11" xfId="6460"/>
    <cellStyle name="SAPBEXresItemX 2 11 2" xfId="12597"/>
    <cellStyle name="SAPBEXresItemX 2 11 3" xfId="16469"/>
    <cellStyle name="SAPBEXresItemX 2 11 4" xfId="20369"/>
    <cellStyle name="SAPBEXresItemX 2 11 5" xfId="27477"/>
    <cellStyle name="SAPBEXresItemX 2 11 6" xfId="30244"/>
    <cellStyle name="SAPBEXresItemX 2 11 7" xfId="23193"/>
    <cellStyle name="SAPBEXresItemX 2 12" xfId="8907"/>
    <cellStyle name="SAPBEXresItemX 2 13" xfId="10790"/>
    <cellStyle name="SAPBEXresItemX 2 14" xfId="24778"/>
    <cellStyle name="SAPBEXresItemX 2 15" xfId="25565"/>
    <cellStyle name="SAPBEXresItemX 2 16" xfId="29750"/>
    <cellStyle name="SAPBEXresItemX 2 2" xfId="803"/>
    <cellStyle name="SAPBEXresItemX 2 2 10" xfId="29686"/>
    <cellStyle name="SAPBEXresItemX 2 2 2" xfId="5201"/>
    <cellStyle name="SAPBEXresItemX 2 2 2 2" xfId="11406"/>
    <cellStyle name="SAPBEXresItemX 2 2 2 3" xfId="15311"/>
    <cellStyle name="SAPBEXresItemX 2 2 2 4" xfId="23773"/>
    <cellStyle name="SAPBEXresItemX 2 2 2 5" xfId="26284"/>
    <cellStyle name="SAPBEXresItemX 2 2 2 6" xfId="22086"/>
    <cellStyle name="SAPBEXresItemX 2 2 3" xfId="6001"/>
    <cellStyle name="SAPBEXresItemX 2 2 3 2" xfId="12141"/>
    <cellStyle name="SAPBEXresItemX 2 2 3 3" xfId="16026"/>
    <cellStyle name="SAPBEXresItemX 2 2 3 4" xfId="21154"/>
    <cellStyle name="SAPBEXresItemX 2 2 3 5" xfId="27025"/>
    <cellStyle name="SAPBEXresItemX 2 2 3 6" xfId="24473"/>
    <cellStyle name="SAPBEXresItemX 2 2 4" xfId="7485"/>
    <cellStyle name="SAPBEXresItemX 2 2 4 2" xfId="13561"/>
    <cellStyle name="SAPBEXresItemX 2 2 4 3" xfId="17356"/>
    <cellStyle name="SAPBEXresItemX 2 2 4 4" xfId="19749"/>
    <cellStyle name="SAPBEXresItemX 2 2 4 5" xfId="28441"/>
    <cellStyle name="SAPBEXresItemX 2 2 4 6" xfId="31113"/>
    <cellStyle name="SAPBEXresItemX 2 2 4 7" xfId="32980"/>
    <cellStyle name="SAPBEXresItemX 2 2 5" xfId="8218"/>
    <cellStyle name="SAPBEXresItemX 2 2 5 2" xfId="14278"/>
    <cellStyle name="SAPBEXresItemX 2 2 5 3" xfId="17993"/>
    <cellStyle name="SAPBEXresItemX 2 2 5 4" xfId="25137"/>
    <cellStyle name="SAPBEXresItemX 2 2 5 5" xfId="29113"/>
    <cellStyle name="SAPBEXresItemX 2 2 5 6" xfId="31792"/>
    <cellStyle name="SAPBEXresItemX 2 2 5 7" xfId="33607"/>
    <cellStyle name="SAPBEXresItemX 2 2 6" xfId="9157"/>
    <cellStyle name="SAPBEXresItemX 2 2 7" xfId="10596"/>
    <cellStyle name="SAPBEXresItemX 2 2 8" xfId="24857"/>
    <cellStyle name="SAPBEXresItemX 2 2 9" xfId="21939"/>
    <cellStyle name="SAPBEXresItemX 2 3" xfId="896"/>
    <cellStyle name="SAPBEXresItemX 2 3 10" xfId="29543"/>
    <cellStyle name="SAPBEXresItemX 2 3 2" xfId="5294"/>
    <cellStyle name="SAPBEXresItemX 2 3 2 2" xfId="11498"/>
    <cellStyle name="SAPBEXresItemX 2 3 2 3" xfId="15403"/>
    <cellStyle name="SAPBEXresItemX 2 3 2 4" xfId="23742"/>
    <cellStyle name="SAPBEXresItemX 2 3 2 5" xfId="26374"/>
    <cellStyle name="SAPBEXresItemX 2 3 2 6" xfId="24619"/>
    <cellStyle name="SAPBEXresItemX 2 3 3" xfId="6090"/>
    <cellStyle name="SAPBEXresItemX 2 3 3 2" xfId="12229"/>
    <cellStyle name="SAPBEXresItemX 2 3 3 3" xfId="16115"/>
    <cellStyle name="SAPBEXresItemX 2 3 3 4" xfId="21065"/>
    <cellStyle name="SAPBEXresItemX 2 3 3 5" xfId="27114"/>
    <cellStyle name="SAPBEXresItemX 2 3 3 6" xfId="25885"/>
    <cellStyle name="SAPBEXresItemX 2 3 4" xfId="7574"/>
    <cellStyle name="SAPBEXresItemX 2 3 4 2" xfId="13650"/>
    <cellStyle name="SAPBEXresItemX 2 3 4 3" xfId="17436"/>
    <cellStyle name="SAPBEXresItemX 2 3 4 4" xfId="18598"/>
    <cellStyle name="SAPBEXresItemX 2 3 4 5" xfId="28524"/>
    <cellStyle name="SAPBEXresItemX 2 3 4 6" xfId="31197"/>
    <cellStyle name="SAPBEXresItemX 2 3 4 7" xfId="33056"/>
    <cellStyle name="SAPBEXresItemX 2 3 5" xfId="8308"/>
    <cellStyle name="SAPBEXresItemX 2 3 5 2" xfId="14368"/>
    <cellStyle name="SAPBEXresItemX 2 3 5 3" xfId="18071"/>
    <cellStyle name="SAPBEXresItemX 2 3 5 4" xfId="25227"/>
    <cellStyle name="SAPBEXresItemX 2 3 5 5" xfId="29196"/>
    <cellStyle name="SAPBEXresItemX 2 3 5 6" xfId="31874"/>
    <cellStyle name="SAPBEXresItemX 2 3 5 7" xfId="33683"/>
    <cellStyle name="SAPBEXresItemX 2 3 6" xfId="9249"/>
    <cellStyle name="SAPBEXresItemX 2 3 7" xfId="10539"/>
    <cellStyle name="SAPBEXresItemX 2 3 8" xfId="19212"/>
    <cellStyle name="SAPBEXresItemX 2 3 9" xfId="21974"/>
    <cellStyle name="SAPBEXresItemX 2 4" xfId="981"/>
    <cellStyle name="SAPBEXresItemX 2 4 10" xfId="22788"/>
    <cellStyle name="SAPBEXresItemX 2 4 2" xfId="5379"/>
    <cellStyle name="SAPBEXresItemX 2 4 2 2" xfId="11583"/>
    <cellStyle name="SAPBEXresItemX 2 4 2 3" xfId="15488"/>
    <cellStyle name="SAPBEXresItemX 2 4 2 4" xfId="21386"/>
    <cellStyle name="SAPBEXresItemX 2 4 2 5" xfId="26457"/>
    <cellStyle name="SAPBEXresItemX 2 4 2 6" xfId="23944"/>
    <cellStyle name="SAPBEXresItemX 2 4 3" xfId="6175"/>
    <cellStyle name="SAPBEXresItemX 2 4 3 2" xfId="12314"/>
    <cellStyle name="SAPBEXresItemX 2 4 3 3" xfId="16200"/>
    <cellStyle name="SAPBEXresItemX 2 4 3 4" xfId="21007"/>
    <cellStyle name="SAPBEXresItemX 2 4 3 5" xfId="27199"/>
    <cellStyle name="SAPBEXresItemX 2 4 3 6" xfId="24032"/>
    <cellStyle name="SAPBEXresItemX 2 4 4" xfId="7657"/>
    <cellStyle name="SAPBEXresItemX 2 4 4 2" xfId="13733"/>
    <cellStyle name="SAPBEXresItemX 2 4 4 3" xfId="17511"/>
    <cellStyle name="SAPBEXresItemX 2 4 4 4" xfId="19679"/>
    <cellStyle name="SAPBEXresItemX 2 4 4 5" xfId="28600"/>
    <cellStyle name="SAPBEXresItemX 2 4 4 6" xfId="31277"/>
    <cellStyle name="SAPBEXresItemX 2 4 4 7" xfId="33131"/>
    <cellStyle name="SAPBEXresItemX 2 4 5" xfId="8392"/>
    <cellStyle name="SAPBEXresItemX 2 4 5 2" xfId="14452"/>
    <cellStyle name="SAPBEXresItemX 2 4 5 3" xfId="18147"/>
    <cellStyle name="SAPBEXresItemX 2 4 5 4" xfId="25311"/>
    <cellStyle name="SAPBEXresItemX 2 4 5 5" xfId="29273"/>
    <cellStyle name="SAPBEXresItemX 2 4 5 6" xfId="31954"/>
    <cellStyle name="SAPBEXresItemX 2 4 5 7" xfId="33758"/>
    <cellStyle name="SAPBEXresItemX 2 4 6" xfId="9334"/>
    <cellStyle name="SAPBEXresItemX 2 4 7" xfId="10486"/>
    <cellStyle name="SAPBEXresItemX 2 4 8" xfId="24399"/>
    <cellStyle name="SAPBEXresItemX 2 4 9" xfId="22026"/>
    <cellStyle name="SAPBEXresItemX 2 5" xfId="1062"/>
    <cellStyle name="SAPBEXresItemX 2 5 10" xfId="29848"/>
    <cellStyle name="SAPBEXresItemX 2 5 2" xfId="5459"/>
    <cellStyle name="SAPBEXresItemX 2 5 2 2" xfId="11663"/>
    <cellStyle name="SAPBEXresItemX 2 5 2 3" xfId="15566"/>
    <cellStyle name="SAPBEXresItemX 2 5 2 4" xfId="23630"/>
    <cellStyle name="SAPBEXresItemX 2 5 2 5" xfId="26534"/>
    <cellStyle name="SAPBEXresItemX 2 5 2 6" xfId="25897"/>
    <cellStyle name="SAPBEXresItemX 2 5 3" xfId="6253"/>
    <cellStyle name="SAPBEXresItemX 2 5 3 2" xfId="12391"/>
    <cellStyle name="SAPBEXresItemX 2 5 3 3" xfId="16277"/>
    <cellStyle name="SAPBEXresItemX 2 5 3 4" xfId="22305"/>
    <cellStyle name="SAPBEXresItemX 2 5 3 5" xfId="27276"/>
    <cellStyle name="SAPBEXresItemX 2 5 3 6" xfId="24213"/>
    <cellStyle name="SAPBEXresItemX 2 5 4" xfId="7736"/>
    <cellStyle name="SAPBEXresItemX 2 5 4 2" xfId="13811"/>
    <cellStyle name="SAPBEXresItemX 2 5 4 3" xfId="17582"/>
    <cellStyle name="SAPBEXresItemX 2 5 4 4" xfId="19608"/>
    <cellStyle name="SAPBEXresItemX 2 5 4 5" xfId="28673"/>
    <cellStyle name="SAPBEXresItemX 2 5 4 6" xfId="31353"/>
    <cellStyle name="SAPBEXresItemX 2 5 4 7" xfId="33201"/>
    <cellStyle name="SAPBEXresItemX 2 5 5" xfId="8473"/>
    <cellStyle name="SAPBEXresItemX 2 5 5 2" xfId="14532"/>
    <cellStyle name="SAPBEXresItemX 2 5 5 3" xfId="18218"/>
    <cellStyle name="SAPBEXresItemX 2 5 5 4" xfId="25391"/>
    <cellStyle name="SAPBEXresItemX 2 5 5 5" xfId="29349"/>
    <cellStyle name="SAPBEXresItemX 2 5 5 6" xfId="32030"/>
    <cellStyle name="SAPBEXresItemX 2 5 5 7" xfId="33828"/>
    <cellStyle name="SAPBEXresItemX 2 5 6" xfId="9414"/>
    <cellStyle name="SAPBEXresItemX 2 5 7" xfId="10422"/>
    <cellStyle name="SAPBEXresItemX 2 5 8" xfId="22816"/>
    <cellStyle name="SAPBEXresItemX 2 5 9" xfId="23921"/>
    <cellStyle name="SAPBEXresItemX 2 6" xfId="1141"/>
    <cellStyle name="SAPBEXresItemX 2 6 10" xfId="25970"/>
    <cellStyle name="SAPBEXresItemX 2 6 2" xfId="5538"/>
    <cellStyle name="SAPBEXresItemX 2 6 2 2" xfId="11742"/>
    <cellStyle name="SAPBEXresItemX 2 6 2 3" xfId="15643"/>
    <cellStyle name="SAPBEXresItemX 2 6 2 4" xfId="24748"/>
    <cellStyle name="SAPBEXresItemX 2 6 2 5" xfId="26612"/>
    <cellStyle name="SAPBEXresItemX 2 6 2 6" xfId="23472"/>
    <cellStyle name="SAPBEXresItemX 2 6 3" xfId="6329"/>
    <cellStyle name="SAPBEXresItemX 2 6 3 2" xfId="12467"/>
    <cellStyle name="SAPBEXresItemX 2 6 3 3" xfId="16353"/>
    <cellStyle name="SAPBEXresItemX 2 6 3 4" xfId="20419"/>
    <cellStyle name="SAPBEXresItemX 2 6 3 5" xfId="27352"/>
    <cellStyle name="SAPBEXresItemX 2 6 3 6" xfId="24225"/>
    <cellStyle name="SAPBEXresItemX 2 6 4" xfId="7811"/>
    <cellStyle name="SAPBEXresItemX 2 6 4 2" xfId="13886"/>
    <cellStyle name="SAPBEXresItemX 2 6 4 3" xfId="17650"/>
    <cellStyle name="SAPBEXresItemX 2 6 4 4" xfId="19534"/>
    <cellStyle name="SAPBEXresItemX 2 6 4 5" xfId="28743"/>
    <cellStyle name="SAPBEXresItemX 2 6 4 6" xfId="31427"/>
    <cellStyle name="SAPBEXresItemX 2 6 4 7" xfId="33269"/>
    <cellStyle name="SAPBEXresItemX 2 6 5" xfId="8551"/>
    <cellStyle name="SAPBEXresItemX 2 6 5 2" xfId="14610"/>
    <cellStyle name="SAPBEXresItemX 2 6 5 3" xfId="18288"/>
    <cellStyle name="SAPBEXresItemX 2 6 5 4" xfId="25468"/>
    <cellStyle name="SAPBEXresItemX 2 6 5 5" xfId="29421"/>
    <cellStyle name="SAPBEXresItemX 2 6 5 6" xfId="32104"/>
    <cellStyle name="SAPBEXresItemX 2 6 5 7" xfId="33896"/>
    <cellStyle name="SAPBEXresItemX 2 6 6" xfId="9493"/>
    <cellStyle name="SAPBEXresItemX 2 6 7" xfId="11024"/>
    <cellStyle name="SAPBEXresItemX 2 6 8" xfId="19185"/>
    <cellStyle name="SAPBEXresItemX 2 6 9" xfId="22604"/>
    <cellStyle name="SAPBEXresItemX 2 7" xfId="1221"/>
    <cellStyle name="SAPBEXresItemX 2 7 10" xfId="30015"/>
    <cellStyle name="SAPBEXresItemX 2 7 2" xfId="5616"/>
    <cellStyle name="SAPBEXresItemX 2 7 2 2" xfId="11820"/>
    <cellStyle name="SAPBEXresItemX 2 7 2 3" xfId="15721"/>
    <cellStyle name="SAPBEXresItemX 2 7 2 4" xfId="23648"/>
    <cellStyle name="SAPBEXresItemX 2 7 2 5" xfId="26689"/>
    <cellStyle name="SAPBEXresItemX 2 7 2 6" xfId="27703"/>
    <cellStyle name="SAPBEXresItemX 2 7 3" xfId="6406"/>
    <cellStyle name="SAPBEXresItemX 2 7 3 2" xfId="12544"/>
    <cellStyle name="SAPBEXresItemX 2 7 3 3" xfId="16430"/>
    <cellStyle name="SAPBEXresItemX 2 7 3 4" xfId="24075"/>
    <cellStyle name="SAPBEXresItemX 2 7 3 5" xfId="27429"/>
    <cellStyle name="SAPBEXresItemX 2 7 3 6" xfId="23991"/>
    <cellStyle name="SAPBEXresItemX 2 7 4" xfId="7886"/>
    <cellStyle name="SAPBEXresItemX 2 7 4 2" xfId="13961"/>
    <cellStyle name="SAPBEXresItemX 2 7 4 3" xfId="17718"/>
    <cellStyle name="SAPBEXresItemX 2 7 4 4" xfId="19457"/>
    <cellStyle name="SAPBEXresItemX 2 7 4 5" xfId="28813"/>
    <cellStyle name="SAPBEXresItemX 2 7 4 6" xfId="31501"/>
    <cellStyle name="SAPBEXresItemX 2 7 4 7" xfId="33337"/>
    <cellStyle name="SAPBEXresItemX 2 7 5" xfId="8630"/>
    <cellStyle name="SAPBEXresItemX 2 7 5 2" xfId="14689"/>
    <cellStyle name="SAPBEXresItemX 2 7 5 3" xfId="18359"/>
    <cellStyle name="SAPBEXresItemX 2 7 5 4" xfId="25546"/>
    <cellStyle name="SAPBEXresItemX 2 7 5 5" xfId="29493"/>
    <cellStyle name="SAPBEXresItemX 2 7 5 6" xfId="32178"/>
    <cellStyle name="SAPBEXresItemX 2 7 5 7" xfId="33964"/>
    <cellStyle name="SAPBEXresItemX 2 7 6" xfId="9573"/>
    <cellStyle name="SAPBEXresItemX 2 7 7" xfId="8727"/>
    <cellStyle name="SAPBEXresItemX 2 7 8" xfId="23219"/>
    <cellStyle name="SAPBEXresItemX 2 7 9" xfId="18956"/>
    <cellStyle name="SAPBEXresItemX 2 8" xfId="4931"/>
    <cellStyle name="SAPBEXresItemX 2 8 2" xfId="5783"/>
    <cellStyle name="SAPBEXresItemX 2 8 2 2" xfId="11938"/>
    <cellStyle name="SAPBEXresItemX 2 8 2 3" xfId="15822"/>
    <cellStyle name="SAPBEXresItemX 2 8 2 4" xfId="21284"/>
    <cellStyle name="SAPBEXresItemX 2 8 2 5" xfId="26815"/>
    <cellStyle name="SAPBEXresItemX 2 8 2 6" xfId="28793"/>
    <cellStyle name="SAPBEXresItemX 2 8 3" xfId="7262"/>
    <cellStyle name="SAPBEXresItemX 2 8 3 2" xfId="13347"/>
    <cellStyle name="SAPBEXresItemX 2 8 3 3" xfId="17157"/>
    <cellStyle name="SAPBEXresItemX 2 8 3 4" xfId="23794"/>
    <cellStyle name="SAPBEXresItemX 2 8 3 5" xfId="28228"/>
    <cellStyle name="SAPBEXresItemX 2 8 3 6" xfId="30916"/>
    <cellStyle name="SAPBEXresItemX 2 8 3 7" xfId="32794"/>
    <cellStyle name="SAPBEXresItemX 2 8 4" xfId="7990"/>
    <cellStyle name="SAPBEXresItemX 2 8 4 2" xfId="14063"/>
    <cellStyle name="SAPBEXresItemX 2 8 4 3" xfId="17806"/>
    <cellStyle name="SAPBEXresItemX 2 8 4 4" xfId="19335"/>
    <cellStyle name="SAPBEXresItemX 2 8 4 5" xfId="28908"/>
    <cellStyle name="SAPBEXresItemX 2 8 4 6" xfId="31595"/>
    <cellStyle name="SAPBEXresItemX 2 8 4 7" xfId="33424"/>
    <cellStyle name="SAPBEXresItemX 2 8 5" xfId="11159"/>
    <cellStyle name="SAPBEXresItemX 2 8 6" xfId="15104"/>
    <cellStyle name="SAPBEXresItemX 2 8 7" xfId="21621"/>
    <cellStyle name="SAPBEXresItemX 2 8 8" xfId="26056"/>
    <cellStyle name="SAPBEXresItemX 2 8 9" xfId="23382"/>
    <cellStyle name="SAPBEXresItemX 2 9" xfId="4443"/>
    <cellStyle name="SAPBEXresItemX 2 9 2" xfId="10965"/>
    <cellStyle name="SAPBEXresItemX 2 9 3" xfId="14985"/>
    <cellStyle name="SAPBEXresItemX 2 9 4" xfId="21815"/>
    <cellStyle name="SAPBEXresItemX 2 9 5" xfId="25761"/>
    <cellStyle name="SAPBEXresItemX 2 9 6" xfId="22247"/>
    <cellStyle name="SAPBEXresItemX 3" xfId="740"/>
    <cellStyle name="SAPBEXresItemX 3 10" xfId="25606"/>
    <cellStyle name="SAPBEXresItemX 3 2" xfId="5140"/>
    <cellStyle name="SAPBEXresItemX 3 2 2" xfId="5942"/>
    <cellStyle name="SAPBEXresItemX 3 2 2 2" xfId="12082"/>
    <cellStyle name="SAPBEXresItemX 3 2 2 3" xfId="15967"/>
    <cellStyle name="SAPBEXresItemX 3 2 2 4" xfId="21211"/>
    <cellStyle name="SAPBEXresItemX 3 2 2 5" xfId="26966"/>
    <cellStyle name="SAPBEXresItemX 3 2 2 6" xfId="28077"/>
    <cellStyle name="SAPBEXresItemX 3 2 3" xfId="7427"/>
    <cellStyle name="SAPBEXresItemX 3 2 3 2" xfId="13503"/>
    <cellStyle name="SAPBEXresItemX 3 2 3 3" xfId="17299"/>
    <cellStyle name="SAPBEXresItemX 3 2 3 4" xfId="19779"/>
    <cellStyle name="SAPBEXresItemX 3 2 3 5" xfId="28383"/>
    <cellStyle name="SAPBEXresItemX 3 2 3 6" xfId="31058"/>
    <cellStyle name="SAPBEXresItemX 3 2 3 7" xfId="32928"/>
    <cellStyle name="SAPBEXresItemX 3 2 4" xfId="8160"/>
    <cellStyle name="SAPBEXresItemX 3 2 4 2" xfId="14221"/>
    <cellStyle name="SAPBEXresItemX 3 2 4 3" xfId="17941"/>
    <cellStyle name="SAPBEXresItemX 3 2 4 4" xfId="25079"/>
    <cellStyle name="SAPBEXresItemX 3 2 4 5" xfId="29060"/>
    <cellStyle name="SAPBEXresItemX 3 2 4 6" xfId="31736"/>
    <cellStyle name="SAPBEXresItemX 3 2 4 7" xfId="33555"/>
    <cellStyle name="SAPBEXresItemX 3 2 5" xfId="11345"/>
    <cellStyle name="SAPBEXresItemX 3 2 6" xfId="15252"/>
    <cellStyle name="SAPBEXresItemX 3 2 7" xfId="21487"/>
    <cellStyle name="SAPBEXresItemX 3 2 8" xfId="26226"/>
    <cellStyle name="SAPBEXresItemX 3 2 9" xfId="18995"/>
    <cellStyle name="SAPBEXresItemX 3 3" xfId="4444"/>
    <cellStyle name="SAPBEXresItemX 3 3 2" xfId="10966"/>
    <cellStyle name="SAPBEXresItemX 3 3 3" xfId="14986"/>
    <cellStyle name="SAPBEXresItemX 3 3 4" xfId="21814"/>
    <cellStyle name="SAPBEXresItemX 3 3 5" xfId="25762"/>
    <cellStyle name="SAPBEXresItemX 3 3 6" xfId="22821"/>
    <cellStyle name="SAPBEXresItemX 3 4" xfId="7047"/>
    <cellStyle name="SAPBEXresItemX 3 4 2" xfId="13141"/>
    <cellStyle name="SAPBEXresItemX 3 4 3" xfId="16972"/>
    <cellStyle name="SAPBEXresItemX 3 4 4" xfId="20067"/>
    <cellStyle name="SAPBEXresItemX 3 4 5" xfId="28029"/>
    <cellStyle name="SAPBEXresItemX 3 4 6" xfId="30732"/>
    <cellStyle name="SAPBEXresItemX 3 4 7" xfId="32619"/>
    <cellStyle name="SAPBEXresItemX 3 5" xfId="6459"/>
    <cellStyle name="SAPBEXresItemX 3 5 2" xfId="12596"/>
    <cellStyle name="SAPBEXresItemX 3 5 3" xfId="16468"/>
    <cellStyle name="SAPBEXresItemX 3 5 4" xfId="22939"/>
    <cellStyle name="SAPBEXresItemX 3 5 5" xfId="27476"/>
    <cellStyle name="SAPBEXresItemX 3 5 6" xfId="30243"/>
    <cellStyle name="SAPBEXresItemX 3 5 7" xfId="22672"/>
    <cellStyle name="SAPBEXresItemX 3 6" xfId="9096"/>
    <cellStyle name="SAPBEXresItemX 3 7" xfId="10638"/>
    <cellStyle name="SAPBEXresItemX 3 8" xfId="23908"/>
    <cellStyle name="SAPBEXresItemX 3 9" xfId="21913"/>
    <cellStyle name="SAPBEXresItemX 4" xfId="835"/>
    <cellStyle name="SAPBEXresItemX 4 10" xfId="30120"/>
    <cellStyle name="SAPBEXresItemX 4 2" xfId="5233"/>
    <cellStyle name="SAPBEXresItemX 4 2 2" xfId="11437"/>
    <cellStyle name="SAPBEXresItemX 4 2 3" xfId="15342"/>
    <cellStyle name="SAPBEXresItemX 4 2 4" xfId="23972"/>
    <cellStyle name="SAPBEXresItemX 4 2 5" xfId="26316"/>
    <cellStyle name="SAPBEXresItemX 4 2 6" xfId="23488"/>
    <cellStyle name="SAPBEXresItemX 4 3" xfId="6032"/>
    <cellStyle name="SAPBEXresItemX 4 3 2" xfId="12171"/>
    <cellStyle name="SAPBEXresItemX 4 3 3" xfId="16057"/>
    <cellStyle name="SAPBEXresItemX 4 3 4" xfId="21123"/>
    <cellStyle name="SAPBEXresItemX 4 3 5" xfId="27056"/>
    <cellStyle name="SAPBEXresItemX 4 3 6" xfId="24804"/>
    <cellStyle name="SAPBEXresItemX 4 4" xfId="7515"/>
    <cellStyle name="SAPBEXresItemX 4 4 2" xfId="13591"/>
    <cellStyle name="SAPBEXresItemX 4 4 3" xfId="17384"/>
    <cellStyle name="SAPBEXresItemX 4 4 4" xfId="19741"/>
    <cellStyle name="SAPBEXresItemX 4 4 5" xfId="28470"/>
    <cellStyle name="SAPBEXresItemX 4 4 6" xfId="31142"/>
    <cellStyle name="SAPBEXresItemX 4 4 7" xfId="33006"/>
    <cellStyle name="SAPBEXresItemX 4 5" xfId="8249"/>
    <cellStyle name="SAPBEXresItemX 4 5 2" xfId="14309"/>
    <cellStyle name="SAPBEXresItemX 4 5 3" xfId="18020"/>
    <cellStyle name="SAPBEXresItemX 4 5 4" xfId="25168"/>
    <cellStyle name="SAPBEXresItemX 4 5 5" xfId="29142"/>
    <cellStyle name="SAPBEXresItemX 4 5 6" xfId="31821"/>
    <cellStyle name="SAPBEXresItemX 4 5 7" xfId="33633"/>
    <cellStyle name="SAPBEXresItemX 4 6" xfId="9188"/>
    <cellStyle name="SAPBEXresItemX 4 7" xfId="10577"/>
    <cellStyle name="SAPBEXresItemX 4 8" xfId="18828"/>
    <cellStyle name="SAPBEXresItemX 4 9" xfId="21952"/>
    <cellStyle name="SAPBEXresItemX 5" xfId="922"/>
    <cellStyle name="SAPBEXresItemX 5 10" xfId="30119"/>
    <cellStyle name="SAPBEXresItemX 5 2" xfId="5320"/>
    <cellStyle name="SAPBEXresItemX 5 2 2" xfId="11524"/>
    <cellStyle name="SAPBEXresItemX 5 2 3" xfId="15429"/>
    <cellStyle name="SAPBEXresItemX 5 2 4" xfId="23611"/>
    <cellStyle name="SAPBEXresItemX 5 2 5" xfId="26400"/>
    <cellStyle name="SAPBEXresItemX 5 2 6" xfId="30376"/>
    <cellStyle name="SAPBEXresItemX 5 3" xfId="6116"/>
    <cellStyle name="SAPBEXresItemX 5 3 2" xfId="12255"/>
    <cellStyle name="SAPBEXresItemX 5 3 3" xfId="16141"/>
    <cellStyle name="SAPBEXresItemX 5 3 4" xfId="21044"/>
    <cellStyle name="SAPBEXresItemX 5 3 5" xfId="27140"/>
    <cellStyle name="SAPBEXresItemX 5 3 6" xfId="25912"/>
    <cellStyle name="SAPBEXresItemX 5 4" xfId="7599"/>
    <cellStyle name="SAPBEXresItemX 5 4 2" xfId="13675"/>
    <cellStyle name="SAPBEXresItemX 5 4 3" xfId="17459"/>
    <cellStyle name="SAPBEXresItemX 5 4 4" xfId="18485"/>
    <cellStyle name="SAPBEXresItemX 5 4 5" xfId="28547"/>
    <cellStyle name="SAPBEXresItemX 5 4 6" xfId="31222"/>
    <cellStyle name="SAPBEXresItemX 5 4 7" xfId="33079"/>
    <cellStyle name="SAPBEXresItemX 5 5" xfId="8334"/>
    <cellStyle name="SAPBEXresItemX 5 5 2" xfId="14394"/>
    <cellStyle name="SAPBEXresItemX 5 5 3" xfId="18095"/>
    <cellStyle name="SAPBEXresItemX 5 5 4" xfId="25253"/>
    <cellStyle name="SAPBEXresItemX 5 5 5" xfId="29220"/>
    <cellStyle name="SAPBEXresItemX 5 5 6" xfId="31899"/>
    <cellStyle name="SAPBEXresItemX 5 5 7" xfId="33706"/>
    <cellStyle name="SAPBEXresItemX 5 6" xfId="9275"/>
    <cellStyle name="SAPBEXresItemX 5 7" xfId="10519"/>
    <cellStyle name="SAPBEXresItemX 5 8" xfId="22448"/>
    <cellStyle name="SAPBEXresItemX 5 9" xfId="18811"/>
    <cellStyle name="SAPBEXresItemX 6" xfId="1005"/>
    <cellStyle name="SAPBEXresItemX 6 10" xfId="29801"/>
    <cellStyle name="SAPBEXresItemX 6 2" xfId="5403"/>
    <cellStyle name="SAPBEXresItemX 6 2 2" xfId="11607"/>
    <cellStyle name="SAPBEXresItemX 6 2 3" xfId="15512"/>
    <cellStyle name="SAPBEXresItemX 6 2 4" xfId="24008"/>
    <cellStyle name="SAPBEXresItemX 6 2 5" xfId="26481"/>
    <cellStyle name="SAPBEXresItemX 6 2 6" xfId="29028"/>
    <cellStyle name="SAPBEXresItemX 6 3" xfId="6198"/>
    <cellStyle name="SAPBEXresItemX 6 3 2" xfId="12337"/>
    <cellStyle name="SAPBEXresItemX 6 3 3" xfId="16223"/>
    <cellStyle name="SAPBEXresItemX 6 3 4" xfId="20980"/>
    <cellStyle name="SAPBEXresItemX 6 3 5" xfId="27222"/>
    <cellStyle name="SAPBEXresItemX 6 3 6" xfId="21897"/>
    <cellStyle name="SAPBEXresItemX 6 4" xfId="7681"/>
    <cellStyle name="SAPBEXresItemX 6 4 2" xfId="13757"/>
    <cellStyle name="SAPBEXresItemX 6 4 3" xfId="17533"/>
    <cellStyle name="SAPBEXresItemX 6 4 4" xfId="19656"/>
    <cellStyle name="SAPBEXresItemX 6 4 5" xfId="28622"/>
    <cellStyle name="SAPBEXresItemX 6 4 6" xfId="31301"/>
    <cellStyle name="SAPBEXresItemX 6 4 7" xfId="33152"/>
    <cellStyle name="SAPBEXresItemX 6 5" xfId="8416"/>
    <cellStyle name="SAPBEXresItemX 6 5 2" xfId="14476"/>
    <cellStyle name="SAPBEXresItemX 6 5 3" xfId="18169"/>
    <cellStyle name="SAPBEXresItemX 6 5 4" xfId="25335"/>
    <cellStyle name="SAPBEXresItemX 6 5 5" xfId="29295"/>
    <cellStyle name="SAPBEXresItemX 6 5 6" xfId="31978"/>
    <cellStyle name="SAPBEXresItemX 6 5 7" xfId="33779"/>
    <cellStyle name="SAPBEXresItemX 6 6" xfId="9358"/>
    <cellStyle name="SAPBEXresItemX 6 7" xfId="10466"/>
    <cellStyle name="SAPBEXresItemX 6 8" xfId="24605"/>
    <cellStyle name="SAPBEXresItemX 6 9" xfId="19284"/>
    <cellStyle name="SAPBEXresItemX 7" xfId="1085"/>
    <cellStyle name="SAPBEXresItemX 7 10" xfId="31054"/>
    <cellStyle name="SAPBEXresItemX 7 2" xfId="5482"/>
    <cellStyle name="SAPBEXresItemX 7 2 2" xfId="11686"/>
    <cellStyle name="SAPBEXresItemX 7 2 3" xfId="15589"/>
    <cellStyle name="SAPBEXresItemX 7 2 4" xfId="24237"/>
    <cellStyle name="SAPBEXresItemX 7 2 5" xfId="26557"/>
    <cellStyle name="SAPBEXresItemX 7 2 6" xfId="23325"/>
    <cellStyle name="SAPBEXresItemX 7 3" xfId="6276"/>
    <cellStyle name="SAPBEXresItemX 7 3 2" xfId="12414"/>
    <cellStyle name="SAPBEXresItemX 7 3 3" xfId="16300"/>
    <cellStyle name="SAPBEXresItemX 7 3 4" xfId="20466"/>
    <cellStyle name="SAPBEXresItemX 7 3 5" xfId="27299"/>
    <cellStyle name="SAPBEXresItemX 7 3 6" xfId="23896"/>
    <cellStyle name="SAPBEXresItemX 7 4" xfId="7759"/>
    <cellStyle name="SAPBEXresItemX 7 4 2" xfId="13834"/>
    <cellStyle name="SAPBEXresItemX 7 4 3" xfId="17603"/>
    <cellStyle name="SAPBEXresItemX 7 4 4" xfId="19585"/>
    <cellStyle name="SAPBEXresItemX 7 4 5" xfId="28695"/>
    <cellStyle name="SAPBEXresItemX 7 4 6" xfId="31376"/>
    <cellStyle name="SAPBEXresItemX 7 4 7" xfId="33222"/>
    <cellStyle name="SAPBEXresItemX 7 5" xfId="8496"/>
    <cellStyle name="SAPBEXresItemX 7 5 2" xfId="14555"/>
    <cellStyle name="SAPBEXresItemX 7 5 3" xfId="18239"/>
    <cellStyle name="SAPBEXresItemX 7 5 4" xfId="25414"/>
    <cellStyle name="SAPBEXresItemX 7 5 5" xfId="29371"/>
    <cellStyle name="SAPBEXresItemX 7 5 6" xfId="32053"/>
    <cellStyle name="SAPBEXresItemX 7 5 7" xfId="33849"/>
    <cellStyle name="SAPBEXresItemX 7 6" xfId="9437"/>
    <cellStyle name="SAPBEXresItemX 7 7" xfId="10403"/>
    <cellStyle name="SAPBEXresItemX 7 8" xfId="23941"/>
    <cellStyle name="SAPBEXresItemX 7 9" xfId="18654"/>
    <cellStyle name="SAPBEXresItemX 8" xfId="1167"/>
    <cellStyle name="SAPBEXresItemX 8 10" xfId="30016"/>
    <cellStyle name="SAPBEXresItemX 8 2" xfId="5564"/>
    <cellStyle name="SAPBEXresItemX 8 2 2" xfId="11768"/>
    <cellStyle name="SAPBEXresItemX 8 2 3" xfId="15669"/>
    <cellStyle name="SAPBEXresItemX 8 2 4" xfId="21368"/>
    <cellStyle name="SAPBEXresItemX 8 2 5" xfId="26638"/>
    <cellStyle name="SAPBEXresItemX 8 2 6" xfId="21717"/>
    <cellStyle name="SAPBEXresItemX 8 3" xfId="6355"/>
    <cellStyle name="SAPBEXresItemX 8 3 2" xfId="12493"/>
    <cellStyle name="SAPBEXresItemX 8 3 3" xfId="16379"/>
    <cellStyle name="SAPBEXresItemX 8 3 4" xfId="20397"/>
    <cellStyle name="SAPBEXresItemX 8 3 5" xfId="27378"/>
    <cellStyle name="SAPBEXresItemX 8 3 6" xfId="23252"/>
    <cellStyle name="SAPBEXresItemX 8 4" xfId="7836"/>
    <cellStyle name="SAPBEXresItemX 8 4 2" xfId="13911"/>
    <cellStyle name="SAPBEXresItemX 8 4 3" xfId="17673"/>
    <cellStyle name="SAPBEXresItemX 8 4 4" xfId="19514"/>
    <cellStyle name="SAPBEXresItemX 8 4 5" xfId="28767"/>
    <cellStyle name="SAPBEXresItemX 8 4 6" xfId="31452"/>
    <cellStyle name="SAPBEXresItemX 8 4 7" xfId="33292"/>
    <cellStyle name="SAPBEXresItemX 8 5" xfId="8577"/>
    <cellStyle name="SAPBEXresItemX 8 5 2" xfId="14636"/>
    <cellStyle name="SAPBEXresItemX 8 5 3" xfId="18312"/>
    <cellStyle name="SAPBEXresItemX 8 5 4" xfId="25494"/>
    <cellStyle name="SAPBEXresItemX 8 5 5" xfId="29445"/>
    <cellStyle name="SAPBEXresItemX 8 5 6" xfId="32129"/>
    <cellStyle name="SAPBEXresItemX 8 5 7" xfId="33919"/>
    <cellStyle name="SAPBEXresItemX 8 6" xfId="9519"/>
    <cellStyle name="SAPBEXresItemX 8 7" xfId="8797"/>
    <cellStyle name="SAPBEXresItemX 8 8" xfId="24812"/>
    <cellStyle name="SAPBEXresItemX 8 9" xfId="19032"/>
    <cellStyle name="SAPBEXresItemX 9" xfId="4877"/>
    <cellStyle name="SAPBEXresItemX 9 2" xfId="5759"/>
    <cellStyle name="SAPBEXresItemX 9 2 2" xfId="11914"/>
    <cellStyle name="SAPBEXresItemX 9 2 3" xfId="15798"/>
    <cellStyle name="SAPBEXresItemX 9 2 4" xfId="21300"/>
    <cellStyle name="SAPBEXresItemX 9 2 5" xfId="26791"/>
    <cellStyle name="SAPBEXresItemX 9 2 6" xfId="18459"/>
    <cellStyle name="SAPBEXresItemX 9 3" xfId="7210"/>
    <cellStyle name="SAPBEXresItemX 9 3 2" xfId="13295"/>
    <cellStyle name="SAPBEXresItemX 9 3 3" xfId="17111"/>
    <cellStyle name="SAPBEXresItemX 9 3 4" xfId="19942"/>
    <cellStyle name="SAPBEXresItemX 9 3 5" xfId="28181"/>
    <cellStyle name="SAPBEXresItemX 9 3 6" xfId="30866"/>
    <cellStyle name="SAPBEXresItemX 9 3 7" xfId="32749"/>
    <cellStyle name="SAPBEXresItemX 9 4" xfId="7938"/>
    <cellStyle name="SAPBEXresItemX 9 4 2" xfId="14011"/>
    <cellStyle name="SAPBEXresItemX 9 4 3" xfId="17761"/>
    <cellStyle name="SAPBEXresItemX 9 4 4" xfId="19387"/>
    <cellStyle name="SAPBEXresItemX 9 4 5" xfId="28861"/>
    <cellStyle name="SAPBEXresItemX 9 4 6" xfId="31547"/>
    <cellStyle name="SAPBEXresItemX 9 4 7" xfId="33379"/>
    <cellStyle name="SAPBEXresItemX 9 5" xfId="11108"/>
    <cellStyle name="SAPBEXresItemX 9 6" xfId="15056"/>
    <cellStyle name="SAPBEXresItemX 9 7" xfId="21668"/>
    <cellStyle name="SAPBEXresItemX 9 8" xfId="26008"/>
    <cellStyle name="SAPBEXresItemX 9 9" xfId="25774"/>
    <cellStyle name="SAPBEXresItemX_Mapping (2)" xfId="4445"/>
    <cellStyle name="SAPBEXstdData" xfId="249"/>
    <cellStyle name="SAPBEXstdData 10" xfId="4446"/>
    <cellStyle name="SAPBEXstdData 10 2" xfId="10967"/>
    <cellStyle name="SAPBEXstdData 10 3" xfId="14987"/>
    <cellStyle name="SAPBEXstdData 10 4" xfId="21813"/>
    <cellStyle name="SAPBEXstdData 10 5" xfId="25763"/>
    <cellStyle name="SAPBEXstdData 10 6" xfId="32193"/>
    <cellStyle name="SAPBEXstdData 11" xfId="7048"/>
    <cellStyle name="SAPBEXstdData 11 2" xfId="13142"/>
    <cellStyle name="SAPBEXstdData 11 3" xfId="16973"/>
    <cellStyle name="SAPBEXstdData 11 4" xfId="20066"/>
    <cellStyle name="SAPBEXstdData 11 5" xfId="28030"/>
    <cellStyle name="SAPBEXstdData 11 6" xfId="30733"/>
    <cellStyle name="SAPBEXstdData 11 7" xfId="32620"/>
    <cellStyle name="SAPBEXstdData 12" xfId="6458"/>
    <cellStyle name="SAPBEXstdData 12 2" xfId="12595"/>
    <cellStyle name="SAPBEXstdData 12 3" xfId="16467"/>
    <cellStyle name="SAPBEXstdData 12 4" xfId="20370"/>
    <cellStyle name="SAPBEXstdData 12 5" xfId="27475"/>
    <cellStyle name="SAPBEXstdData 12 6" xfId="30242"/>
    <cellStyle name="SAPBEXstdData 12 7" xfId="19065"/>
    <cellStyle name="SAPBEXstdData 13" xfId="8785"/>
    <cellStyle name="SAPBEXstdData 14" xfId="10984"/>
    <cellStyle name="SAPBEXstdData 15" xfId="23045"/>
    <cellStyle name="SAPBEXstdData 16" xfId="21793"/>
    <cellStyle name="SAPBEXstdData 17" xfId="23412"/>
    <cellStyle name="SAPBEXstdData 2" xfId="490"/>
    <cellStyle name="SAPBEXstdData 2 10" xfId="7957"/>
    <cellStyle name="SAPBEXstdData 2 10 2" xfId="14030"/>
    <cellStyle name="SAPBEXstdData 2 10 3" xfId="17777"/>
    <cellStyle name="SAPBEXstdData 2 10 4" xfId="19363"/>
    <cellStyle name="SAPBEXstdData 2 10 5" xfId="28878"/>
    <cellStyle name="SAPBEXstdData 2 10 6" xfId="31565"/>
    <cellStyle name="SAPBEXstdData 2 10 7" xfId="33395"/>
    <cellStyle name="SAPBEXstdData 2 11" xfId="8873"/>
    <cellStyle name="SAPBEXstdData 2 12" xfId="10807"/>
    <cellStyle name="SAPBEXstdData 2 13" xfId="23931"/>
    <cellStyle name="SAPBEXstdData 2 14" xfId="23337"/>
    <cellStyle name="SAPBEXstdData 2 15" xfId="24698"/>
    <cellStyle name="SAPBEXstdData 2 2" xfId="770"/>
    <cellStyle name="SAPBEXstdData 2 2 10" xfId="28391"/>
    <cellStyle name="SAPBEXstdData 2 2 2" xfId="5168"/>
    <cellStyle name="SAPBEXstdData 2 2 2 2" xfId="11373"/>
    <cellStyle name="SAPBEXstdData 2 2 2 3" xfId="15278"/>
    <cellStyle name="SAPBEXstdData 2 2 2 4" xfId="21461"/>
    <cellStyle name="SAPBEXstdData 2 2 2 5" xfId="26252"/>
    <cellStyle name="SAPBEXstdData 2 2 2 6" xfId="23867"/>
    <cellStyle name="SAPBEXstdData 2 2 3" xfId="5968"/>
    <cellStyle name="SAPBEXstdData 2 2 3 2" xfId="12108"/>
    <cellStyle name="SAPBEXstdData 2 2 3 3" xfId="15993"/>
    <cellStyle name="SAPBEXstdData 2 2 3 4" xfId="21185"/>
    <cellStyle name="SAPBEXstdData 2 2 3 5" xfId="26992"/>
    <cellStyle name="SAPBEXstdData 2 2 3 6" xfId="23280"/>
    <cellStyle name="SAPBEXstdData 2 2 4" xfId="7453"/>
    <cellStyle name="SAPBEXstdData 2 2 4 2" xfId="13529"/>
    <cellStyle name="SAPBEXstdData 2 2 4 3" xfId="17324"/>
    <cellStyle name="SAPBEXstdData 2 2 4 4" xfId="19764"/>
    <cellStyle name="SAPBEXstdData 2 2 4 5" xfId="28409"/>
    <cellStyle name="SAPBEXstdData 2 2 4 6" xfId="31082"/>
    <cellStyle name="SAPBEXstdData 2 2 4 7" xfId="32951"/>
    <cellStyle name="SAPBEXstdData 2 2 5" xfId="8186"/>
    <cellStyle name="SAPBEXstdData 2 2 5 2" xfId="14246"/>
    <cellStyle name="SAPBEXstdData 2 2 5 3" xfId="17964"/>
    <cellStyle name="SAPBEXstdData 2 2 5 4" xfId="25105"/>
    <cellStyle name="SAPBEXstdData 2 2 5 5" xfId="29083"/>
    <cellStyle name="SAPBEXstdData 2 2 5 6" xfId="31761"/>
    <cellStyle name="SAPBEXstdData 2 2 5 7" xfId="33578"/>
    <cellStyle name="SAPBEXstdData 2 2 6" xfId="9124"/>
    <cellStyle name="SAPBEXstdData 2 2 7" xfId="10619"/>
    <cellStyle name="SAPBEXstdData 2 2 8" xfId="24777"/>
    <cellStyle name="SAPBEXstdData 2 2 9" xfId="22306"/>
    <cellStyle name="SAPBEXstdData 2 3" xfId="862"/>
    <cellStyle name="SAPBEXstdData 2 3 10" xfId="30075"/>
    <cellStyle name="SAPBEXstdData 2 3 2" xfId="5260"/>
    <cellStyle name="SAPBEXstdData 2 3 2 2" xfId="11464"/>
    <cellStyle name="SAPBEXstdData 2 3 2 3" xfId="15369"/>
    <cellStyle name="SAPBEXstdData 2 3 2 4" xfId="23592"/>
    <cellStyle name="SAPBEXstdData 2 3 2 5" xfId="26341"/>
    <cellStyle name="SAPBEXstdData 2 3 2 6" xfId="19168"/>
    <cellStyle name="SAPBEXstdData 2 3 3" xfId="6057"/>
    <cellStyle name="SAPBEXstdData 2 3 3 2" xfId="12196"/>
    <cellStyle name="SAPBEXstdData 2 3 3 3" xfId="16082"/>
    <cellStyle name="SAPBEXstdData 2 3 3 4" xfId="21098"/>
    <cellStyle name="SAPBEXstdData 2 3 3 5" xfId="27081"/>
    <cellStyle name="SAPBEXstdData 2 3 3 6" xfId="25868"/>
    <cellStyle name="SAPBEXstdData 2 3 4" xfId="7541"/>
    <cellStyle name="SAPBEXstdData 2 3 4 2" xfId="13617"/>
    <cellStyle name="SAPBEXstdData 2 3 4 3" xfId="17407"/>
    <cellStyle name="SAPBEXstdData 2 3 4 4" xfId="19731"/>
    <cellStyle name="SAPBEXstdData 2 3 4 5" xfId="28493"/>
    <cellStyle name="SAPBEXstdData 2 3 4 6" xfId="31166"/>
    <cellStyle name="SAPBEXstdData 2 3 4 7" xfId="33027"/>
    <cellStyle name="SAPBEXstdData 2 3 5" xfId="8275"/>
    <cellStyle name="SAPBEXstdData 2 3 5 2" xfId="14335"/>
    <cellStyle name="SAPBEXstdData 2 3 5 3" xfId="18042"/>
    <cellStyle name="SAPBEXstdData 2 3 5 4" xfId="25194"/>
    <cellStyle name="SAPBEXstdData 2 3 5 5" xfId="29164"/>
    <cellStyle name="SAPBEXstdData 2 3 5 6" xfId="31844"/>
    <cellStyle name="SAPBEXstdData 2 3 5 7" xfId="33654"/>
    <cellStyle name="SAPBEXstdData 2 3 6" xfId="9215"/>
    <cellStyle name="SAPBEXstdData 2 3 7" xfId="10566"/>
    <cellStyle name="SAPBEXstdData 2 3 8" xfId="23247"/>
    <cellStyle name="SAPBEXstdData 2 3 9" xfId="21751"/>
    <cellStyle name="SAPBEXstdData 2 4" xfId="948"/>
    <cellStyle name="SAPBEXstdData 2 4 10" xfId="29748"/>
    <cellStyle name="SAPBEXstdData 2 4 2" xfId="5346"/>
    <cellStyle name="SAPBEXstdData 2 4 2 2" xfId="11550"/>
    <cellStyle name="SAPBEXstdData 2 4 2 3" xfId="15455"/>
    <cellStyle name="SAPBEXstdData 2 4 2 4" xfId="21392"/>
    <cellStyle name="SAPBEXstdData 2 4 2 5" xfId="26425"/>
    <cellStyle name="SAPBEXstdData 2 4 2 6" xfId="25588"/>
    <cellStyle name="SAPBEXstdData 2 4 3" xfId="6142"/>
    <cellStyle name="SAPBEXstdData 2 4 3 2" xfId="12281"/>
    <cellStyle name="SAPBEXstdData 2 4 3 3" xfId="16167"/>
    <cellStyle name="SAPBEXstdData 2 4 3 4" xfId="22416"/>
    <cellStyle name="SAPBEXstdData 2 4 3 5" xfId="27166"/>
    <cellStyle name="SAPBEXstdData 2 4 3 6" xfId="26592"/>
    <cellStyle name="SAPBEXstdData 2 4 4" xfId="7625"/>
    <cellStyle name="SAPBEXstdData 2 4 4 2" xfId="13701"/>
    <cellStyle name="SAPBEXstdData 2 4 4 3" xfId="17482"/>
    <cellStyle name="SAPBEXstdData 2 4 4 4" xfId="18552"/>
    <cellStyle name="SAPBEXstdData 2 4 4 5" xfId="28571"/>
    <cellStyle name="SAPBEXstdData 2 4 4 6" xfId="31247"/>
    <cellStyle name="SAPBEXstdData 2 4 4 7" xfId="33102"/>
    <cellStyle name="SAPBEXstdData 2 4 5" xfId="8360"/>
    <cellStyle name="SAPBEXstdData 2 4 5 2" xfId="14420"/>
    <cellStyle name="SAPBEXstdData 2 4 5 3" xfId="18118"/>
    <cellStyle name="SAPBEXstdData 2 4 5 4" xfId="25279"/>
    <cellStyle name="SAPBEXstdData 2 4 5 5" xfId="29243"/>
    <cellStyle name="SAPBEXstdData 2 4 5 6" xfId="31924"/>
    <cellStyle name="SAPBEXstdData 2 4 5 7" xfId="33729"/>
    <cellStyle name="SAPBEXstdData 2 4 6" xfId="9301"/>
    <cellStyle name="SAPBEXstdData 2 4 7" xfId="10504"/>
    <cellStyle name="SAPBEXstdData 2 4 8" xfId="24821"/>
    <cellStyle name="SAPBEXstdData 2 4 9" xfId="22010"/>
    <cellStyle name="SAPBEXstdData 2 5" xfId="1029"/>
    <cellStyle name="SAPBEXstdData 2 5 10" xfId="29746"/>
    <cellStyle name="SAPBEXstdData 2 5 2" xfId="5426"/>
    <cellStyle name="SAPBEXstdData 2 5 2 2" xfId="11630"/>
    <cellStyle name="SAPBEXstdData 2 5 2 3" xfId="15534"/>
    <cellStyle name="SAPBEXstdData 2 5 2 4" xfId="24644"/>
    <cellStyle name="SAPBEXstdData 2 5 2 5" xfId="26502"/>
    <cellStyle name="SAPBEXstdData 2 5 2 6" xfId="26113"/>
    <cellStyle name="SAPBEXstdData 2 5 3" xfId="6221"/>
    <cellStyle name="SAPBEXstdData 2 5 3 2" xfId="12359"/>
    <cellStyle name="SAPBEXstdData 2 5 3 3" xfId="16245"/>
    <cellStyle name="SAPBEXstdData 2 5 3 4" xfId="20964"/>
    <cellStyle name="SAPBEXstdData 2 5 3 5" xfId="27244"/>
    <cellStyle name="SAPBEXstdData 2 5 3 6" xfId="21753"/>
    <cellStyle name="SAPBEXstdData 2 5 4" xfId="7704"/>
    <cellStyle name="SAPBEXstdData 2 5 4 2" xfId="13779"/>
    <cellStyle name="SAPBEXstdData 2 5 4 3" xfId="17553"/>
    <cellStyle name="SAPBEXstdData 2 5 4 4" xfId="19634"/>
    <cellStyle name="SAPBEXstdData 2 5 4 5" xfId="28643"/>
    <cellStyle name="SAPBEXstdData 2 5 4 6" xfId="31323"/>
    <cellStyle name="SAPBEXstdData 2 5 4 7" xfId="33172"/>
    <cellStyle name="SAPBEXstdData 2 5 5" xfId="8440"/>
    <cellStyle name="SAPBEXstdData 2 5 5 2" xfId="14499"/>
    <cellStyle name="SAPBEXstdData 2 5 5 3" xfId="18189"/>
    <cellStyle name="SAPBEXstdData 2 5 5 4" xfId="25359"/>
    <cellStyle name="SAPBEXstdData 2 5 5 5" xfId="29317"/>
    <cellStyle name="SAPBEXstdData 2 5 5 6" xfId="32000"/>
    <cellStyle name="SAPBEXstdData 2 5 5 7" xfId="33799"/>
    <cellStyle name="SAPBEXstdData 2 5 6" xfId="9381"/>
    <cellStyle name="SAPBEXstdData 2 5 7" xfId="10449"/>
    <cellStyle name="SAPBEXstdData 2 5 8" xfId="23297"/>
    <cellStyle name="SAPBEXstdData 2 5 9" xfId="18813"/>
    <cellStyle name="SAPBEXstdData 2 6" xfId="1107"/>
    <cellStyle name="SAPBEXstdData 2 6 10" xfId="31273"/>
    <cellStyle name="SAPBEXstdData 2 6 2" xfId="5504"/>
    <cellStyle name="SAPBEXstdData 2 6 2 2" xfId="11708"/>
    <cellStyle name="SAPBEXstdData 2 6 2 3" xfId="15610"/>
    <cellStyle name="SAPBEXstdData 2 6 2 4" xfId="18990"/>
    <cellStyle name="SAPBEXstdData 2 6 2 5" xfId="26578"/>
    <cellStyle name="SAPBEXstdData 2 6 2 6" xfId="19306"/>
    <cellStyle name="SAPBEXstdData 2 6 3" xfId="6297"/>
    <cellStyle name="SAPBEXstdData 2 6 3 2" xfId="12435"/>
    <cellStyle name="SAPBEXstdData 2 6 3 3" xfId="16321"/>
    <cellStyle name="SAPBEXstdData 2 6 3 4" xfId="22351"/>
    <cellStyle name="SAPBEXstdData 2 6 3 5" xfId="27320"/>
    <cellStyle name="SAPBEXstdData 2 6 3 6" xfId="26076"/>
    <cellStyle name="SAPBEXstdData 2 6 4" xfId="7779"/>
    <cellStyle name="SAPBEXstdData 2 6 4 2" xfId="13854"/>
    <cellStyle name="SAPBEXstdData 2 6 4 3" xfId="17621"/>
    <cellStyle name="SAPBEXstdData 2 6 4 4" xfId="19566"/>
    <cellStyle name="SAPBEXstdData 2 6 4 5" xfId="28713"/>
    <cellStyle name="SAPBEXstdData 2 6 4 6" xfId="31396"/>
    <cellStyle name="SAPBEXstdData 2 6 4 7" xfId="33240"/>
    <cellStyle name="SAPBEXstdData 2 6 5" xfId="8518"/>
    <cellStyle name="SAPBEXstdData 2 6 5 2" xfId="14577"/>
    <cellStyle name="SAPBEXstdData 2 6 5 3" xfId="18258"/>
    <cellStyle name="SAPBEXstdData 2 6 5 4" xfId="25436"/>
    <cellStyle name="SAPBEXstdData 2 6 5 5" xfId="29390"/>
    <cellStyle name="SAPBEXstdData 2 6 5 6" xfId="32073"/>
    <cellStyle name="SAPBEXstdData 2 6 5 7" xfId="33867"/>
    <cellStyle name="SAPBEXstdData 2 6 6" xfId="9459"/>
    <cellStyle name="SAPBEXstdData 2 6 7" xfId="10384"/>
    <cellStyle name="SAPBEXstdData 2 6 8" xfId="22684"/>
    <cellStyle name="SAPBEXstdData 2 6 9" xfId="24692"/>
    <cellStyle name="SAPBEXstdData 2 7" xfId="1187"/>
    <cellStyle name="SAPBEXstdData 2 7 10" xfId="24635"/>
    <cellStyle name="SAPBEXstdData 2 7 2" xfId="5583"/>
    <cellStyle name="SAPBEXstdData 2 7 2 2" xfId="11787"/>
    <cellStyle name="SAPBEXstdData 2 7 2 3" xfId="15688"/>
    <cellStyle name="SAPBEXstdData 2 7 2 4" xfId="21352"/>
    <cellStyle name="SAPBEXstdData 2 7 2 5" xfId="26656"/>
    <cellStyle name="SAPBEXstdData 2 7 2 6" xfId="22100"/>
    <cellStyle name="SAPBEXstdData 2 7 3" xfId="6374"/>
    <cellStyle name="SAPBEXstdData 2 7 3 2" xfId="12512"/>
    <cellStyle name="SAPBEXstdData 2 7 3 3" xfId="16398"/>
    <cellStyle name="SAPBEXstdData 2 7 3 4" xfId="20382"/>
    <cellStyle name="SAPBEXstdData 2 7 3 5" xfId="27397"/>
    <cellStyle name="SAPBEXstdData 2 7 3 6" xfId="18844"/>
    <cellStyle name="SAPBEXstdData 2 7 4" xfId="7854"/>
    <cellStyle name="SAPBEXstdData 2 7 4 2" xfId="13929"/>
    <cellStyle name="SAPBEXstdData 2 7 4 3" xfId="17689"/>
    <cellStyle name="SAPBEXstdData 2 7 4 4" xfId="19496"/>
    <cellStyle name="SAPBEXstdData 2 7 4 5" xfId="28783"/>
    <cellStyle name="SAPBEXstdData 2 7 4 6" xfId="31470"/>
    <cellStyle name="SAPBEXstdData 2 7 4 7" xfId="33308"/>
    <cellStyle name="SAPBEXstdData 2 7 5" xfId="8597"/>
    <cellStyle name="SAPBEXstdData 2 7 5 2" xfId="14656"/>
    <cellStyle name="SAPBEXstdData 2 7 5 3" xfId="18329"/>
    <cellStyle name="SAPBEXstdData 2 7 5 4" xfId="25514"/>
    <cellStyle name="SAPBEXstdData 2 7 5 5" xfId="29462"/>
    <cellStyle name="SAPBEXstdData 2 7 5 6" xfId="32147"/>
    <cellStyle name="SAPBEXstdData 2 7 5 7" xfId="33935"/>
    <cellStyle name="SAPBEXstdData 2 7 6" xfId="9539"/>
    <cellStyle name="SAPBEXstdData 2 7 7" xfId="10323"/>
    <cellStyle name="SAPBEXstdData 2 7 8" xfId="24613"/>
    <cellStyle name="SAPBEXstdData 2 7 9" xfId="22802"/>
    <cellStyle name="SAPBEXstdData 2 8" xfId="4899"/>
    <cellStyle name="SAPBEXstdData 2 8 2" xfId="11127"/>
    <cellStyle name="SAPBEXstdData 2 8 3" xfId="15073"/>
    <cellStyle name="SAPBEXstdData 2 8 4" xfId="21650"/>
    <cellStyle name="SAPBEXstdData 2 8 5" xfId="26027"/>
    <cellStyle name="SAPBEXstdData 2 8 6" xfId="27724"/>
    <cellStyle name="SAPBEXstdData 2 9" xfId="7230"/>
    <cellStyle name="SAPBEXstdData 2 9 2" xfId="13315"/>
    <cellStyle name="SAPBEXstdData 2 9 3" xfId="17128"/>
    <cellStyle name="SAPBEXstdData 2 9 4" xfId="19926"/>
    <cellStyle name="SAPBEXstdData 2 9 5" xfId="28198"/>
    <cellStyle name="SAPBEXstdData 2 9 6" xfId="30885"/>
    <cellStyle name="SAPBEXstdData 2 9 7" xfId="32765"/>
    <cellStyle name="SAPBEXstdData 3" xfId="652"/>
    <cellStyle name="SAPBEXstdData 3 10" xfId="26068"/>
    <cellStyle name="SAPBEXstdData 3 2" xfId="5054"/>
    <cellStyle name="SAPBEXstdData 3 2 2" xfId="11264"/>
    <cellStyle name="SAPBEXstdData 3 2 3" xfId="15179"/>
    <cellStyle name="SAPBEXstdData 3 2 4" xfId="21545"/>
    <cellStyle name="SAPBEXstdData 3 2 5" xfId="26148"/>
    <cellStyle name="SAPBEXstdData 3 2 6" xfId="23067"/>
    <cellStyle name="SAPBEXstdData 3 3" xfId="5865"/>
    <cellStyle name="SAPBEXstdData 3 3 2" xfId="12008"/>
    <cellStyle name="SAPBEXstdData 3 3 3" xfId="15894"/>
    <cellStyle name="SAPBEXstdData 3 3 4" xfId="18982"/>
    <cellStyle name="SAPBEXstdData 3 3 5" xfId="26891"/>
    <cellStyle name="SAPBEXstdData 3 3 6" xfId="24122"/>
    <cellStyle name="SAPBEXstdData 3 4" xfId="7349"/>
    <cellStyle name="SAPBEXstdData 3 4 2" xfId="13426"/>
    <cellStyle name="SAPBEXstdData 3 4 3" xfId="17229"/>
    <cellStyle name="SAPBEXstdData 3 4 4" xfId="19844"/>
    <cellStyle name="SAPBEXstdData 3 4 5" xfId="28310"/>
    <cellStyle name="SAPBEXstdData 3 4 6" xfId="30989"/>
    <cellStyle name="SAPBEXstdData 3 4 7" xfId="32863"/>
    <cellStyle name="SAPBEXstdData 3 5" xfId="8081"/>
    <cellStyle name="SAPBEXstdData 3 5 2" xfId="14145"/>
    <cellStyle name="SAPBEXstdData 3 5 3" xfId="17876"/>
    <cellStyle name="SAPBEXstdData 3 5 4" xfId="25002"/>
    <cellStyle name="SAPBEXstdData 3 5 5" xfId="28989"/>
    <cellStyle name="SAPBEXstdData 3 5 6" xfId="31667"/>
    <cellStyle name="SAPBEXstdData 3 5 7" xfId="33491"/>
    <cellStyle name="SAPBEXstdData 3 6" xfId="9016"/>
    <cellStyle name="SAPBEXstdData 3 7" xfId="10689"/>
    <cellStyle name="SAPBEXstdData 3 8" xfId="22201"/>
    <cellStyle name="SAPBEXstdData 3 9" xfId="23103"/>
    <cellStyle name="SAPBEXstdData 4" xfId="643"/>
    <cellStyle name="SAPBEXstdData 4 10" xfId="32179"/>
    <cellStyle name="SAPBEXstdData 4 2" xfId="5045"/>
    <cellStyle name="SAPBEXstdData 4 2 2" xfId="11257"/>
    <cellStyle name="SAPBEXstdData 4 2 3" xfId="15173"/>
    <cellStyle name="SAPBEXstdData 4 2 4" xfId="22600"/>
    <cellStyle name="SAPBEXstdData 4 2 5" xfId="26140"/>
    <cellStyle name="SAPBEXstdData 4 2 6" xfId="29888"/>
    <cellStyle name="SAPBEXstdData 4 3" xfId="5857"/>
    <cellStyle name="SAPBEXstdData 4 3 2" xfId="12002"/>
    <cellStyle name="SAPBEXstdData 4 3 3" xfId="15888"/>
    <cellStyle name="SAPBEXstdData 4 3 4" xfId="18986"/>
    <cellStyle name="SAPBEXstdData 4 3 5" xfId="26884"/>
    <cellStyle name="SAPBEXstdData 4 3 6" xfId="29548"/>
    <cellStyle name="SAPBEXstdData 4 4" xfId="7341"/>
    <cellStyle name="SAPBEXstdData 4 4 2" xfId="13420"/>
    <cellStyle name="SAPBEXstdData 4 4 3" xfId="17223"/>
    <cellStyle name="SAPBEXstdData 4 4 4" xfId="19849"/>
    <cellStyle name="SAPBEXstdData 4 4 5" xfId="28302"/>
    <cellStyle name="SAPBEXstdData 4 4 6" xfId="30983"/>
    <cellStyle name="SAPBEXstdData 4 4 7" xfId="32858"/>
    <cellStyle name="SAPBEXstdData 4 5" xfId="8072"/>
    <cellStyle name="SAPBEXstdData 4 5 2" xfId="14137"/>
    <cellStyle name="SAPBEXstdData 4 5 3" xfId="17871"/>
    <cellStyle name="SAPBEXstdData 4 5 4" xfId="24994"/>
    <cellStyle name="SAPBEXstdData 4 5 5" xfId="28981"/>
    <cellStyle name="SAPBEXstdData 4 5 6" xfId="31661"/>
    <cellStyle name="SAPBEXstdData 4 5 7" xfId="33486"/>
    <cellStyle name="SAPBEXstdData 4 6" xfId="9008"/>
    <cellStyle name="SAPBEXstdData 4 7" xfId="10693"/>
    <cellStyle name="SAPBEXstdData 4 8" xfId="22206"/>
    <cellStyle name="SAPBEXstdData 4 9" xfId="23687"/>
    <cellStyle name="SAPBEXstdData 5" xfId="651"/>
    <cellStyle name="SAPBEXstdData 5 10" xfId="29839"/>
    <cellStyle name="SAPBEXstdData 5 2" xfId="5053"/>
    <cellStyle name="SAPBEXstdData 5 2 2" xfId="11263"/>
    <cellStyle name="SAPBEXstdData 5 2 3" xfId="15178"/>
    <cellStyle name="SAPBEXstdData 5 2 4" xfId="21546"/>
    <cellStyle name="SAPBEXstdData 5 2 5" xfId="26147"/>
    <cellStyle name="SAPBEXstdData 5 2 6" xfId="29885"/>
    <cellStyle name="SAPBEXstdData 5 3" xfId="5864"/>
    <cellStyle name="SAPBEXstdData 5 3 2" xfId="12007"/>
    <cellStyle name="SAPBEXstdData 5 3 3" xfId="15893"/>
    <cellStyle name="SAPBEXstdData 5 3 4" xfId="22590"/>
    <cellStyle name="SAPBEXstdData 5 3 5" xfId="26890"/>
    <cellStyle name="SAPBEXstdData 5 3 6" xfId="19004"/>
    <cellStyle name="SAPBEXstdData 5 4" xfId="7348"/>
    <cellStyle name="SAPBEXstdData 5 4 2" xfId="13425"/>
    <cellStyle name="SAPBEXstdData 5 4 3" xfId="17228"/>
    <cellStyle name="SAPBEXstdData 5 4 4" xfId="19845"/>
    <cellStyle name="SAPBEXstdData 5 4 5" xfId="28309"/>
    <cellStyle name="SAPBEXstdData 5 4 6" xfId="30988"/>
    <cellStyle name="SAPBEXstdData 5 4 7" xfId="32862"/>
    <cellStyle name="SAPBEXstdData 5 5" xfId="8080"/>
    <cellStyle name="SAPBEXstdData 5 5 2" xfId="14144"/>
    <cellStyle name="SAPBEXstdData 5 5 3" xfId="17875"/>
    <cellStyle name="SAPBEXstdData 5 5 4" xfId="25001"/>
    <cellStyle name="SAPBEXstdData 5 5 5" xfId="28988"/>
    <cellStyle name="SAPBEXstdData 5 5 6" xfId="31666"/>
    <cellStyle name="SAPBEXstdData 5 5 7" xfId="33490"/>
    <cellStyle name="SAPBEXstdData 5 6" xfId="9015"/>
    <cellStyle name="SAPBEXstdData 5 7" xfId="10690"/>
    <cellStyle name="SAPBEXstdData 5 8" xfId="22202"/>
    <cellStyle name="SAPBEXstdData 5 9" xfId="22575"/>
    <cellStyle name="SAPBEXstdData 6" xfId="674"/>
    <cellStyle name="SAPBEXstdData 6 10" xfId="31548"/>
    <cellStyle name="SAPBEXstdData 6 2" xfId="5076"/>
    <cellStyle name="SAPBEXstdData 6 2 2" xfId="11286"/>
    <cellStyle name="SAPBEXstdData 6 2 3" xfId="15199"/>
    <cellStyle name="SAPBEXstdData 6 2 4" xfId="18786"/>
    <cellStyle name="SAPBEXstdData 6 2 5" xfId="26170"/>
    <cellStyle name="SAPBEXstdData 6 2 6" xfId="31001"/>
    <cellStyle name="SAPBEXstdData 6 3" xfId="5885"/>
    <cellStyle name="SAPBEXstdData 6 3 2" xfId="12028"/>
    <cellStyle name="SAPBEXstdData 6 3 3" xfId="15914"/>
    <cellStyle name="SAPBEXstdData 6 3 4" xfId="23675"/>
    <cellStyle name="SAPBEXstdData 6 3 5" xfId="26911"/>
    <cellStyle name="SAPBEXstdData 6 3 6" xfId="19166"/>
    <cellStyle name="SAPBEXstdData 6 4" xfId="7369"/>
    <cellStyle name="SAPBEXstdData 6 4 2" xfId="13446"/>
    <cellStyle name="SAPBEXstdData 6 4 3" xfId="17248"/>
    <cellStyle name="SAPBEXstdData 6 4 4" xfId="19828"/>
    <cellStyle name="SAPBEXstdData 6 4 5" xfId="28329"/>
    <cellStyle name="SAPBEXstdData 6 4 6" xfId="31008"/>
    <cellStyle name="SAPBEXstdData 6 4 7" xfId="32880"/>
    <cellStyle name="SAPBEXstdData 6 5" xfId="8101"/>
    <cellStyle name="SAPBEXstdData 6 5 2" xfId="14165"/>
    <cellStyle name="SAPBEXstdData 6 5 3" xfId="17893"/>
    <cellStyle name="SAPBEXstdData 6 5 4" xfId="25022"/>
    <cellStyle name="SAPBEXstdData 6 5 5" xfId="29006"/>
    <cellStyle name="SAPBEXstdData 6 5 6" xfId="31687"/>
    <cellStyle name="SAPBEXstdData 6 5 7" xfId="33508"/>
    <cellStyle name="SAPBEXstdData 6 6" xfId="9038"/>
    <cellStyle name="SAPBEXstdData 6 7" xfId="10677"/>
    <cellStyle name="SAPBEXstdData 6 8" xfId="23911"/>
    <cellStyle name="SAPBEXstdData 6 9" xfId="23508"/>
    <cellStyle name="SAPBEXstdData 7" xfId="574"/>
    <cellStyle name="SAPBEXstdData 7 10" xfId="29817"/>
    <cellStyle name="SAPBEXstdData 7 2" xfId="4977"/>
    <cellStyle name="SAPBEXstdData 7 2 2" xfId="11200"/>
    <cellStyle name="SAPBEXstdData 7 2 3" xfId="15120"/>
    <cellStyle name="SAPBEXstdData 7 2 4" xfId="21592"/>
    <cellStyle name="SAPBEXstdData 7 2 5" xfId="26081"/>
    <cellStyle name="SAPBEXstdData 7 2 6" xfId="31637"/>
    <cellStyle name="SAPBEXstdData 7 3" xfId="5797"/>
    <cellStyle name="SAPBEXstdData 7 3 2" xfId="11949"/>
    <cellStyle name="SAPBEXstdData 7 3 3" xfId="15834"/>
    <cellStyle name="SAPBEXstdData 7 3 4" xfId="21274"/>
    <cellStyle name="SAPBEXstdData 7 3 5" xfId="26828"/>
    <cellStyle name="SAPBEXstdData 7 3 6" xfId="27698"/>
    <cellStyle name="SAPBEXstdData 7 4" xfId="7281"/>
    <cellStyle name="SAPBEXstdData 7 4 2" xfId="13364"/>
    <cellStyle name="SAPBEXstdData 7 4 3" xfId="17173"/>
    <cellStyle name="SAPBEXstdData 7 4 4" xfId="19897"/>
    <cellStyle name="SAPBEXstdData 7 4 5" xfId="28247"/>
    <cellStyle name="SAPBEXstdData 7 4 6" xfId="30933"/>
    <cellStyle name="SAPBEXstdData 7 4 7" xfId="32810"/>
    <cellStyle name="SAPBEXstdData 7 5" xfId="8009"/>
    <cellStyle name="SAPBEXstdData 7 5 2" xfId="14080"/>
    <cellStyle name="SAPBEXstdData 7 5 3" xfId="17823"/>
    <cellStyle name="SAPBEXstdData 7 5 4" xfId="24934"/>
    <cellStyle name="SAPBEXstdData 7 5 5" xfId="28926"/>
    <cellStyle name="SAPBEXstdData 7 5 6" xfId="31611"/>
    <cellStyle name="SAPBEXstdData 7 5 7" xfId="33439"/>
    <cellStyle name="SAPBEXstdData 7 6" xfId="8950"/>
    <cellStyle name="SAPBEXstdData 7 7" xfId="11088"/>
    <cellStyle name="SAPBEXstdData 7 8" xfId="22871"/>
    <cellStyle name="SAPBEXstdData 7 9" xfId="24420"/>
    <cellStyle name="SAPBEXstdData 8" xfId="692"/>
    <cellStyle name="SAPBEXstdData 8 10" xfId="29716"/>
    <cellStyle name="SAPBEXstdData 8 2" xfId="5093"/>
    <cellStyle name="SAPBEXstdData 8 2 2" xfId="11302"/>
    <cellStyle name="SAPBEXstdData 8 2 3" xfId="15216"/>
    <cellStyle name="SAPBEXstdData 8 2 4" xfId="24548"/>
    <cellStyle name="SAPBEXstdData 8 2 5" xfId="26184"/>
    <cellStyle name="SAPBEXstdData 8 2 6" xfId="31472"/>
    <cellStyle name="SAPBEXstdData 8 3" xfId="5901"/>
    <cellStyle name="SAPBEXstdData 8 3 2" xfId="12044"/>
    <cellStyle name="SAPBEXstdData 8 3 3" xfId="15930"/>
    <cellStyle name="SAPBEXstdData 8 3 4" xfId="21242"/>
    <cellStyle name="SAPBEXstdData 8 3 5" xfId="26927"/>
    <cellStyle name="SAPBEXstdData 8 3 6" xfId="24721"/>
    <cellStyle name="SAPBEXstdData 8 4" xfId="7385"/>
    <cellStyle name="SAPBEXstdData 8 4 2" xfId="13462"/>
    <cellStyle name="SAPBEXstdData 8 4 3" xfId="17264"/>
    <cellStyle name="SAPBEXstdData 8 4 4" xfId="19814"/>
    <cellStyle name="SAPBEXstdData 8 4 5" xfId="28344"/>
    <cellStyle name="SAPBEXstdData 8 4 6" xfId="31023"/>
    <cellStyle name="SAPBEXstdData 8 4 7" xfId="32895"/>
    <cellStyle name="SAPBEXstdData 8 5" xfId="8117"/>
    <cellStyle name="SAPBEXstdData 8 5 2" xfId="14181"/>
    <cellStyle name="SAPBEXstdData 8 5 3" xfId="17908"/>
    <cellStyle name="SAPBEXstdData 8 5 4" xfId="25038"/>
    <cellStyle name="SAPBEXstdData 8 5 5" xfId="29021"/>
    <cellStyle name="SAPBEXstdData 8 5 6" xfId="31702"/>
    <cellStyle name="SAPBEXstdData 8 5 7" xfId="33523"/>
    <cellStyle name="SAPBEXstdData 8 6" xfId="9054"/>
    <cellStyle name="SAPBEXstdData 8 7" xfId="10661"/>
    <cellStyle name="SAPBEXstdData 8 8" xfId="22174"/>
    <cellStyle name="SAPBEXstdData 8 9" xfId="21729"/>
    <cellStyle name="SAPBEXstdData 9" xfId="4767"/>
    <cellStyle name="SAPBEXstdData 9 2" xfId="5729"/>
    <cellStyle name="SAPBEXstdData 9 2 2" xfId="11887"/>
    <cellStyle name="SAPBEXstdData 9 2 3" xfId="15771"/>
    <cellStyle name="SAPBEXstdData 9 2 4" xfId="22957"/>
    <cellStyle name="SAPBEXstdData 9 2 5" xfId="26762"/>
    <cellStyle name="SAPBEXstdData 9 2 6" xfId="23890"/>
    <cellStyle name="SAPBEXstdData 9 3" xfId="7169"/>
    <cellStyle name="SAPBEXstdData 9 3 2" xfId="13255"/>
    <cellStyle name="SAPBEXstdData 9 3 3" xfId="17075"/>
    <cellStyle name="SAPBEXstdData 9 3 4" xfId="19976"/>
    <cellStyle name="SAPBEXstdData 9 3 5" xfId="28143"/>
    <cellStyle name="SAPBEXstdData 9 3 6" xfId="30829"/>
    <cellStyle name="SAPBEXstdData 9 3 7" xfId="32713"/>
    <cellStyle name="SAPBEXstdData 9 4" xfId="7902"/>
    <cellStyle name="SAPBEXstdData 9 4 2" xfId="13976"/>
    <cellStyle name="SAPBEXstdData 9 4 3" xfId="17731"/>
    <cellStyle name="SAPBEXstdData 9 4 4" xfId="19436"/>
    <cellStyle name="SAPBEXstdData 9 4 5" xfId="28826"/>
    <cellStyle name="SAPBEXstdData 9 4 6" xfId="31516"/>
    <cellStyle name="SAPBEXstdData 9 4 7" xfId="33350"/>
    <cellStyle name="SAPBEXstdData 9 5" xfId="11050"/>
    <cellStyle name="SAPBEXstdData 9 6" xfId="15025"/>
    <cellStyle name="SAPBEXstdData 9 7" xfId="21725"/>
    <cellStyle name="SAPBEXstdData 9 8" xfId="25957"/>
    <cellStyle name="SAPBEXstdData 9 9" xfId="24020"/>
    <cellStyle name="SAPBEXstdDataEmph" xfId="381"/>
    <cellStyle name="SAPBEXstdDataEmph 10" xfId="4447"/>
    <cellStyle name="SAPBEXstdDataEmph 10 2" xfId="10968"/>
    <cellStyle name="SAPBEXstdDataEmph 10 3" xfId="14988"/>
    <cellStyle name="SAPBEXstdDataEmph 10 4" xfId="18803"/>
    <cellStyle name="SAPBEXstdDataEmph 10 5" xfId="25764"/>
    <cellStyle name="SAPBEXstdDataEmph 10 6" xfId="21333"/>
    <cellStyle name="SAPBEXstdDataEmph 11" xfId="7049"/>
    <cellStyle name="SAPBEXstdDataEmph 11 2" xfId="13143"/>
    <cellStyle name="SAPBEXstdDataEmph 11 3" xfId="16974"/>
    <cellStyle name="SAPBEXstdDataEmph 11 4" xfId="20065"/>
    <cellStyle name="SAPBEXstdDataEmph 11 5" xfId="28031"/>
    <cellStyle name="SAPBEXstdDataEmph 11 6" xfId="30734"/>
    <cellStyle name="SAPBEXstdDataEmph 11 7" xfId="32621"/>
    <cellStyle name="SAPBEXstdDataEmph 12" xfId="7112"/>
    <cellStyle name="SAPBEXstdDataEmph 12 2" xfId="13198"/>
    <cellStyle name="SAPBEXstdDataEmph 12 3" xfId="17022"/>
    <cellStyle name="SAPBEXstdDataEmph 12 4" xfId="20016"/>
    <cellStyle name="SAPBEXstdDataEmph 12 5" xfId="28088"/>
    <cellStyle name="SAPBEXstdDataEmph 12 6" xfId="30776"/>
    <cellStyle name="SAPBEXstdDataEmph 12 7" xfId="32660"/>
    <cellStyle name="SAPBEXstdDataEmph 13" xfId="8813"/>
    <cellStyle name="SAPBEXstdDataEmph 14" xfId="10842"/>
    <cellStyle name="SAPBEXstdDataEmph 15" xfId="24753"/>
    <cellStyle name="SAPBEXstdDataEmph 16" xfId="19197"/>
    <cellStyle name="SAPBEXstdDataEmph 17" xfId="19079"/>
    <cellStyle name="SAPBEXstdDataEmph 2" xfId="499"/>
    <cellStyle name="SAPBEXstdDataEmph 2 10" xfId="7966"/>
    <cellStyle name="SAPBEXstdDataEmph 2 10 2" xfId="14039"/>
    <cellStyle name="SAPBEXstdDataEmph 2 10 3" xfId="17785"/>
    <cellStyle name="SAPBEXstdDataEmph 2 10 4" xfId="19354"/>
    <cellStyle name="SAPBEXstdDataEmph 2 10 5" xfId="28886"/>
    <cellStyle name="SAPBEXstdDataEmph 2 10 6" xfId="31574"/>
    <cellStyle name="SAPBEXstdDataEmph 2 10 7" xfId="33403"/>
    <cellStyle name="SAPBEXstdDataEmph 2 11" xfId="8882"/>
    <cellStyle name="SAPBEXstdDataEmph 2 12" xfId="10804"/>
    <cellStyle name="SAPBEXstdDataEmph 2 13" xfId="23928"/>
    <cellStyle name="SAPBEXstdDataEmph 2 14" xfId="23435"/>
    <cellStyle name="SAPBEXstdDataEmph 2 15" xfId="19081"/>
    <cellStyle name="SAPBEXstdDataEmph 2 2" xfId="779"/>
    <cellStyle name="SAPBEXstdDataEmph 2 2 10" xfId="25631"/>
    <cellStyle name="SAPBEXstdDataEmph 2 2 2" xfId="5177"/>
    <cellStyle name="SAPBEXstdDataEmph 2 2 2 2" xfId="11382"/>
    <cellStyle name="SAPBEXstdDataEmph 2 2 2 3" xfId="15287"/>
    <cellStyle name="SAPBEXstdDataEmph 2 2 2 4" xfId="21454"/>
    <cellStyle name="SAPBEXstdDataEmph 2 2 2 5" xfId="26260"/>
    <cellStyle name="SAPBEXstdDataEmph 2 2 2 6" xfId="22084"/>
    <cellStyle name="SAPBEXstdDataEmph 2 2 3" xfId="5977"/>
    <cellStyle name="SAPBEXstdDataEmph 2 2 3 2" xfId="12117"/>
    <cellStyle name="SAPBEXstdDataEmph 2 2 3 3" xfId="16002"/>
    <cellStyle name="SAPBEXstdDataEmph 2 2 3 4" xfId="21176"/>
    <cellStyle name="SAPBEXstdDataEmph 2 2 3 5" xfId="27001"/>
    <cellStyle name="SAPBEXstdDataEmph 2 2 3 6" xfId="25863"/>
    <cellStyle name="SAPBEXstdDataEmph 2 2 4" xfId="7462"/>
    <cellStyle name="SAPBEXstdDataEmph 2 2 4 2" xfId="13538"/>
    <cellStyle name="SAPBEXstdDataEmph 2 2 4 3" xfId="17333"/>
    <cellStyle name="SAPBEXstdDataEmph 2 2 4 4" xfId="18663"/>
    <cellStyle name="SAPBEXstdDataEmph 2 2 4 5" xfId="28418"/>
    <cellStyle name="SAPBEXstdDataEmph 2 2 4 6" xfId="31091"/>
    <cellStyle name="SAPBEXstdDataEmph 2 2 4 7" xfId="32959"/>
    <cellStyle name="SAPBEXstdDataEmph 2 2 5" xfId="8195"/>
    <cellStyle name="SAPBEXstdDataEmph 2 2 5 2" xfId="14255"/>
    <cellStyle name="SAPBEXstdDataEmph 2 2 5 3" xfId="17972"/>
    <cellStyle name="SAPBEXstdDataEmph 2 2 5 4" xfId="25114"/>
    <cellStyle name="SAPBEXstdDataEmph 2 2 5 5" xfId="29091"/>
    <cellStyle name="SAPBEXstdDataEmph 2 2 5 6" xfId="31770"/>
    <cellStyle name="SAPBEXstdDataEmph 2 2 5 7" xfId="33586"/>
    <cellStyle name="SAPBEXstdDataEmph 2 2 6" xfId="9133"/>
    <cellStyle name="SAPBEXstdDataEmph 2 2 7" xfId="14765"/>
    <cellStyle name="SAPBEXstdDataEmph 2 2 8" xfId="19179"/>
    <cellStyle name="SAPBEXstdDataEmph 2 2 9" xfId="18437"/>
    <cellStyle name="SAPBEXstdDataEmph 2 3" xfId="871"/>
    <cellStyle name="SAPBEXstdDataEmph 2 3 10" xfId="25929"/>
    <cellStyle name="SAPBEXstdDataEmph 2 3 2" xfId="5269"/>
    <cellStyle name="SAPBEXstdDataEmph 2 3 2 2" xfId="11473"/>
    <cellStyle name="SAPBEXstdDataEmph 2 3 2 3" xfId="15378"/>
    <cellStyle name="SAPBEXstdDataEmph 2 3 2 4" xfId="23594"/>
    <cellStyle name="SAPBEXstdDataEmph 2 3 2 5" xfId="26349"/>
    <cellStyle name="SAPBEXstdDataEmph 2 3 2 6" xfId="19305"/>
    <cellStyle name="SAPBEXstdDataEmph 2 3 3" xfId="6066"/>
    <cellStyle name="SAPBEXstdDataEmph 2 3 3 2" xfId="12205"/>
    <cellStyle name="SAPBEXstdDataEmph 2 3 3 3" xfId="16091"/>
    <cellStyle name="SAPBEXstdDataEmph 2 3 3 4" xfId="21089"/>
    <cellStyle name="SAPBEXstdDataEmph 2 3 3 5" xfId="27090"/>
    <cellStyle name="SAPBEXstdDataEmph 2 3 3 6" xfId="22729"/>
    <cellStyle name="SAPBEXstdDataEmph 2 3 4" xfId="7550"/>
    <cellStyle name="SAPBEXstdDataEmph 2 3 4 2" xfId="13626"/>
    <cellStyle name="SAPBEXstdDataEmph 2 3 4 3" xfId="17415"/>
    <cellStyle name="SAPBEXstdDataEmph 2 3 4 4" xfId="19722"/>
    <cellStyle name="SAPBEXstdDataEmph 2 3 4 5" xfId="28501"/>
    <cellStyle name="SAPBEXstdDataEmph 2 3 4 6" xfId="31175"/>
    <cellStyle name="SAPBEXstdDataEmph 2 3 4 7" xfId="33035"/>
    <cellStyle name="SAPBEXstdDataEmph 2 3 5" xfId="8284"/>
    <cellStyle name="SAPBEXstdDataEmph 2 3 5 2" xfId="14344"/>
    <cellStyle name="SAPBEXstdDataEmph 2 3 5 3" xfId="18050"/>
    <cellStyle name="SAPBEXstdDataEmph 2 3 5 4" xfId="25203"/>
    <cellStyle name="SAPBEXstdDataEmph 2 3 5 5" xfId="29172"/>
    <cellStyle name="SAPBEXstdDataEmph 2 3 5 6" xfId="31852"/>
    <cellStyle name="SAPBEXstdDataEmph 2 3 5 7" xfId="33662"/>
    <cellStyle name="SAPBEXstdDataEmph 2 3 6" xfId="9224"/>
    <cellStyle name="SAPBEXstdDataEmph 2 3 7" xfId="10558"/>
    <cellStyle name="SAPBEXstdDataEmph 2 3 8" xfId="22124"/>
    <cellStyle name="SAPBEXstdDataEmph 2 3 9" xfId="21962"/>
    <cellStyle name="SAPBEXstdDataEmph 2 4" xfId="957"/>
    <cellStyle name="SAPBEXstdDataEmph 2 4 10" xfId="30204"/>
    <cellStyle name="SAPBEXstdDataEmph 2 4 2" xfId="5355"/>
    <cellStyle name="SAPBEXstdDataEmph 2 4 2 2" xfId="11559"/>
    <cellStyle name="SAPBEXstdDataEmph 2 4 2 3" xfId="15464"/>
    <cellStyle name="SAPBEXstdDataEmph 2 4 2 4" xfId="21389"/>
    <cellStyle name="SAPBEXstdDataEmph 2 4 2 5" xfId="26433"/>
    <cellStyle name="SAPBEXstdDataEmph 2 4 2 6" xfId="21715"/>
    <cellStyle name="SAPBEXstdDataEmph 2 4 3" xfId="6151"/>
    <cellStyle name="SAPBEXstdDataEmph 2 4 3 2" xfId="12290"/>
    <cellStyle name="SAPBEXstdDataEmph 2 4 3 3" xfId="16176"/>
    <cellStyle name="SAPBEXstdDataEmph 2 4 3 4" xfId="21020"/>
    <cellStyle name="SAPBEXstdDataEmph 2 4 3 5" xfId="27175"/>
    <cellStyle name="SAPBEXstdDataEmph 2 4 3 6" xfId="25982"/>
    <cellStyle name="SAPBEXstdDataEmph 2 4 4" xfId="7634"/>
    <cellStyle name="SAPBEXstdDataEmph 2 4 4 2" xfId="13710"/>
    <cellStyle name="SAPBEXstdDataEmph 2 4 4 3" xfId="17490"/>
    <cellStyle name="SAPBEXstdDataEmph 2 4 4 4" xfId="18538"/>
    <cellStyle name="SAPBEXstdDataEmph 2 4 4 5" xfId="28579"/>
    <cellStyle name="SAPBEXstdDataEmph 2 4 4 6" xfId="31255"/>
    <cellStyle name="SAPBEXstdDataEmph 2 4 4 7" xfId="33110"/>
    <cellStyle name="SAPBEXstdDataEmph 2 4 5" xfId="8369"/>
    <cellStyle name="SAPBEXstdDataEmph 2 4 5 2" xfId="14429"/>
    <cellStyle name="SAPBEXstdDataEmph 2 4 5 3" xfId="18126"/>
    <cellStyle name="SAPBEXstdDataEmph 2 4 5 4" xfId="25288"/>
    <cellStyle name="SAPBEXstdDataEmph 2 4 5 5" xfId="29251"/>
    <cellStyle name="SAPBEXstdDataEmph 2 4 5 6" xfId="31932"/>
    <cellStyle name="SAPBEXstdDataEmph 2 4 5 7" xfId="33737"/>
    <cellStyle name="SAPBEXstdDataEmph 2 4 6" xfId="9310"/>
    <cellStyle name="SAPBEXstdDataEmph 2 4 7" xfId="14734"/>
    <cellStyle name="SAPBEXstdDataEmph 2 4 8" xfId="19224"/>
    <cellStyle name="SAPBEXstdDataEmph 2 4 9" xfId="22013"/>
    <cellStyle name="SAPBEXstdDataEmph 2 5" xfId="1038"/>
    <cellStyle name="SAPBEXstdDataEmph 2 5 10" xfId="30202"/>
    <cellStyle name="SAPBEXstdDataEmph 2 5 2" xfId="5435"/>
    <cellStyle name="SAPBEXstdDataEmph 2 5 2 2" xfId="11639"/>
    <cellStyle name="SAPBEXstdDataEmph 2 5 2 3" xfId="15543"/>
    <cellStyle name="SAPBEXstdDataEmph 2 5 2 4" xfId="19026"/>
    <cellStyle name="SAPBEXstdDataEmph 2 5 2 5" xfId="26510"/>
    <cellStyle name="SAPBEXstdDataEmph 2 5 2 6" xfId="21979"/>
    <cellStyle name="SAPBEXstdDataEmph 2 5 3" xfId="6230"/>
    <cellStyle name="SAPBEXstdDataEmph 2 5 3 2" xfId="12368"/>
    <cellStyle name="SAPBEXstdDataEmph 2 5 3 3" xfId="16254"/>
    <cellStyle name="SAPBEXstdDataEmph 2 5 3 4" xfId="20955"/>
    <cellStyle name="SAPBEXstdDataEmph 2 5 3 5" xfId="27253"/>
    <cellStyle name="SAPBEXstdDataEmph 2 5 3 6" xfId="25941"/>
    <cellStyle name="SAPBEXstdDataEmph 2 5 4" xfId="7713"/>
    <cellStyle name="SAPBEXstdDataEmph 2 5 4 2" xfId="13788"/>
    <cellStyle name="SAPBEXstdDataEmph 2 5 4 3" xfId="17561"/>
    <cellStyle name="SAPBEXstdDataEmph 2 5 4 4" xfId="19627"/>
    <cellStyle name="SAPBEXstdDataEmph 2 5 4 5" xfId="28651"/>
    <cellStyle name="SAPBEXstdDataEmph 2 5 4 6" xfId="31331"/>
    <cellStyle name="SAPBEXstdDataEmph 2 5 4 7" xfId="33180"/>
    <cellStyle name="SAPBEXstdDataEmph 2 5 5" xfId="8449"/>
    <cellStyle name="SAPBEXstdDataEmph 2 5 5 2" xfId="14508"/>
    <cellStyle name="SAPBEXstdDataEmph 2 5 5 3" xfId="18197"/>
    <cellStyle name="SAPBEXstdDataEmph 2 5 5 4" xfId="25368"/>
    <cellStyle name="SAPBEXstdDataEmph 2 5 5 5" xfId="29325"/>
    <cellStyle name="SAPBEXstdDataEmph 2 5 5 6" xfId="32008"/>
    <cellStyle name="SAPBEXstdDataEmph 2 5 5 7" xfId="33807"/>
    <cellStyle name="SAPBEXstdDataEmph 2 5 6" xfId="9390"/>
    <cellStyle name="SAPBEXstdDataEmph 2 5 7" xfId="10441"/>
    <cellStyle name="SAPBEXstdDataEmph 2 5 8" xfId="24179"/>
    <cellStyle name="SAPBEXstdDataEmph 2 5 9" xfId="22035"/>
    <cellStyle name="SAPBEXstdDataEmph 2 6" xfId="1116"/>
    <cellStyle name="SAPBEXstdDataEmph 2 6 10" xfId="31788"/>
    <cellStyle name="SAPBEXstdDataEmph 2 6 2" xfId="5513"/>
    <cellStyle name="SAPBEXstdDataEmph 2 6 2 2" xfId="11717"/>
    <cellStyle name="SAPBEXstdDataEmph 2 6 2 3" xfId="15619"/>
    <cellStyle name="SAPBEXstdDataEmph 2 6 2 4" xfId="18925"/>
    <cellStyle name="SAPBEXstdDataEmph 2 6 2 5" xfId="26587"/>
    <cellStyle name="SAPBEXstdDataEmph 2 6 2 6" xfId="24022"/>
    <cellStyle name="SAPBEXstdDataEmph 2 6 3" xfId="6306"/>
    <cellStyle name="SAPBEXstdDataEmph 2 6 3 2" xfId="12444"/>
    <cellStyle name="SAPBEXstdDataEmph 2 6 3 3" xfId="16330"/>
    <cellStyle name="SAPBEXstdDataEmph 2 6 3 4" xfId="20438"/>
    <cellStyle name="SAPBEXstdDataEmph 2 6 3 5" xfId="27329"/>
    <cellStyle name="SAPBEXstdDataEmph 2 6 3 6" xfId="25923"/>
    <cellStyle name="SAPBEXstdDataEmph 2 6 4" xfId="7788"/>
    <cellStyle name="SAPBEXstdDataEmph 2 6 4 2" xfId="13863"/>
    <cellStyle name="SAPBEXstdDataEmph 2 6 4 3" xfId="17629"/>
    <cellStyle name="SAPBEXstdDataEmph 2 6 4 4" xfId="19557"/>
    <cellStyle name="SAPBEXstdDataEmph 2 6 4 5" xfId="28721"/>
    <cellStyle name="SAPBEXstdDataEmph 2 6 4 6" xfId="31405"/>
    <cellStyle name="SAPBEXstdDataEmph 2 6 4 7" xfId="33248"/>
    <cellStyle name="SAPBEXstdDataEmph 2 6 5" xfId="8527"/>
    <cellStyle name="SAPBEXstdDataEmph 2 6 5 2" xfId="14586"/>
    <cellStyle name="SAPBEXstdDataEmph 2 6 5 3" xfId="18267"/>
    <cellStyle name="SAPBEXstdDataEmph 2 6 5 4" xfId="25445"/>
    <cellStyle name="SAPBEXstdDataEmph 2 6 5 5" xfId="29398"/>
    <cellStyle name="SAPBEXstdDataEmph 2 6 5 6" xfId="32082"/>
    <cellStyle name="SAPBEXstdDataEmph 2 6 5 7" xfId="33875"/>
    <cellStyle name="SAPBEXstdDataEmph 2 6 6" xfId="9468"/>
    <cellStyle name="SAPBEXstdDataEmph 2 6 7" xfId="10365"/>
    <cellStyle name="SAPBEXstdDataEmph 2 6 8" xfId="22106"/>
    <cellStyle name="SAPBEXstdDataEmph 2 6 9" xfId="24334"/>
    <cellStyle name="SAPBEXstdDataEmph 2 7" xfId="1196"/>
    <cellStyle name="SAPBEXstdDataEmph 2 7 10" xfId="21322"/>
    <cellStyle name="SAPBEXstdDataEmph 2 7 2" xfId="5592"/>
    <cellStyle name="SAPBEXstdDataEmph 2 7 2 2" xfId="11796"/>
    <cellStyle name="SAPBEXstdDataEmph 2 7 2 3" xfId="15697"/>
    <cellStyle name="SAPBEXstdDataEmph 2 7 2 4" xfId="23642"/>
    <cellStyle name="SAPBEXstdDataEmph 2 7 2 5" xfId="26665"/>
    <cellStyle name="SAPBEXstdDataEmph 2 7 2 6" xfId="26719"/>
    <cellStyle name="SAPBEXstdDataEmph 2 7 3" xfId="6383"/>
    <cellStyle name="SAPBEXstdDataEmph 2 7 3 2" xfId="12521"/>
    <cellStyle name="SAPBEXstdDataEmph 2 7 3 3" xfId="16407"/>
    <cellStyle name="SAPBEXstdDataEmph 2 7 3 4" xfId="20375"/>
    <cellStyle name="SAPBEXstdDataEmph 2 7 3 5" xfId="27406"/>
    <cellStyle name="SAPBEXstdDataEmph 2 7 3 6" xfId="22723"/>
    <cellStyle name="SAPBEXstdDataEmph 2 7 4" xfId="7863"/>
    <cellStyle name="SAPBEXstdDataEmph 2 7 4 2" xfId="13938"/>
    <cellStyle name="SAPBEXstdDataEmph 2 7 4 3" xfId="17697"/>
    <cellStyle name="SAPBEXstdDataEmph 2 7 4 4" xfId="19489"/>
    <cellStyle name="SAPBEXstdDataEmph 2 7 4 5" xfId="28791"/>
    <cellStyle name="SAPBEXstdDataEmph 2 7 4 6" xfId="31479"/>
    <cellStyle name="SAPBEXstdDataEmph 2 7 4 7" xfId="33316"/>
    <cellStyle name="SAPBEXstdDataEmph 2 7 5" xfId="8606"/>
    <cellStyle name="SAPBEXstdDataEmph 2 7 5 2" xfId="14665"/>
    <cellStyle name="SAPBEXstdDataEmph 2 7 5 3" xfId="18337"/>
    <cellStyle name="SAPBEXstdDataEmph 2 7 5 4" xfId="25523"/>
    <cellStyle name="SAPBEXstdDataEmph 2 7 5 5" xfId="29470"/>
    <cellStyle name="SAPBEXstdDataEmph 2 7 5 6" xfId="32156"/>
    <cellStyle name="SAPBEXstdDataEmph 2 7 5 7" xfId="33943"/>
    <cellStyle name="SAPBEXstdDataEmph 2 7 6" xfId="9548"/>
    <cellStyle name="SAPBEXstdDataEmph 2 7 7" xfId="10316"/>
    <cellStyle name="SAPBEXstdDataEmph 2 7 8" xfId="18999"/>
    <cellStyle name="SAPBEXstdDataEmph 2 7 9" xfId="19297"/>
    <cellStyle name="SAPBEXstdDataEmph 2 8" xfId="4908"/>
    <cellStyle name="SAPBEXstdDataEmph 2 8 2" xfId="11136"/>
    <cellStyle name="SAPBEXstdDataEmph 2 8 3" xfId="15082"/>
    <cellStyle name="SAPBEXstdDataEmph 2 8 4" xfId="21641"/>
    <cellStyle name="SAPBEXstdDataEmph 2 8 5" xfId="26033"/>
    <cellStyle name="SAPBEXstdDataEmph 2 8 6" xfId="23271"/>
    <cellStyle name="SAPBEXstdDataEmph 2 9" xfId="7239"/>
    <cellStyle name="SAPBEXstdDataEmph 2 9 2" xfId="13324"/>
    <cellStyle name="SAPBEXstdDataEmph 2 9 3" xfId="17136"/>
    <cellStyle name="SAPBEXstdDataEmph 2 9 4" xfId="19919"/>
    <cellStyle name="SAPBEXstdDataEmph 2 9 5" xfId="28206"/>
    <cellStyle name="SAPBEXstdDataEmph 2 9 6" xfId="30894"/>
    <cellStyle name="SAPBEXstdDataEmph 2 9 7" xfId="32773"/>
    <cellStyle name="SAPBEXstdDataEmph 3" xfId="696"/>
    <cellStyle name="SAPBEXstdDataEmph 3 10" xfId="25620"/>
    <cellStyle name="SAPBEXstdDataEmph 3 2" xfId="5097"/>
    <cellStyle name="SAPBEXstdDataEmph 3 2 2" xfId="11306"/>
    <cellStyle name="SAPBEXstdDataEmph 3 2 3" xfId="15220"/>
    <cellStyle name="SAPBEXstdDataEmph 3 2 4" xfId="24845"/>
    <cellStyle name="SAPBEXstdDataEmph 3 2 5" xfId="26188"/>
    <cellStyle name="SAPBEXstdDataEmph 3 2 6" xfId="32075"/>
    <cellStyle name="SAPBEXstdDataEmph 3 3" xfId="5905"/>
    <cellStyle name="SAPBEXstdDataEmph 3 3 2" xfId="12048"/>
    <cellStyle name="SAPBEXstdDataEmph 3 3 3" xfId="15934"/>
    <cellStyle name="SAPBEXstdDataEmph 3 3 4" xfId="21238"/>
    <cellStyle name="SAPBEXstdDataEmph 3 3 5" xfId="26931"/>
    <cellStyle name="SAPBEXstdDataEmph 3 3 6" xfId="19272"/>
    <cellStyle name="SAPBEXstdDataEmph 3 4" xfId="7389"/>
    <cellStyle name="SAPBEXstdDataEmph 3 4 2" xfId="13466"/>
    <cellStyle name="SAPBEXstdDataEmph 3 4 3" xfId="17268"/>
    <cellStyle name="SAPBEXstdDataEmph 3 4 4" xfId="22338"/>
    <cellStyle name="SAPBEXstdDataEmph 3 4 5" xfId="28348"/>
    <cellStyle name="SAPBEXstdDataEmph 3 4 6" xfId="31027"/>
    <cellStyle name="SAPBEXstdDataEmph 3 4 7" xfId="32899"/>
    <cellStyle name="SAPBEXstdDataEmph 3 5" xfId="8121"/>
    <cellStyle name="SAPBEXstdDataEmph 3 5 2" xfId="14185"/>
    <cellStyle name="SAPBEXstdDataEmph 3 5 3" xfId="17912"/>
    <cellStyle name="SAPBEXstdDataEmph 3 5 4" xfId="25042"/>
    <cellStyle name="SAPBEXstdDataEmph 3 5 5" xfId="29025"/>
    <cellStyle name="SAPBEXstdDataEmph 3 5 6" xfId="31706"/>
    <cellStyle name="SAPBEXstdDataEmph 3 5 7" xfId="33527"/>
    <cellStyle name="SAPBEXstdDataEmph 3 6" xfId="9058"/>
    <cellStyle name="SAPBEXstdDataEmph 3 7" xfId="10660"/>
    <cellStyle name="SAPBEXstdDataEmph 3 8" xfId="22170"/>
    <cellStyle name="SAPBEXstdDataEmph 3 9" xfId="23507"/>
    <cellStyle name="SAPBEXstdDataEmph 4" xfId="624"/>
    <cellStyle name="SAPBEXstdDataEmph 4 10" xfId="29784"/>
    <cellStyle name="SAPBEXstdDataEmph 4 2" xfId="5027"/>
    <cellStyle name="SAPBEXstdDataEmph 4 2 2" xfId="11241"/>
    <cellStyle name="SAPBEXstdDataEmph 4 2 3" xfId="15156"/>
    <cellStyle name="SAPBEXstdDataEmph 4 2 4" xfId="21550"/>
    <cellStyle name="SAPBEXstdDataEmph 4 2 5" xfId="26125"/>
    <cellStyle name="SAPBEXstdDataEmph 4 2 6" xfId="25947"/>
    <cellStyle name="SAPBEXstdDataEmph 4 3" xfId="5840"/>
    <cellStyle name="SAPBEXstdDataEmph 4 3 2" xfId="11986"/>
    <cellStyle name="SAPBEXstdDataEmph 4 3 3" xfId="15871"/>
    <cellStyle name="SAPBEXstdDataEmph 4 3 4" xfId="24061"/>
    <cellStyle name="SAPBEXstdDataEmph 4 3 5" xfId="26867"/>
    <cellStyle name="SAPBEXstdDataEmph 4 3 6" xfId="23310"/>
    <cellStyle name="SAPBEXstdDataEmph 4 4" xfId="7325"/>
    <cellStyle name="SAPBEXstdDataEmph 4 4 2" xfId="13404"/>
    <cellStyle name="SAPBEXstdDataEmph 4 4 3" xfId="17208"/>
    <cellStyle name="SAPBEXstdDataEmph 4 4 4" xfId="19863"/>
    <cellStyle name="SAPBEXstdDataEmph 4 4 5" xfId="28287"/>
    <cellStyle name="SAPBEXstdDataEmph 4 4 6" xfId="30967"/>
    <cellStyle name="SAPBEXstdDataEmph 4 4 7" xfId="32843"/>
    <cellStyle name="SAPBEXstdDataEmph 4 5" xfId="8054"/>
    <cellStyle name="SAPBEXstdDataEmph 4 5 2" xfId="14119"/>
    <cellStyle name="SAPBEXstdDataEmph 4 5 3" xfId="17855"/>
    <cellStyle name="SAPBEXstdDataEmph 4 5 4" xfId="24976"/>
    <cellStyle name="SAPBEXstdDataEmph 4 5 5" xfId="28964"/>
    <cellStyle name="SAPBEXstdDataEmph 4 5 6" xfId="31644"/>
    <cellStyle name="SAPBEXstdDataEmph 4 5 7" xfId="33471"/>
    <cellStyle name="SAPBEXstdDataEmph 4 6" xfId="8992"/>
    <cellStyle name="SAPBEXstdDataEmph 4 7" xfId="10708"/>
    <cellStyle name="SAPBEXstdDataEmph 4 8" xfId="22224"/>
    <cellStyle name="SAPBEXstdDataEmph 4 9" xfId="18796"/>
    <cellStyle name="SAPBEXstdDataEmph 5" xfId="695"/>
    <cellStyle name="SAPBEXstdDataEmph 5 10" xfId="29676"/>
    <cellStyle name="SAPBEXstdDataEmph 5 2" xfId="5096"/>
    <cellStyle name="SAPBEXstdDataEmph 5 2 2" xfId="11305"/>
    <cellStyle name="SAPBEXstdDataEmph 5 2 3" xfId="15219"/>
    <cellStyle name="SAPBEXstdDataEmph 5 2 4" xfId="24451"/>
    <cellStyle name="SAPBEXstdDataEmph 5 2 5" xfId="26187"/>
    <cellStyle name="SAPBEXstdDataEmph 5 2 6" xfId="24052"/>
    <cellStyle name="SAPBEXstdDataEmph 5 3" xfId="5904"/>
    <cellStyle name="SAPBEXstdDataEmph 5 3 2" xfId="12047"/>
    <cellStyle name="SAPBEXstdDataEmph 5 3 3" xfId="15933"/>
    <cellStyle name="SAPBEXstdDataEmph 5 3 4" xfId="21239"/>
    <cellStyle name="SAPBEXstdDataEmph 5 3 5" xfId="26930"/>
    <cellStyle name="SAPBEXstdDataEmph 5 3 6" xfId="23340"/>
    <cellStyle name="SAPBEXstdDataEmph 5 4" xfId="7388"/>
    <cellStyle name="SAPBEXstdDataEmph 5 4 2" xfId="13465"/>
    <cellStyle name="SAPBEXstdDataEmph 5 4 3" xfId="17267"/>
    <cellStyle name="SAPBEXstdDataEmph 5 4 4" xfId="19811"/>
    <cellStyle name="SAPBEXstdDataEmph 5 4 5" xfId="28347"/>
    <cellStyle name="SAPBEXstdDataEmph 5 4 6" xfId="31026"/>
    <cellStyle name="SAPBEXstdDataEmph 5 4 7" xfId="32898"/>
    <cellStyle name="SAPBEXstdDataEmph 5 5" xfId="8120"/>
    <cellStyle name="SAPBEXstdDataEmph 5 5 2" xfId="14184"/>
    <cellStyle name="SAPBEXstdDataEmph 5 5 3" xfId="17911"/>
    <cellStyle name="SAPBEXstdDataEmph 5 5 4" xfId="25041"/>
    <cellStyle name="SAPBEXstdDataEmph 5 5 5" xfId="29024"/>
    <cellStyle name="SAPBEXstdDataEmph 5 5 6" xfId="31705"/>
    <cellStyle name="SAPBEXstdDataEmph 5 5 7" xfId="33526"/>
    <cellStyle name="SAPBEXstdDataEmph 5 6" xfId="9057"/>
    <cellStyle name="SAPBEXstdDataEmph 5 7" xfId="8776"/>
    <cellStyle name="SAPBEXstdDataEmph 5 8" xfId="22171"/>
    <cellStyle name="SAPBEXstdDataEmph 5 9" xfId="23834"/>
    <cellStyle name="SAPBEXstdDataEmph 6" xfId="691"/>
    <cellStyle name="SAPBEXstdDataEmph 6 10" xfId="30042"/>
    <cellStyle name="SAPBEXstdDataEmph 6 2" xfId="5092"/>
    <cellStyle name="SAPBEXstdDataEmph 6 2 2" xfId="11301"/>
    <cellStyle name="SAPBEXstdDataEmph 6 2 3" xfId="15215"/>
    <cellStyle name="SAPBEXstdDataEmph 6 2 4" xfId="22424"/>
    <cellStyle name="SAPBEXstdDataEmph 6 2 5" xfId="26183"/>
    <cellStyle name="SAPBEXstdDataEmph 6 2 6" xfId="32149"/>
    <cellStyle name="SAPBEXstdDataEmph 6 3" xfId="5900"/>
    <cellStyle name="SAPBEXstdDataEmph 6 3 2" xfId="12043"/>
    <cellStyle name="SAPBEXstdDataEmph 6 3 3" xfId="15929"/>
    <cellStyle name="SAPBEXstdDataEmph 6 3 4" xfId="21243"/>
    <cellStyle name="SAPBEXstdDataEmph 6 3 5" xfId="26926"/>
    <cellStyle name="SAPBEXstdDataEmph 6 3 6" xfId="24269"/>
    <cellStyle name="SAPBEXstdDataEmph 6 4" xfId="7384"/>
    <cellStyle name="SAPBEXstdDataEmph 6 4 2" xfId="13461"/>
    <cellStyle name="SAPBEXstdDataEmph 6 4 3" xfId="17263"/>
    <cellStyle name="SAPBEXstdDataEmph 6 4 4" xfId="19815"/>
    <cellStyle name="SAPBEXstdDataEmph 6 4 5" xfId="28343"/>
    <cellStyle name="SAPBEXstdDataEmph 6 4 6" xfId="31022"/>
    <cellStyle name="SAPBEXstdDataEmph 6 4 7" xfId="32894"/>
    <cellStyle name="SAPBEXstdDataEmph 6 5" xfId="8116"/>
    <cellStyle name="SAPBEXstdDataEmph 6 5 2" xfId="14180"/>
    <cellStyle name="SAPBEXstdDataEmph 6 5 3" xfId="17907"/>
    <cellStyle name="SAPBEXstdDataEmph 6 5 4" xfId="25037"/>
    <cellStyle name="SAPBEXstdDataEmph 6 5 5" xfId="29020"/>
    <cellStyle name="SAPBEXstdDataEmph 6 5 6" xfId="31701"/>
    <cellStyle name="SAPBEXstdDataEmph 6 5 7" xfId="33522"/>
    <cellStyle name="SAPBEXstdDataEmph 6 6" xfId="9053"/>
    <cellStyle name="SAPBEXstdDataEmph 6 7" xfId="14700"/>
    <cellStyle name="SAPBEXstdDataEmph 6 8" xfId="22175"/>
    <cellStyle name="SAPBEXstdDataEmph 6 9" xfId="22431"/>
    <cellStyle name="SAPBEXstdDataEmph 7" xfId="675"/>
    <cellStyle name="SAPBEXstdDataEmph 7 10" xfId="26009"/>
    <cellStyle name="SAPBEXstdDataEmph 7 2" xfId="5077"/>
    <cellStyle name="SAPBEXstdDataEmph 7 2 2" xfId="11287"/>
    <cellStyle name="SAPBEXstdDataEmph 7 2 3" xfId="15200"/>
    <cellStyle name="SAPBEXstdDataEmph 7 2 4" xfId="21526"/>
    <cellStyle name="SAPBEXstdDataEmph 7 2 5" xfId="26171"/>
    <cellStyle name="SAPBEXstdDataEmph 7 2 6" xfId="29965"/>
    <cellStyle name="SAPBEXstdDataEmph 7 3" xfId="5886"/>
    <cellStyle name="SAPBEXstdDataEmph 7 3 2" xfId="12029"/>
    <cellStyle name="SAPBEXstdDataEmph 7 3 3" xfId="15915"/>
    <cellStyle name="SAPBEXstdDataEmph 7 3 4" xfId="22950"/>
    <cellStyle name="SAPBEXstdDataEmph 7 3 5" xfId="26912"/>
    <cellStyle name="SAPBEXstdDataEmph 7 3 6" xfId="29644"/>
    <cellStyle name="SAPBEXstdDataEmph 7 4" xfId="7370"/>
    <cellStyle name="SAPBEXstdDataEmph 7 4 2" xfId="13447"/>
    <cellStyle name="SAPBEXstdDataEmph 7 4 3" xfId="17249"/>
    <cellStyle name="SAPBEXstdDataEmph 7 4 4" xfId="19827"/>
    <cellStyle name="SAPBEXstdDataEmph 7 4 5" xfId="28330"/>
    <cellStyle name="SAPBEXstdDataEmph 7 4 6" xfId="31009"/>
    <cellStyle name="SAPBEXstdDataEmph 7 4 7" xfId="32881"/>
    <cellStyle name="SAPBEXstdDataEmph 7 5" xfId="8102"/>
    <cellStyle name="SAPBEXstdDataEmph 7 5 2" xfId="14166"/>
    <cellStyle name="SAPBEXstdDataEmph 7 5 3" xfId="17894"/>
    <cellStyle name="SAPBEXstdDataEmph 7 5 4" xfId="25023"/>
    <cellStyle name="SAPBEXstdDataEmph 7 5 5" xfId="29007"/>
    <cellStyle name="SAPBEXstdDataEmph 7 5 6" xfId="31688"/>
    <cellStyle name="SAPBEXstdDataEmph 7 5 7" xfId="33509"/>
    <cellStyle name="SAPBEXstdDataEmph 7 6" xfId="9039"/>
    <cellStyle name="SAPBEXstdDataEmph 7 7" xfId="10676"/>
    <cellStyle name="SAPBEXstdDataEmph 7 8" xfId="23000"/>
    <cellStyle name="SAPBEXstdDataEmph 7 9" xfId="18622"/>
    <cellStyle name="SAPBEXstdDataEmph 8" xfId="844"/>
    <cellStyle name="SAPBEXstdDataEmph 8 10" xfId="30006"/>
    <cellStyle name="SAPBEXstdDataEmph 8 2" xfId="5242"/>
    <cellStyle name="SAPBEXstdDataEmph 8 2 2" xfId="11446"/>
    <cellStyle name="SAPBEXstdDataEmph 8 2 3" xfId="15351"/>
    <cellStyle name="SAPBEXstdDataEmph 8 2 4" xfId="23586"/>
    <cellStyle name="SAPBEXstdDataEmph 8 2 5" xfId="26323"/>
    <cellStyle name="SAPBEXstdDataEmph 8 2 6" xfId="24155"/>
    <cellStyle name="SAPBEXstdDataEmph 8 3" xfId="6040"/>
    <cellStyle name="SAPBEXstdDataEmph 8 3 2" xfId="12179"/>
    <cellStyle name="SAPBEXstdDataEmph 8 3 3" xfId="16065"/>
    <cellStyle name="SAPBEXstdDataEmph 8 3 4" xfId="21115"/>
    <cellStyle name="SAPBEXstdDataEmph 8 3 5" xfId="27064"/>
    <cellStyle name="SAPBEXstdDataEmph 8 3 6" xfId="24023"/>
    <cellStyle name="SAPBEXstdDataEmph 8 4" xfId="7524"/>
    <cellStyle name="SAPBEXstdDataEmph 8 4 2" xfId="13600"/>
    <cellStyle name="SAPBEXstdDataEmph 8 4 3" xfId="17392"/>
    <cellStyle name="SAPBEXstdDataEmph 8 4 4" xfId="19735"/>
    <cellStyle name="SAPBEXstdDataEmph 8 4 5" xfId="28478"/>
    <cellStyle name="SAPBEXstdDataEmph 8 4 6" xfId="31150"/>
    <cellStyle name="SAPBEXstdDataEmph 8 4 7" xfId="33012"/>
    <cellStyle name="SAPBEXstdDataEmph 8 5" xfId="8258"/>
    <cellStyle name="SAPBEXstdDataEmph 8 5 2" xfId="14318"/>
    <cellStyle name="SAPBEXstdDataEmph 8 5 3" xfId="18027"/>
    <cellStyle name="SAPBEXstdDataEmph 8 5 4" xfId="25177"/>
    <cellStyle name="SAPBEXstdDataEmph 8 5 5" xfId="29149"/>
    <cellStyle name="SAPBEXstdDataEmph 8 5 6" xfId="31829"/>
    <cellStyle name="SAPBEXstdDataEmph 8 5 7" xfId="33639"/>
    <cellStyle name="SAPBEXstdDataEmph 8 6" xfId="9197"/>
    <cellStyle name="SAPBEXstdDataEmph 8 7" xfId="11186"/>
    <cellStyle name="SAPBEXstdDataEmph 8 8" xfId="23391"/>
    <cellStyle name="SAPBEXstdDataEmph 8 9" xfId="21740"/>
    <cellStyle name="SAPBEXstdDataEmph 9" xfId="4833"/>
    <cellStyle name="SAPBEXstdDataEmph 9 2" xfId="5737"/>
    <cellStyle name="SAPBEXstdDataEmph 9 2 2" xfId="11894"/>
    <cellStyle name="SAPBEXstdDataEmph 9 2 3" xfId="15778"/>
    <cellStyle name="SAPBEXstdDataEmph 9 2 4" xfId="23679"/>
    <cellStyle name="SAPBEXstdDataEmph 9 2 5" xfId="26769"/>
    <cellStyle name="SAPBEXstdDataEmph 9 2 6" xfId="24156"/>
    <cellStyle name="SAPBEXstdDataEmph 9 3" xfId="7184"/>
    <cellStyle name="SAPBEXstdDataEmph 9 3 2" xfId="13270"/>
    <cellStyle name="SAPBEXstdDataEmph 9 3 3" xfId="17089"/>
    <cellStyle name="SAPBEXstdDataEmph 9 3 4" xfId="19963"/>
    <cellStyle name="SAPBEXstdDataEmph 9 3 5" xfId="28157"/>
    <cellStyle name="SAPBEXstdDataEmph 9 3 6" xfId="30844"/>
    <cellStyle name="SAPBEXstdDataEmph 9 3 7" xfId="32727"/>
    <cellStyle name="SAPBEXstdDataEmph 9 4" xfId="7911"/>
    <cellStyle name="SAPBEXstdDataEmph 9 4 2" xfId="13985"/>
    <cellStyle name="SAPBEXstdDataEmph 9 4 3" xfId="17740"/>
    <cellStyle name="SAPBEXstdDataEmph 9 4 4" xfId="19424"/>
    <cellStyle name="SAPBEXstdDataEmph 9 4 5" xfId="28834"/>
    <cellStyle name="SAPBEXstdDataEmph 9 4 6" xfId="31525"/>
    <cellStyle name="SAPBEXstdDataEmph 9 4 7" xfId="33358"/>
    <cellStyle name="SAPBEXstdDataEmph 9 5" xfId="11074"/>
    <cellStyle name="SAPBEXstdDataEmph 9 6" xfId="15034"/>
    <cellStyle name="SAPBEXstdDataEmph 9 7" xfId="22496"/>
    <cellStyle name="SAPBEXstdDataEmph 9 8" xfId="25974"/>
    <cellStyle name="SAPBEXstdDataEmph 9 9" xfId="24361"/>
    <cellStyle name="SAPBEXstdItem" xfId="431"/>
    <cellStyle name="SAPBEXstdItem 10" xfId="4448"/>
    <cellStyle name="SAPBEXstdItem 10 2" xfId="10969"/>
    <cellStyle name="SAPBEXstdItem 10 3" xfId="14989"/>
    <cellStyle name="SAPBEXstdItem 10 4" xfId="21812"/>
    <cellStyle name="SAPBEXstdItem 10 5" xfId="25765"/>
    <cellStyle name="SAPBEXstdItem 10 6" xfId="32192"/>
    <cellStyle name="SAPBEXstdItem 11" xfId="7050"/>
    <cellStyle name="SAPBEXstdItem 11 2" xfId="13144"/>
    <cellStyle name="SAPBEXstdItem 11 3" xfId="16975"/>
    <cellStyle name="SAPBEXstdItem 11 4" xfId="20064"/>
    <cellStyle name="SAPBEXstdItem 11 5" xfId="28032"/>
    <cellStyle name="SAPBEXstdItem 11 6" xfId="30735"/>
    <cellStyle name="SAPBEXstdItem 11 7" xfId="32622"/>
    <cellStyle name="SAPBEXstdItem 12" xfId="7111"/>
    <cellStyle name="SAPBEXstdItem 12 2" xfId="13197"/>
    <cellStyle name="SAPBEXstdItem 12 3" xfId="17021"/>
    <cellStyle name="SAPBEXstdItem 12 4" xfId="20017"/>
    <cellStyle name="SAPBEXstdItem 12 5" xfId="28087"/>
    <cellStyle name="SAPBEXstdItem 12 6" xfId="30775"/>
    <cellStyle name="SAPBEXstdItem 12 7" xfId="32659"/>
    <cellStyle name="SAPBEXstdItem 13" xfId="8836"/>
    <cellStyle name="SAPBEXstdItem 14" xfId="10830"/>
    <cellStyle name="SAPBEXstdItem 15" xfId="22278"/>
    <cellStyle name="SAPBEXstdItem 16" xfId="24566"/>
    <cellStyle name="SAPBEXstdItem 17" xfId="22061"/>
    <cellStyle name="SAPBEXstdItem 2" xfId="508"/>
    <cellStyle name="SAPBEXstdItem 2 10" xfId="7974"/>
    <cellStyle name="SAPBEXstdItem 2 10 2" xfId="14047"/>
    <cellStyle name="SAPBEXstdItem 2 10 3" xfId="17791"/>
    <cellStyle name="SAPBEXstdItem 2 10 4" xfId="18497"/>
    <cellStyle name="SAPBEXstdItem 2 10 5" xfId="28893"/>
    <cellStyle name="SAPBEXstdItem 2 10 6" xfId="31580"/>
    <cellStyle name="SAPBEXstdItem 2 10 7" xfId="33409"/>
    <cellStyle name="SAPBEXstdItem 2 11" xfId="8891"/>
    <cellStyle name="SAPBEXstdItem 2 12" xfId="10803"/>
    <cellStyle name="SAPBEXstdItem 2 13" xfId="22239"/>
    <cellStyle name="SAPBEXstdItem 2 14" xfId="21856"/>
    <cellStyle name="SAPBEXstdItem 2 15" xfId="22633"/>
    <cellStyle name="SAPBEXstdItem 2 2" xfId="787"/>
    <cellStyle name="SAPBEXstdItem 2 2 10" xfId="30197"/>
    <cellStyle name="SAPBEXstdItem 2 2 2" xfId="5185"/>
    <cellStyle name="SAPBEXstdItem 2 2 2 2" xfId="11390"/>
    <cellStyle name="SAPBEXstdItem 2 2 2 3" xfId="15295"/>
    <cellStyle name="SAPBEXstdItem 2 2 2 4" xfId="21446"/>
    <cellStyle name="SAPBEXstdItem 2 2 2 5" xfId="26268"/>
    <cellStyle name="SAPBEXstdItem 2 2 2 6" xfId="24041"/>
    <cellStyle name="SAPBEXstdItem 2 2 3" xfId="5985"/>
    <cellStyle name="SAPBEXstdItem 2 2 3 2" xfId="12125"/>
    <cellStyle name="SAPBEXstdItem 2 2 3 3" xfId="16010"/>
    <cellStyle name="SAPBEXstdItem 2 2 3 4" xfId="21168"/>
    <cellStyle name="SAPBEXstdItem 2 2 3 5" xfId="27009"/>
    <cellStyle name="SAPBEXstdItem 2 2 3 6" xfId="25832"/>
    <cellStyle name="SAPBEXstdItem 2 2 4" xfId="7469"/>
    <cellStyle name="SAPBEXstdItem 2 2 4 2" xfId="13545"/>
    <cellStyle name="SAPBEXstdItem 2 2 4 3" xfId="17340"/>
    <cellStyle name="SAPBEXstdItem 2 2 4 4" xfId="18608"/>
    <cellStyle name="SAPBEXstdItem 2 2 4 5" xfId="28425"/>
    <cellStyle name="SAPBEXstdItem 2 2 4 6" xfId="31097"/>
    <cellStyle name="SAPBEXstdItem 2 2 4 7" xfId="32965"/>
    <cellStyle name="SAPBEXstdItem 2 2 5" xfId="8202"/>
    <cellStyle name="SAPBEXstdItem 2 2 5 2" xfId="14262"/>
    <cellStyle name="SAPBEXstdItem 2 2 5 3" xfId="17978"/>
    <cellStyle name="SAPBEXstdItem 2 2 5 4" xfId="25121"/>
    <cellStyle name="SAPBEXstdItem 2 2 5 5" xfId="29098"/>
    <cellStyle name="SAPBEXstdItem 2 2 5 6" xfId="31776"/>
    <cellStyle name="SAPBEXstdItem 2 2 5 7" xfId="33592"/>
    <cellStyle name="SAPBEXstdItem 2 2 6" xfId="9141"/>
    <cellStyle name="SAPBEXstdItem 2 2 7" xfId="10610"/>
    <cellStyle name="SAPBEXstdItem 2 2 8" xfId="24629"/>
    <cellStyle name="SAPBEXstdItem 2 2 9" xfId="25593"/>
    <cellStyle name="SAPBEXstdItem 2 3" xfId="880"/>
    <cellStyle name="SAPBEXstdItem 2 3 10" xfId="23466"/>
    <cellStyle name="SAPBEXstdItem 2 3 2" xfId="5278"/>
    <cellStyle name="SAPBEXstdItem 2 3 2 2" xfId="11482"/>
    <cellStyle name="SAPBEXstdItem 2 3 2 3" xfId="15387"/>
    <cellStyle name="SAPBEXstdItem 2 3 2 4" xfId="23597"/>
    <cellStyle name="SAPBEXstdItem 2 3 2 5" xfId="26358"/>
    <cellStyle name="SAPBEXstdItem 2 3 2 6" xfId="22091"/>
    <cellStyle name="SAPBEXstdItem 2 3 3" xfId="6074"/>
    <cellStyle name="SAPBEXstdItem 2 3 3 2" xfId="12213"/>
    <cellStyle name="SAPBEXstdItem 2 3 3 3" xfId="16099"/>
    <cellStyle name="SAPBEXstdItem 2 3 3 4" xfId="21081"/>
    <cellStyle name="SAPBEXstdItem 2 3 3 5" xfId="27098"/>
    <cellStyle name="SAPBEXstdItem 2 3 3 6" xfId="22293"/>
    <cellStyle name="SAPBEXstdItem 2 3 4" xfId="7558"/>
    <cellStyle name="SAPBEXstdItem 2 3 4 2" xfId="13634"/>
    <cellStyle name="SAPBEXstdItem 2 3 4 3" xfId="17421"/>
    <cellStyle name="SAPBEXstdItem 2 3 4 4" xfId="19714"/>
    <cellStyle name="SAPBEXstdItem 2 3 4 5" xfId="28509"/>
    <cellStyle name="SAPBEXstdItem 2 3 4 6" xfId="31181"/>
    <cellStyle name="SAPBEXstdItem 2 3 4 7" xfId="33041"/>
    <cellStyle name="SAPBEXstdItem 2 3 5" xfId="8292"/>
    <cellStyle name="SAPBEXstdItem 2 3 5 2" xfId="14352"/>
    <cellStyle name="SAPBEXstdItem 2 3 5 3" xfId="18056"/>
    <cellStyle name="SAPBEXstdItem 2 3 5 4" xfId="25211"/>
    <cellStyle name="SAPBEXstdItem 2 3 5 5" xfId="29180"/>
    <cellStyle name="SAPBEXstdItem 2 3 5 6" xfId="31858"/>
    <cellStyle name="SAPBEXstdItem 2 3 5 7" xfId="33668"/>
    <cellStyle name="SAPBEXstdItem 2 3 6" xfId="9233"/>
    <cellStyle name="SAPBEXstdItem 2 3 7" xfId="10552"/>
    <cellStyle name="SAPBEXstdItem 2 3 8" xfId="23042"/>
    <cellStyle name="SAPBEXstdItem 2 3 9" xfId="21604"/>
    <cellStyle name="SAPBEXstdItem 2 4" xfId="965"/>
    <cellStyle name="SAPBEXstdItem 2 4 10" xfId="19175"/>
    <cellStyle name="SAPBEXstdItem 2 4 2" xfId="5363"/>
    <cellStyle name="SAPBEXstdItem 2 4 2 2" xfId="11567"/>
    <cellStyle name="SAPBEXstdItem 2 4 2 3" xfId="15472"/>
    <cellStyle name="SAPBEXstdItem 2 4 2 4" xfId="21388"/>
    <cellStyle name="SAPBEXstdItem 2 4 2 5" xfId="26441"/>
    <cellStyle name="SAPBEXstdItem 2 4 2 6" xfId="22096"/>
    <cellStyle name="SAPBEXstdItem 2 4 3" xfId="6159"/>
    <cellStyle name="SAPBEXstdItem 2 4 3 2" xfId="12298"/>
    <cellStyle name="SAPBEXstdItem 2 4 3 3" xfId="16184"/>
    <cellStyle name="SAPBEXstdItem 2 4 3 4" xfId="18770"/>
    <cellStyle name="SAPBEXstdItem 2 4 3 5" xfId="27183"/>
    <cellStyle name="SAPBEXstdItem 2 4 3 6" xfId="18495"/>
    <cellStyle name="SAPBEXstdItem 2 4 4" xfId="7641"/>
    <cellStyle name="SAPBEXstdItem 2 4 4 2" xfId="13717"/>
    <cellStyle name="SAPBEXstdItem 2 4 4 3" xfId="17496"/>
    <cellStyle name="SAPBEXstdItem 2 4 4 4" xfId="18532"/>
    <cellStyle name="SAPBEXstdItem 2 4 4 5" xfId="28585"/>
    <cellStyle name="SAPBEXstdItem 2 4 4 6" xfId="31261"/>
    <cellStyle name="SAPBEXstdItem 2 4 4 7" xfId="33116"/>
    <cellStyle name="SAPBEXstdItem 2 4 5" xfId="8376"/>
    <cellStyle name="SAPBEXstdItem 2 4 5 2" xfId="14436"/>
    <cellStyle name="SAPBEXstdItem 2 4 5 3" xfId="18132"/>
    <cellStyle name="SAPBEXstdItem 2 4 5 4" xfId="25295"/>
    <cellStyle name="SAPBEXstdItem 2 4 5 5" xfId="29258"/>
    <cellStyle name="SAPBEXstdItem 2 4 5 6" xfId="31938"/>
    <cellStyle name="SAPBEXstdItem 2 4 5 7" xfId="33743"/>
    <cellStyle name="SAPBEXstdItem 2 4 6" xfId="9318"/>
    <cellStyle name="SAPBEXstdItem 2 4 7" xfId="10498"/>
    <cellStyle name="SAPBEXstdItem 2 4 8" xfId="23246"/>
    <cellStyle name="SAPBEXstdItem 2 4 9" xfId="25594"/>
    <cellStyle name="SAPBEXstdItem 2 5" xfId="1046"/>
    <cellStyle name="SAPBEXstdItem 2 5 10" xfId="22253"/>
    <cellStyle name="SAPBEXstdItem 2 5 2" xfId="5443"/>
    <cellStyle name="SAPBEXstdItem 2 5 2 2" xfId="11647"/>
    <cellStyle name="SAPBEXstdItem 2 5 2 3" xfId="15550"/>
    <cellStyle name="SAPBEXstdItem 2 5 2 4" xfId="23968"/>
    <cellStyle name="SAPBEXstdItem 2 5 2 5" xfId="26518"/>
    <cellStyle name="SAPBEXstdItem 2 5 2 6" xfId="28159"/>
    <cellStyle name="SAPBEXstdItem 2 5 3" xfId="6237"/>
    <cellStyle name="SAPBEXstdItem 2 5 3 2" xfId="12375"/>
    <cellStyle name="SAPBEXstdItem 2 5 3 3" xfId="16261"/>
    <cellStyle name="SAPBEXstdItem 2 5 3 4" xfId="20948"/>
    <cellStyle name="SAPBEXstdItem 2 5 3 5" xfId="27260"/>
    <cellStyle name="SAPBEXstdItem 2 5 3 6" xfId="23235"/>
    <cellStyle name="SAPBEXstdItem 2 5 4" xfId="7720"/>
    <cellStyle name="SAPBEXstdItem 2 5 4 2" xfId="13795"/>
    <cellStyle name="SAPBEXstdItem 2 5 4 3" xfId="17567"/>
    <cellStyle name="SAPBEXstdItem 2 5 4 4" xfId="19621"/>
    <cellStyle name="SAPBEXstdItem 2 5 4 5" xfId="28658"/>
    <cellStyle name="SAPBEXstdItem 2 5 4 6" xfId="31337"/>
    <cellStyle name="SAPBEXstdItem 2 5 4 7" xfId="33186"/>
    <cellStyle name="SAPBEXstdItem 2 5 5" xfId="8457"/>
    <cellStyle name="SAPBEXstdItem 2 5 5 2" xfId="14516"/>
    <cellStyle name="SAPBEXstdItem 2 5 5 3" xfId="18203"/>
    <cellStyle name="SAPBEXstdItem 2 5 5 4" xfId="25375"/>
    <cellStyle name="SAPBEXstdItem 2 5 5 5" xfId="29333"/>
    <cellStyle name="SAPBEXstdItem 2 5 5 6" xfId="32014"/>
    <cellStyle name="SAPBEXstdItem 2 5 5 7" xfId="33813"/>
    <cellStyle name="SAPBEXstdItem 2 5 6" xfId="9398"/>
    <cellStyle name="SAPBEXstdItem 2 5 7" xfId="10436"/>
    <cellStyle name="SAPBEXstdItem 2 5 8" xfId="19007"/>
    <cellStyle name="SAPBEXstdItem 2 5 9" xfId="22043"/>
    <cellStyle name="SAPBEXstdItem 2 6" xfId="1125"/>
    <cellStyle name="SAPBEXstdItem 2 6 10" xfId="23358"/>
    <cellStyle name="SAPBEXstdItem 2 6 2" xfId="5522"/>
    <cellStyle name="SAPBEXstdItem 2 6 2 2" xfId="11726"/>
    <cellStyle name="SAPBEXstdItem 2 6 2 3" xfId="15627"/>
    <cellStyle name="SAPBEXstdItem 2 6 2 4" xfId="18987"/>
    <cellStyle name="SAPBEXstdItem 2 6 2 5" xfId="26596"/>
    <cellStyle name="SAPBEXstdItem 2 6 2 6" xfId="22561"/>
    <cellStyle name="SAPBEXstdItem 2 6 3" xfId="6313"/>
    <cellStyle name="SAPBEXstdItem 2 6 3 2" xfId="12451"/>
    <cellStyle name="SAPBEXstdItem 2 6 3 3" xfId="16337"/>
    <cellStyle name="SAPBEXstdItem 2 6 3 4" xfId="20433"/>
    <cellStyle name="SAPBEXstdItem 2 6 3 5" xfId="27336"/>
    <cellStyle name="SAPBEXstdItem 2 6 3 6" xfId="19265"/>
    <cellStyle name="SAPBEXstdItem 2 6 4" xfId="7795"/>
    <cellStyle name="SAPBEXstdItem 2 6 4 2" xfId="13870"/>
    <cellStyle name="SAPBEXstdItem 2 6 4 3" xfId="17635"/>
    <cellStyle name="SAPBEXstdItem 2 6 4 4" xfId="19550"/>
    <cellStyle name="SAPBEXstdItem 2 6 4 5" xfId="28728"/>
    <cellStyle name="SAPBEXstdItem 2 6 4 6" xfId="31411"/>
    <cellStyle name="SAPBEXstdItem 2 6 4 7" xfId="33254"/>
    <cellStyle name="SAPBEXstdItem 2 6 5" xfId="8535"/>
    <cellStyle name="SAPBEXstdItem 2 6 5 2" xfId="14594"/>
    <cellStyle name="SAPBEXstdItem 2 6 5 3" xfId="18273"/>
    <cellStyle name="SAPBEXstdItem 2 6 5 4" xfId="25452"/>
    <cellStyle name="SAPBEXstdItem 2 6 5 5" xfId="29406"/>
    <cellStyle name="SAPBEXstdItem 2 6 5 6" xfId="32088"/>
    <cellStyle name="SAPBEXstdItem 2 6 5 7" xfId="33881"/>
    <cellStyle name="SAPBEXstdItem 2 6 6" xfId="9477"/>
    <cellStyle name="SAPBEXstdItem 2 6 7" xfId="10372"/>
    <cellStyle name="SAPBEXstdItem 2 6 8" xfId="23031"/>
    <cellStyle name="SAPBEXstdItem 2 6 9" xfId="18955"/>
    <cellStyle name="SAPBEXstdItem 2 7" xfId="1205"/>
    <cellStyle name="SAPBEXstdItem 2 7 10" xfId="29608"/>
    <cellStyle name="SAPBEXstdItem 2 7 2" xfId="5600"/>
    <cellStyle name="SAPBEXstdItem 2 7 2 2" xfId="11804"/>
    <cellStyle name="SAPBEXstdItem 2 7 2 3" xfId="15705"/>
    <cellStyle name="SAPBEXstdItem 2 7 2 4" xfId="23644"/>
    <cellStyle name="SAPBEXstdItem 2 7 2 5" xfId="26673"/>
    <cellStyle name="SAPBEXstdItem 2 7 2 6" xfId="25790"/>
    <cellStyle name="SAPBEXstdItem 2 7 3" xfId="6390"/>
    <cellStyle name="SAPBEXstdItem 2 7 3 2" xfId="12528"/>
    <cellStyle name="SAPBEXstdItem 2 7 3 3" xfId="16414"/>
    <cellStyle name="SAPBEXstdItem 2 7 3 4" xfId="24630"/>
    <cellStyle name="SAPBEXstdItem 2 7 3 5" xfId="27413"/>
    <cellStyle name="SAPBEXstdItem 2 7 3 6" xfId="23288"/>
    <cellStyle name="SAPBEXstdItem 2 7 4" xfId="7870"/>
    <cellStyle name="SAPBEXstdItem 2 7 4 2" xfId="13945"/>
    <cellStyle name="SAPBEXstdItem 2 7 4 3" xfId="17703"/>
    <cellStyle name="SAPBEXstdItem 2 7 4 4" xfId="19480"/>
    <cellStyle name="SAPBEXstdItem 2 7 4 5" xfId="28798"/>
    <cellStyle name="SAPBEXstdItem 2 7 4 6" xfId="31485"/>
    <cellStyle name="SAPBEXstdItem 2 7 4 7" xfId="33322"/>
    <cellStyle name="SAPBEXstdItem 2 7 5" xfId="8614"/>
    <cellStyle name="SAPBEXstdItem 2 7 5 2" xfId="14673"/>
    <cellStyle name="SAPBEXstdItem 2 7 5 3" xfId="18343"/>
    <cellStyle name="SAPBEXstdItem 2 7 5 4" xfId="25530"/>
    <cellStyle name="SAPBEXstdItem 2 7 5 5" xfId="29478"/>
    <cellStyle name="SAPBEXstdItem 2 7 5 6" xfId="32162"/>
    <cellStyle name="SAPBEXstdItem 2 7 5 7" xfId="33949"/>
    <cellStyle name="SAPBEXstdItem 2 7 6" xfId="9557"/>
    <cellStyle name="SAPBEXstdItem 2 7 7" xfId="10309"/>
    <cellStyle name="SAPBEXstdItem 2 7 8" xfId="24346"/>
    <cellStyle name="SAPBEXstdItem 2 7 9" xfId="18978"/>
    <cellStyle name="SAPBEXstdItem 2 8" xfId="4916"/>
    <cellStyle name="SAPBEXstdItem 2 8 2" xfId="11144"/>
    <cellStyle name="SAPBEXstdItem 2 8 3" xfId="15089"/>
    <cellStyle name="SAPBEXstdItem 2 8 4" xfId="21634"/>
    <cellStyle name="SAPBEXstdItem 2 8 5" xfId="26041"/>
    <cellStyle name="SAPBEXstdItem 2 8 6" xfId="21586"/>
    <cellStyle name="SAPBEXstdItem 2 9" xfId="7246"/>
    <cellStyle name="SAPBEXstdItem 2 9 2" xfId="13331"/>
    <cellStyle name="SAPBEXstdItem 2 9 3" xfId="17142"/>
    <cellStyle name="SAPBEXstdItem 2 9 4" xfId="19914"/>
    <cellStyle name="SAPBEXstdItem 2 9 5" xfId="28213"/>
    <cellStyle name="SAPBEXstdItem 2 9 6" xfId="30900"/>
    <cellStyle name="SAPBEXstdItem 2 9 7" xfId="32779"/>
    <cellStyle name="SAPBEXstdItem 3" xfId="722"/>
    <cellStyle name="SAPBEXstdItem 3 10" xfId="29345"/>
    <cellStyle name="SAPBEXstdItem 3 2" xfId="5122"/>
    <cellStyle name="SAPBEXstdItem 3 2 2" xfId="11327"/>
    <cellStyle name="SAPBEXstdItem 3 2 3" xfId="15234"/>
    <cellStyle name="SAPBEXstdItem 3 2 4" xfId="21504"/>
    <cellStyle name="SAPBEXstdItem 3 2 5" xfId="26208"/>
    <cellStyle name="SAPBEXstdItem 3 2 6" xfId="31567"/>
    <cellStyle name="SAPBEXstdItem 3 3" xfId="5924"/>
    <cellStyle name="SAPBEXstdItem 3 3 2" xfId="12064"/>
    <cellStyle name="SAPBEXstdItem 3 3 3" xfId="15949"/>
    <cellStyle name="SAPBEXstdItem 3 3 4" xfId="21226"/>
    <cellStyle name="SAPBEXstdItem 3 3 5" xfId="26948"/>
    <cellStyle name="SAPBEXstdItem 3 3 6" xfId="25811"/>
    <cellStyle name="SAPBEXstdItem 3 4" xfId="7409"/>
    <cellStyle name="SAPBEXstdItem 3 4 2" xfId="13485"/>
    <cellStyle name="SAPBEXstdItem 3 4 3" xfId="17281"/>
    <cellStyle name="SAPBEXstdItem 3 4 4" xfId="19795"/>
    <cellStyle name="SAPBEXstdItem 3 4 5" xfId="28365"/>
    <cellStyle name="SAPBEXstdItem 3 4 6" xfId="31040"/>
    <cellStyle name="SAPBEXstdItem 3 4 7" xfId="32911"/>
    <cellStyle name="SAPBEXstdItem 3 5" xfId="8142"/>
    <cellStyle name="SAPBEXstdItem 3 5 2" xfId="14203"/>
    <cellStyle name="SAPBEXstdItem 3 5 3" xfId="17924"/>
    <cellStyle name="SAPBEXstdItem 3 5 4" xfId="25061"/>
    <cellStyle name="SAPBEXstdItem 3 5 5" xfId="29043"/>
    <cellStyle name="SAPBEXstdItem 3 5 6" xfId="31718"/>
    <cellStyle name="SAPBEXstdItem 3 5 7" xfId="33538"/>
    <cellStyle name="SAPBEXstdItem 3 6" xfId="9078"/>
    <cellStyle name="SAPBEXstdItem 3 7" xfId="8828"/>
    <cellStyle name="SAPBEXstdItem 3 8" xfId="22151"/>
    <cellStyle name="SAPBEXstdItem 3 9" xfId="21901"/>
    <cellStyle name="SAPBEXstdItem 4" xfId="815"/>
    <cellStyle name="SAPBEXstdItem 4 10" xfId="29310"/>
    <cellStyle name="SAPBEXstdItem 4 2" xfId="5213"/>
    <cellStyle name="SAPBEXstdItem 4 2 2" xfId="11418"/>
    <cellStyle name="SAPBEXstdItem 4 2 3" xfId="15322"/>
    <cellStyle name="SAPBEXstdItem 4 2 4" xfId="23769"/>
    <cellStyle name="SAPBEXstdItem 4 2 5" xfId="26296"/>
    <cellStyle name="SAPBEXstdItem 4 2 6" xfId="29572"/>
    <cellStyle name="SAPBEXstdItem 4 3" xfId="6012"/>
    <cellStyle name="SAPBEXstdItem 4 3 2" xfId="12152"/>
    <cellStyle name="SAPBEXstdItem 4 3 3" xfId="16037"/>
    <cellStyle name="SAPBEXstdItem 4 3 4" xfId="21143"/>
    <cellStyle name="SAPBEXstdItem 4 3 5" xfId="27036"/>
    <cellStyle name="SAPBEXstdItem 4 3 6" xfId="28051"/>
    <cellStyle name="SAPBEXstdItem 4 4" xfId="7496"/>
    <cellStyle name="SAPBEXstdItem 4 4 2" xfId="13572"/>
    <cellStyle name="SAPBEXstdItem 4 4 3" xfId="17366"/>
    <cellStyle name="SAPBEXstdItem 4 4 4" xfId="18646"/>
    <cellStyle name="SAPBEXstdItem 4 4 5" xfId="28452"/>
    <cellStyle name="SAPBEXstdItem 4 4 6" xfId="31123"/>
    <cellStyle name="SAPBEXstdItem 4 4 7" xfId="32989"/>
    <cellStyle name="SAPBEXstdItem 4 5" xfId="8229"/>
    <cellStyle name="SAPBEXstdItem 4 5 2" xfId="14289"/>
    <cellStyle name="SAPBEXstdItem 4 5 3" xfId="18002"/>
    <cellStyle name="SAPBEXstdItem 4 5 4" xfId="25148"/>
    <cellStyle name="SAPBEXstdItem 4 5 5" xfId="29124"/>
    <cellStyle name="SAPBEXstdItem 4 5 6" xfId="31802"/>
    <cellStyle name="SAPBEXstdItem 4 5 7" xfId="33616"/>
    <cellStyle name="SAPBEXstdItem 4 6" xfId="9169"/>
    <cellStyle name="SAPBEXstdItem 4 7" xfId="10588"/>
    <cellStyle name="SAPBEXstdItem 4 8" xfId="23333"/>
    <cellStyle name="SAPBEXstdItem 4 9" xfId="25591"/>
    <cellStyle name="SAPBEXstdItem 5" xfId="724"/>
    <cellStyle name="SAPBEXstdItem 5 10" xfId="29918"/>
    <cellStyle name="SAPBEXstdItem 5 2" xfId="5124"/>
    <cellStyle name="SAPBEXstdItem 5 2 2" xfId="11329"/>
    <cellStyle name="SAPBEXstdItem 5 2 3" xfId="15236"/>
    <cellStyle name="SAPBEXstdItem 5 2 4" xfId="23776"/>
    <cellStyle name="SAPBEXstdItem 5 2 5" xfId="26210"/>
    <cellStyle name="SAPBEXstdItem 5 2 6" xfId="31518"/>
    <cellStyle name="SAPBEXstdItem 5 3" xfId="5926"/>
    <cellStyle name="SAPBEXstdItem 5 3 2" xfId="12066"/>
    <cellStyle name="SAPBEXstdItem 5 3 3" xfId="15951"/>
    <cellStyle name="SAPBEXstdItem 5 3 4" xfId="21224"/>
    <cellStyle name="SAPBEXstdItem 5 3 5" xfId="26950"/>
    <cellStyle name="SAPBEXstdItem 5 3 6" xfId="25813"/>
    <cellStyle name="SAPBEXstdItem 5 4" xfId="7411"/>
    <cellStyle name="SAPBEXstdItem 5 4 2" xfId="13487"/>
    <cellStyle name="SAPBEXstdItem 5 4 3" xfId="17283"/>
    <cellStyle name="SAPBEXstdItem 5 4 4" xfId="22360"/>
    <cellStyle name="SAPBEXstdItem 5 4 5" xfId="28367"/>
    <cellStyle name="SAPBEXstdItem 5 4 6" xfId="31042"/>
    <cellStyle name="SAPBEXstdItem 5 4 7" xfId="32913"/>
    <cellStyle name="SAPBEXstdItem 5 5" xfId="8144"/>
    <cellStyle name="SAPBEXstdItem 5 5 2" xfId="14205"/>
    <cellStyle name="SAPBEXstdItem 5 5 3" xfId="17926"/>
    <cellStyle name="SAPBEXstdItem 5 5 4" xfId="25063"/>
    <cellStyle name="SAPBEXstdItem 5 5 5" xfId="29045"/>
    <cellStyle name="SAPBEXstdItem 5 5 6" xfId="31720"/>
    <cellStyle name="SAPBEXstdItem 5 5 7" xfId="33540"/>
    <cellStyle name="SAPBEXstdItem 5 6" xfId="9080"/>
    <cellStyle name="SAPBEXstdItem 5 7" xfId="10650"/>
    <cellStyle name="SAPBEXstdItem 5 8" xfId="18829"/>
    <cellStyle name="SAPBEXstdItem 5 9" xfId="23504"/>
    <cellStyle name="SAPBEXstdItem 6" xfId="570"/>
    <cellStyle name="SAPBEXstdItem 6 10" xfId="30183"/>
    <cellStyle name="SAPBEXstdItem 6 2" xfId="4973"/>
    <cellStyle name="SAPBEXstdItem 6 2 2" xfId="11197"/>
    <cellStyle name="SAPBEXstdItem 6 2 3" xfId="15117"/>
    <cellStyle name="SAPBEXstdItem 6 2 4" xfId="21595"/>
    <cellStyle name="SAPBEXstdItem 6 2 5" xfId="26077"/>
    <cellStyle name="SAPBEXstdItem 6 2 6" xfId="30986"/>
    <cellStyle name="SAPBEXstdItem 6 3" xfId="5793"/>
    <cellStyle name="SAPBEXstdItem 6 3 2" xfId="11946"/>
    <cellStyle name="SAPBEXstdItem 6 3 3" xfId="15831"/>
    <cellStyle name="SAPBEXstdItem 6 3 4" xfId="21277"/>
    <cellStyle name="SAPBEXstdItem 6 3 5" xfId="26825"/>
    <cellStyle name="SAPBEXstdItem 6 3 6" xfId="27699"/>
    <cellStyle name="SAPBEXstdItem 6 4" xfId="7278"/>
    <cellStyle name="SAPBEXstdItem 6 4 2" xfId="13361"/>
    <cellStyle name="SAPBEXstdItem 6 4 3" xfId="17170"/>
    <cellStyle name="SAPBEXstdItem 6 4 4" xfId="18686"/>
    <cellStyle name="SAPBEXstdItem 6 4 5" xfId="28244"/>
    <cellStyle name="SAPBEXstdItem 6 4 6" xfId="30930"/>
    <cellStyle name="SAPBEXstdItem 6 4 7" xfId="32807"/>
    <cellStyle name="SAPBEXstdItem 6 5" xfId="8006"/>
    <cellStyle name="SAPBEXstdItem 6 5 2" xfId="14077"/>
    <cellStyle name="SAPBEXstdItem 6 5 3" xfId="17820"/>
    <cellStyle name="SAPBEXstdItem 6 5 4" xfId="24931"/>
    <cellStyle name="SAPBEXstdItem 6 5 5" xfId="28923"/>
    <cellStyle name="SAPBEXstdItem 6 5 6" xfId="31608"/>
    <cellStyle name="SAPBEXstdItem 6 5 7" xfId="33436"/>
    <cellStyle name="SAPBEXstdItem 6 6" xfId="8947"/>
    <cellStyle name="SAPBEXstdItem 6 7" xfId="12680"/>
    <cellStyle name="SAPBEXstdItem 6 8" xfId="19315"/>
    <cellStyle name="SAPBEXstdItem 6 9" xfId="18805"/>
    <cellStyle name="SAPBEXstdItem 7" xfId="585"/>
    <cellStyle name="SAPBEXstdItem 7 10" xfId="29997"/>
    <cellStyle name="SAPBEXstdItem 7 2" xfId="4988"/>
    <cellStyle name="SAPBEXstdItem 7 2 2" xfId="11210"/>
    <cellStyle name="SAPBEXstdItem 7 2 3" xfId="15129"/>
    <cellStyle name="SAPBEXstdItem 7 2 4" xfId="18799"/>
    <cellStyle name="SAPBEXstdItem 7 2 5" xfId="26091"/>
    <cellStyle name="SAPBEXstdItem 7 2 6" xfId="24035"/>
    <cellStyle name="SAPBEXstdItem 7 3" xfId="5807"/>
    <cellStyle name="SAPBEXstdItem 7 3 2" xfId="11958"/>
    <cellStyle name="SAPBEXstdItem 7 3 3" xfId="15843"/>
    <cellStyle name="SAPBEXstdItem 7 3 4" xfId="21264"/>
    <cellStyle name="SAPBEXstdItem 7 3 5" xfId="26837"/>
    <cellStyle name="SAPBEXstdItem 7 3 6" xfId="29176"/>
    <cellStyle name="SAPBEXstdItem 7 4" xfId="7290"/>
    <cellStyle name="SAPBEXstdItem 7 4 2" xfId="13373"/>
    <cellStyle name="SAPBEXstdItem 7 4 3" xfId="17182"/>
    <cellStyle name="SAPBEXstdItem 7 4 4" xfId="19890"/>
    <cellStyle name="SAPBEXstdItem 7 4 5" xfId="28256"/>
    <cellStyle name="SAPBEXstdItem 7 4 6" xfId="30942"/>
    <cellStyle name="SAPBEXstdItem 7 4 7" xfId="32819"/>
    <cellStyle name="SAPBEXstdItem 7 5" xfId="8019"/>
    <cellStyle name="SAPBEXstdItem 7 5 2" xfId="14090"/>
    <cellStyle name="SAPBEXstdItem 7 5 3" xfId="17832"/>
    <cellStyle name="SAPBEXstdItem 7 5 4" xfId="24944"/>
    <cellStyle name="SAPBEXstdItem 7 5 5" xfId="28935"/>
    <cellStyle name="SAPBEXstdItem 7 5 6" xfId="31620"/>
    <cellStyle name="SAPBEXstdItem 7 5 7" xfId="33448"/>
    <cellStyle name="SAPBEXstdItem 7 6" xfId="8960"/>
    <cellStyle name="SAPBEXstdItem 7 7" xfId="8782"/>
    <cellStyle name="SAPBEXstdItem 7 8" xfId="23918"/>
    <cellStyle name="SAPBEXstdItem 7 9" xfId="24151"/>
    <cellStyle name="SAPBEXstdItem 8" xfId="1151"/>
    <cellStyle name="SAPBEXstdItem 8 10" xfId="29609"/>
    <cellStyle name="SAPBEXstdItem 8 2" xfId="5548"/>
    <cellStyle name="SAPBEXstdItem 8 2 2" xfId="11752"/>
    <cellStyle name="SAPBEXstdItem 8 2 3" xfId="15653"/>
    <cellStyle name="SAPBEXstdItem 8 2 4" xfId="24650"/>
    <cellStyle name="SAPBEXstdItem 8 2 5" xfId="26622"/>
    <cellStyle name="SAPBEXstdItem 8 2 6" xfId="26714"/>
    <cellStyle name="SAPBEXstdItem 8 3" xfId="6339"/>
    <cellStyle name="SAPBEXstdItem 8 3 2" xfId="12477"/>
    <cellStyle name="SAPBEXstdItem 8 3 3" xfId="16363"/>
    <cellStyle name="SAPBEXstdItem 8 3 4" xfId="20411"/>
    <cellStyle name="SAPBEXstdItem 8 3 5" xfId="27362"/>
    <cellStyle name="SAPBEXstdItem 8 3 6" xfId="24723"/>
    <cellStyle name="SAPBEXstdItem 8 4" xfId="7820"/>
    <cellStyle name="SAPBEXstdItem 8 4 2" xfId="13895"/>
    <cellStyle name="SAPBEXstdItem 8 4 3" xfId="17658"/>
    <cellStyle name="SAPBEXstdItem 8 4 4" xfId="19525"/>
    <cellStyle name="SAPBEXstdItem 8 4 5" xfId="28751"/>
    <cellStyle name="SAPBEXstdItem 8 4 6" xfId="31436"/>
    <cellStyle name="SAPBEXstdItem 8 4 7" xfId="33277"/>
    <cellStyle name="SAPBEXstdItem 8 5" xfId="8561"/>
    <cellStyle name="SAPBEXstdItem 8 5 2" xfId="14620"/>
    <cellStyle name="SAPBEXstdItem 8 5 3" xfId="18297"/>
    <cellStyle name="SAPBEXstdItem 8 5 4" xfId="25478"/>
    <cellStyle name="SAPBEXstdItem 8 5 5" xfId="29430"/>
    <cellStyle name="SAPBEXstdItem 8 5 6" xfId="32113"/>
    <cellStyle name="SAPBEXstdItem 8 5 7" xfId="33904"/>
    <cellStyle name="SAPBEXstdItem 8 6" xfId="9503"/>
    <cellStyle name="SAPBEXstdItem 8 7" xfId="10352"/>
    <cellStyle name="SAPBEXstdItem 8 8" xfId="19078"/>
    <cellStyle name="SAPBEXstdItem 8 9" xfId="18949"/>
    <cellStyle name="SAPBEXstdItem 9" xfId="4860"/>
    <cellStyle name="SAPBEXstdItem 9 2" xfId="5745"/>
    <cellStyle name="SAPBEXstdItem 9 2 2" xfId="11900"/>
    <cellStyle name="SAPBEXstdItem 9 2 3" xfId="15784"/>
    <cellStyle name="SAPBEXstdItem 9 2 4" xfId="24415"/>
    <cellStyle name="SAPBEXstdItem 9 2 5" xfId="26777"/>
    <cellStyle name="SAPBEXstdItem 9 2 6" xfId="25799"/>
    <cellStyle name="SAPBEXstdItem 9 3" xfId="7194"/>
    <cellStyle name="SAPBEXstdItem 9 3 2" xfId="13279"/>
    <cellStyle name="SAPBEXstdItem 9 3 3" xfId="17096"/>
    <cellStyle name="SAPBEXstdItem 9 3 4" xfId="19956"/>
    <cellStyle name="SAPBEXstdItem 9 3 5" xfId="28166"/>
    <cellStyle name="SAPBEXstdItem 9 3 6" xfId="30851"/>
    <cellStyle name="SAPBEXstdItem 9 3 7" xfId="32734"/>
    <cellStyle name="SAPBEXstdItem 9 4" xfId="7922"/>
    <cellStyle name="SAPBEXstdItem 9 4 2" xfId="13995"/>
    <cellStyle name="SAPBEXstdItem 9 4 3" xfId="17746"/>
    <cellStyle name="SAPBEXstdItem 9 4 4" xfId="19412"/>
    <cellStyle name="SAPBEXstdItem 9 4 5" xfId="28845"/>
    <cellStyle name="SAPBEXstdItem 9 4 6" xfId="31531"/>
    <cellStyle name="SAPBEXstdItem 9 4 7" xfId="33364"/>
    <cellStyle name="SAPBEXstdItem 9 5" xfId="11092"/>
    <cellStyle name="SAPBEXstdItem 9 6" xfId="15041"/>
    <cellStyle name="SAPBEXstdItem 9 7" xfId="21682"/>
    <cellStyle name="SAPBEXstdItem 9 8" xfId="25992"/>
    <cellStyle name="SAPBEXstdItem 9 9" xfId="23864"/>
    <cellStyle name="SAPBEXstdItemX" xfId="32"/>
    <cellStyle name="SAPBEXstdItemX 10" xfId="7051"/>
    <cellStyle name="SAPBEXstdItemX 10 2" xfId="13145"/>
    <cellStyle name="SAPBEXstdItemX 10 3" xfId="16976"/>
    <cellStyle name="SAPBEXstdItemX 10 4" xfId="20063"/>
    <cellStyle name="SAPBEXstdItemX 10 5" xfId="28033"/>
    <cellStyle name="SAPBEXstdItemX 10 6" xfId="30736"/>
    <cellStyle name="SAPBEXstdItemX 10 7" xfId="32623"/>
    <cellStyle name="SAPBEXstdItemX 11" xfId="6457"/>
    <cellStyle name="SAPBEXstdItemX 11 2" xfId="12594"/>
    <cellStyle name="SAPBEXstdItemX 11 3" xfId="16466"/>
    <cellStyle name="SAPBEXstdItemX 11 4" xfId="22940"/>
    <cellStyle name="SAPBEXstdItemX 11 5" xfId="27474"/>
    <cellStyle name="SAPBEXstdItemX 11 6" xfId="30241"/>
    <cellStyle name="SAPBEXstdItemX 11 7" xfId="24565"/>
    <cellStyle name="SAPBEXstdItemX 12" xfId="8751"/>
    <cellStyle name="SAPBEXstdItemX 13" xfId="9011"/>
    <cellStyle name="SAPBEXstdItemX 14" xfId="23150"/>
    <cellStyle name="SAPBEXstdItemX 15" xfId="18481"/>
    <cellStyle name="SAPBEXstdItemX 16" xfId="22673"/>
    <cellStyle name="SAPBEXstdItemX 2" xfId="480"/>
    <cellStyle name="SAPBEXstdItemX 2 10" xfId="7052"/>
    <cellStyle name="SAPBEXstdItemX 2 10 2" xfId="13146"/>
    <cellStyle name="SAPBEXstdItemX 2 10 3" xfId="16977"/>
    <cellStyle name="SAPBEXstdItemX 2 10 4" xfId="20062"/>
    <cellStyle name="SAPBEXstdItemX 2 10 5" xfId="28034"/>
    <cellStyle name="SAPBEXstdItemX 2 10 6" xfId="30737"/>
    <cellStyle name="SAPBEXstdItemX 2 10 7" xfId="32624"/>
    <cellStyle name="SAPBEXstdItemX 2 11" xfId="6456"/>
    <cellStyle name="SAPBEXstdItemX 2 11 2" xfId="12593"/>
    <cellStyle name="SAPBEXstdItemX 2 11 3" xfId="16465"/>
    <cellStyle name="SAPBEXstdItemX 2 11 4" xfId="20371"/>
    <cellStyle name="SAPBEXstdItemX 2 11 5" xfId="27473"/>
    <cellStyle name="SAPBEXstdItemX 2 11 6" xfId="30240"/>
    <cellStyle name="SAPBEXstdItemX 2 11 7" xfId="24124"/>
    <cellStyle name="SAPBEXstdItemX 2 12" xfId="8863"/>
    <cellStyle name="SAPBEXstdItemX 2 13" xfId="10815"/>
    <cellStyle name="SAPBEXstdItemX 2 14" xfId="23933"/>
    <cellStyle name="SAPBEXstdItemX 2 15" xfId="21850"/>
    <cellStyle name="SAPBEXstdItemX 2 16" xfId="24496"/>
    <cellStyle name="SAPBEXstdItemX 2 2" xfId="761"/>
    <cellStyle name="SAPBEXstdItemX 2 2 10" xfId="29689"/>
    <cellStyle name="SAPBEXstdItemX 2 2 2" xfId="5159"/>
    <cellStyle name="SAPBEXstdItemX 2 2 2 2" xfId="11364"/>
    <cellStyle name="SAPBEXstdItemX 2 2 2 3" xfId="15269"/>
    <cellStyle name="SAPBEXstdItemX 2 2 2 4" xfId="21470"/>
    <cellStyle name="SAPBEXstdItemX 2 2 2 5" xfId="26243"/>
    <cellStyle name="SAPBEXstdItemX 2 2 2 6" xfId="25614"/>
    <cellStyle name="SAPBEXstdItemX 2 2 3" xfId="5959"/>
    <cellStyle name="SAPBEXstdItemX 2 2 3 2" xfId="12099"/>
    <cellStyle name="SAPBEXstdItemX 2 2 3 3" xfId="15984"/>
    <cellStyle name="SAPBEXstdItemX 2 2 3 4" xfId="21194"/>
    <cellStyle name="SAPBEXstdItemX 2 2 3 5" xfId="26983"/>
    <cellStyle name="SAPBEXstdItemX 2 2 3 6" xfId="21721"/>
    <cellStyle name="SAPBEXstdItemX 2 2 4" xfId="7444"/>
    <cellStyle name="SAPBEXstdItemX 2 2 4 2" xfId="13520"/>
    <cellStyle name="SAPBEXstdItemX 2 2 4 3" xfId="17315"/>
    <cellStyle name="SAPBEXstdItemX 2 2 4 4" xfId="18670"/>
    <cellStyle name="SAPBEXstdItemX 2 2 4 5" xfId="28400"/>
    <cellStyle name="SAPBEXstdItemX 2 2 4 6" xfId="31074"/>
    <cellStyle name="SAPBEXstdItemX 2 2 4 7" xfId="32943"/>
    <cellStyle name="SAPBEXstdItemX 2 2 5" xfId="8177"/>
    <cellStyle name="SAPBEXstdItemX 2 2 5 2" xfId="14237"/>
    <cellStyle name="SAPBEXstdItemX 2 2 5 3" xfId="17956"/>
    <cellStyle name="SAPBEXstdItemX 2 2 5 4" xfId="25096"/>
    <cellStyle name="SAPBEXstdItemX 2 2 5 5" xfId="29075"/>
    <cellStyle name="SAPBEXstdItemX 2 2 5 6" xfId="31752"/>
    <cellStyle name="SAPBEXstdItemX 2 2 5 7" xfId="33570"/>
    <cellStyle name="SAPBEXstdItemX 2 2 6" xfId="9115"/>
    <cellStyle name="SAPBEXstdItemX 2 2 7" xfId="10627"/>
    <cellStyle name="SAPBEXstdItemX 2 2 8" xfId="24432"/>
    <cellStyle name="SAPBEXstdItemX 2 2 9" xfId="24895"/>
    <cellStyle name="SAPBEXstdItemX 2 3" xfId="853"/>
    <cellStyle name="SAPBEXstdItemX 2 3 10" xfId="30182"/>
    <cellStyle name="SAPBEXstdItemX 2 3 2" xfId="5251"/>
    <cellStyle name="SAPBEXstdItemX 2 3 2 2" xfId="11455"/>
    <cellStyle name="SAPBEXstdItemX 2 3 2 3" xfId="15360"/>
    <cellStyle name="SAPBEXstdItemX 2 3 2 4" xfId="23589"/>
    <cellStyle name="SAPBEXstdItemX 2 3 2 5" xfId="26332"/>
    <cellStyle name="SAPBEXstdItemX 2 3 2 6" xfId="23277"/>
    <cellStyle name="SAPBEXstdItemX 2 3 3" xfId="6048"/>
    <cellStyle name="SAPBEXstdItemX 2 3 3 2" xfId="12187"/>
    <cellStyle name="SAPBEXstdItemX 2 3 3 3" xfId="16073"/>
    <cellStyle name="SAPBEXstdItemX 2 3 3 4" xfId="21107"/>
    <cellStyle name="SAPBEXstdItemX 2 3 3 5" xfId="27072"/>
    <cellStyle name="SAPBEXstdItemX 2 3 3 6" xfId="25862"/>
    <cellStyle name="SAPBEXstdItemX 2 3 4" xfId="7532"/>
    <cellStyle name="SAPBEXstdItemX 2 3 4 2" xfId="13608"/>
    <cellStyle name="SAPBEXstdItemX 2 3 4 3" xfId="17399"/>
    <cellStyle name="SAPBEXstdItemX 2 3 4 4" xfId="18619"/>
    <cellStyle name="SAPBEXstdItemX 2 3 4 5" xfId="28485"/>
    <cellStyle name="SAPBEXstdItemX 2 3 4 6" xfId="31157"/>
    <cellStyle name="SAPBEXstdItemX 2 3 4 7" xfId="33019"/>
    <cellStyle name="SAPBEXstdItemX 2 3 5" xfId="8266"/>
    <cellStyle name="SAPBEXstdItemX 2 3 5 2" xfId="14326"/>
    <cellStyle name="SAPBEXstdItemX 2 3 5 3" xfId="18034"/>
    <cellStyle name="SAPBEXstdItemX 2 3 5 4" xfId="25185"/>
    <cellStyle name="SAPBEXstdItemX 2 3 5 5" xfId="29156"/>
    <cellStyle name="SAPBEXstdItemX 2 3 5 6" xfId="31836"/>
    <cellStyle name="SAPBEXstdItemX 2 3 5 7" xfId="33646"/>
    <cellStyle name="SAPBEXstdItemX 2 3 6" xfId="9206"/>
    <cellStyle name="SAPBEXstdItemX 2 3 7" xfId="11180"/>
    <cellStyle name="SAPBEXstdItemX 2 3 8" xfId="22127"/>
    <cellStyle name="SAPBEXstdItemX 2 3 9" xfId="18477"/>
    <cellStyle name="SAPBEXstdItemX 2 4" xfId="938"/>
    <cellStyle name="SAPBEXstdItemX 2 4 10" xfId="30181"/>
    <cellStyle name="SAPBEXstdItemX 2 4 2" xfId="5336"/>
    <cellStyle name="SAPBEXstdItemX 2 4 2 2" xfId="11540"/>
    <cellStyle name="SAPBEXstdItemX 2 4 2 3" xfId="15445"/>
    <cellStyle name="SAPBEXstdItemX 2 4 2 4" xfId="23728"/>
    <cellStyle name="SAPBEXstdItemX 2 4 2 5" xfId="26415"/>
    <cellStyle name="SAPBEXstdItemX 2 4 2 6" xfId="23880"/>
    <cellStyle name="SAPBEXstdItemX 2 4 3" xfId="6132"/>
    <cellStyle name="SAPBEXstdItemX 2 4 3 2" xfId="12271"/>
    <cellStyle name="SAPBEXstdItemX 2 4 3 3" xfId="16157"/>
    <cellStyle name="SAPBEXstdItemX 2 4 3 4" xfId="21032"/>
    <cellStyle name="SAPBEXstdItemX 2 4 3 5" xfId="27156"/>
    <cellStyle name="SAPBEXstdItemX 2 4 3 6" xfId="19173"/>
    <cellStyle name="SAPBEXstdItemX 2 4 4" xfId="7615"/>
    <cellStyle name="SAPBEXstdItemX 2 4 4 2" xfId="13691"/>
    <cellStyle name="SAPBEXstdItemX 2 4 4 3" xfId="17473"/>
    <cellStyle name="SAPBEXstdItemX 2 4 4 4" xfId="18570"/>
    <cellStyle name="SAPBEXstdItemX 2 4 4 5" xfId="28562"/>
    <cellStyle name="SAPBEXstdItemX 2 4 4 6" xfId="31237"/>
    <cellStyle name="SAPBEXstdItemX 2 4 4 7" xfId="33093"/>
    <cellStyle name="SAPBEXstdItemX 2 4 5" xfId="8350"/>
    <cellStyle name="SAPBEXstdItemX 2 4 5 2" xfId="14410"/>
    <cellStyle name="SAPBEXstdItemX 2 4 5 3" xfId="18109"/>
    <cellStyle name="SAPBEXstdItemX 2 4 5 4" xfId="25269"/>
    <cellStyle name="SAPBEXstdItemX 2 4 5 5" xfId="29234"/>
    <cellStyle name="SAPBEXstdItemX 2 4 5 6" xfId="31914"/>
    <cellStyle name="SAPBEXstdItemX 2 4 5 7" xfId="33720"/>
    <cellStyle name="SAPBEXstdItemX 2 4 6" xfId="9291"/>
    <cellStyle name="SAPBEXstdItemX 2 4 7" xfId="10510"/>
    <cellStyle name="SAPBEXstdItemX 2 4 8" xfId="22111"/>
    <cellStyle name="SAPBEXstdItemX 2 4 9" xfId="25560"/>
    <cellStyle name="SAPBEXstdItemX 2 5" xfId="1019"/>
    <cellStyle name="SAPBEXstdItemX 2 5 10" xfId="30179"/>
    <cellStyle name="SAPBEXstdItemX 2 5 2" xfId="5416"/>
    <cellStyle name="SAPBEXstdItemX 2 5 2 2" xfId="11620"/>
    <cellStyle name="SAPBEXstdItemX 2 5 2 3" xfId="15525"/>
    <cellStyle name="SAPBEXstdItemX 2 5 2 4" xfId="24741"/>
    <cellStyle name="SAPBEXstdItemX 2 5 2 5" xfId="26493"/>
    <cellStyle name="SAPBEXstdItemX 2 5 2 6" xfId="28959"/>
    <cellStyle name="SAPBEXstdItemX 2 5 3" xfId="6212"/>
    <cellStyle name="SAPBEXstdItemX 2 5 3 2" xfId="12350"/>
    <cellStyle name="SAPBEXstdItemX 2 5 3 3" xfId="16236"/>
    <cellStyle name="SAPBEXstdItemX 2 5 3 4" xfId="20970"/>
    <cellStyle name="SAPBEXstdItemX 2 5 3 5" xfId="27235"/>
    <cellStyle name="SAPBEXstdItemX 2 5 3 6" xfId="21871"/>
    <cellStyle name="SAPBEXstdItemX 2 5 4" xfId="7695"/>
    <cellStyle name="SAPBEXstdItemX 2 5 4 2" xfId="13770"/>
    <cellStyle name="SAPBEXstdItemX 2 5 4 3" xfId="17545"/>
    <cellStyle name="SAPBEXstdItemX 2 5 4 4" xfId="19643"/>
    <cellStyle name="SAPBEXstdItemX 2 5 4 5" xfId="28635"/>
    <cellStyle name="SAPBEXstdItemX 2 5 4 6" xfId="31314"/>
    <cellStyle name="SAPBEXstdItemX 2 5 4 7" xfId="33164"/>
    <cellStyle name="SAPBEXstdItemX 2 5 5" xfId="8430"/>
    <cellStyle name="SAPBEXstdItemX 2 5 5 2" xfId="14489"/>
    <cellStyle name="SAPBEXstdItemX 2 5 5 3" xfId="18181"/>
    <cellStyle name="SAPBEXstdItemX 2 5 5 4" xfId="25349"/>
    <cellStyle name="SAPBEXstdItemX 2 5 5 5" xfId="29308"/>
    <cellStyle name="SAPBEXstdItemX 2 5 5 6" xfId="31991"/>
    <cellStyle name="SAPBEXstdItemX 2 5 5 7" xfId="33791"/>
    <cellStyle name="SAPBEXstdItemX 2 5 6" xfId="9371"/>
    <cellStyle name="SAPBEXstdItemX 2 5 7" xfId="8734"/>
    <cellStyle name="SAPBEXstdItemX 2 5 8" xfId="23389"/>
    <cellStyle name="SAPBEXstdItemX 2 5 9" xfId="22316"/>
    <cellStyle name="SAPBEXstdItemX 2 6" xfId="1097"/>
    <cellStyle name="SAPBEXstdItemX 2 6 10" xfId="31423"/>
    <cellStyle name="SAPBEXstdItemX 2 6 2" xfId="5494"/>
    <cellStyle name="SAPBEXstdItemX 2 6 2 2" xfId="11698"/>
    <cellStyle name="SAPBEXstdItemX 2 6 2 3" xfId="15601"/>
    <cellStyle name="SAPBEXstdItemX 2 6 2 4" xfId="22704"/>
    <cellStyle name="SAPBEXstdItemX 2 6 2 5" xfId="26569"/>
    <cellStyle name="SAPBEXstdItemX 2 6 2 6" xfId="29568"/>
    <cellStyle name="SAPBEXstdItemX 2 6 3" xfId="6288"/>
    <cellStyle name="SAPBEXstdItemX 2 6 3 2" xfId="12426"/>
    <cellStyle name="SAPBEXstdItemX 2 6 3 3" xfId="16312"/>
    <cellStyle name="SAPBEXstdItemX 2 6 3 4" xfId="20454"/>
    <cellStyle name="SAPBEXstdItemX 2 6 3 5" xfId="27311"/>
    <cellStyle name="SAPBEXstdItemX 2 6 3 6" xfId="22913"/>
    <cellStyle name="SAPBEXstdItemX 2 6 4" xfId="7770"/>
    <cellStyle name="SAPBEXstdItemX 2 6 4 2" xfId="13845"/>
    <cellStyle name="SAPBEXstdItemX 2 6 4 3" xfId="17613"/>
    <cellStyle name="SAPBEXstdItemX 2 6 4 4" xfId="19574"/>
    <cellStyle name="SAPBEXstdItemX 2 6 4 5" xfId="28705"/>
    <cellStyle name="SAPBEXstdItemX 2 6 4 6" xfId="31387"/>
    <cellStyle name="SAPBEXstdItemX 2 6 4 7" xfId="33232"/>
    <cellStyle name="SAPBEXstdItemX 2 6 5" xfId="8508"/>
    <cellStyle name="SAPBEXstdItemX 2 6 5 2" xfId="14567"/>
    <cellStyle name="SAPBEXstdItemX 2 6 5 3" xfId="18250"/>
    <cellStyle name="SAPBEXstdItemX 2 6 5 4" xfId="25426"/>
    <cellStyle name="SAPBEXstdItemX 2 6 5 5" xfId="29382"/>
    <cellStyle name="SAPBEXstdItemX 2 6 5 6" xfId="32064"/>
    <cellStyle name="SAPBEXstdItemX 2 6 5 7" xfId="33859"/>
    <cellStyle name="SAPBEXstdItemX 2 6 6" xfId="9449"/>
    <cellStyle name="SAPBEXstdItemX 2 6 7" xfId="10392"/>
    <cellStyle name="SAPBEXstdItemX 2 6 8" xfId="22787"/>
    <cellStyle name="SAPBEXstdItemX 2 6 9" xfId="22694"/>
    <cellStyle name="SAPBEXstdItemX 2 7" xfId="1177"/>
    <cellStyle name="SAPBEXstdItemX 2 7 10" xfId="18715"/>
    <cellStyle name="SAPBEXstdItemX 2 7 2" xfId="5574"/>
    <cellStyle name="SAPBEXstdItemX 2 7 2 2" xfId="11778"/>
    <cellStyle name="SAPBEXstdItemX 2 7 2 3" xfId="15679"/>
    <cellStyle name="SAPBEXstdItemX 2 7 2 4" xfId="24864"/>
    <cellStyle name="SAPBEXstdItemX 2 7 2 5" xfId="26647"/>
    <cellStyle name="SAPBEXstdItemX 2 7 2 6" xfId="29565"/>
    <cellStyle name="SAPBEXstdItemX 2 7 3" xfId="6365"/>
    <cellStyle name="SAPBEXstdItemX 2 7 3 2" xfId="12503"/>
    <cellStyle name="SAPBEXstdItemX 2 7 3 3" xfId="16389"/>
    <cellStyle name="SAPBEXstdItemX 2 7 3 4" xfId="20389"/>
    <cellStyle name="SAPBEXstdItemX 2 7 3 5" xfId="27388"/>
    <cellStyle name="SAPBEXstdItemX 2 7 3 6" xfId="22887"/>
    <cellStyle name="SAPBEXstdItemX 2 7 4" xfId="7845"/>
    <cellStyle name="SAPBEXstdItemX 2 7 4 2" xfId="13920"/>
    <cellStyle name="SAPBEXstdItemX 2 7 4 3" xfId="17681"/>
    <cellStyle name="SAPBEXstdItemX 2 7 4 4" xfId="19505"/>
    <cellStyle name="SAPBEXstdItemX 2 7 4 5" xfId="28775"/>
    <cellStyle name="SAPBEXstdItemX 2 7 4 6" xfId="31461"/>
    <cellStyle name="SAPBEXstdItemX 2 7 4 7" xfId="33300"/>
    <cellStyle name="SAPBEXstdItemX 2 7 5" xfId="8587"/>
    <cellStyle name="SAPBEXstdItemX 2 7 5 2" xfId="14646"/>
    <cellStyle name="SAPBEXstdItemX 2 7 5 3" xfId="18321"/>
    <cellStyle name="SAPBEXstdItemX 2 7 5 4" xfId="25504"/>
    <cellStyle name="SAPBEXstdItemX 2 7 5 5" xfId="29454"/>
    <cellStyle name="SAPBEXstdItemX 2 7 5 6" xfId="32138"/>
    <cellStyle name="SAPBEXstdItemX 2 7 5 7" xfId="33927"/>
    <cellStyle name="SAPBEXstdItemX 2 7 6" xfId="9529"/>
    <cellStyle name="SAPBEXstdItemX 2 7 7" xfId="10330"/>
    <cellStyle name="SAPBEXstdItemX 2 7 8" xfId="24470"/>
    <cellStyle name="SAPBEXstdItemX 2 7 9" xfId="21749"/>
    <cellStyle name="SAPBEXstdItemX 2 8" xfId="4890"/>
    <cellStyle name="SAPBEXstdItemX 2 8 2" xfId="5765"/>
    <cellStyle name="SAPBEXstdItemX 2 8 2 2" xfId="11920"/>
    <cellStyle name="SAPBEXstdItemX 2 8 2 3" xfId="15804"/>
    <cellStyle name="SAPBEXstdItemX 2 8 2 4" xfId="21295"/>
    <cellStyle name="SAPBEXstdItemX 2 8 2 5" xfId="26797"/>
    <cellStyle name="SAPBEXstdItemX 2 8 2 6" xfId="29093"/>
    <cellStyle name="SAPBEXstdItemX 2 8 3" xfId="7221"/>
    <cellStyle name="SAPBEXstdItemX 2 8 3 2" xfId="13306"/>
    <cellStyle name="SAPBEXstdItemX 2 8 3 3" xfId="17120"/>
    <cellStyle name="SAPBEXstdItemX 2 8 3 4" xfId="19935"/>
    <cellStyle name="SAPBEXstdItemX 2 8 3 5" xfId="28190"/>
    <cellStyle name="SAPBEXstdItemX 2 8 3 6" xfId="30877"/>
    <cellStyle name="SAPBEXstdItemX 2 8 3 7" xfId="32757"/>
    <cellStyle name="SAPBEXstdItemX 2 8 4" xfId="7947"/>
    <cellStyle name="SAPBEXstdItemX 2 8 4 2" xfId="14020"/>
    <cellStyle name="SAPBEXstdItemX 2 8 4 3" xfId="17769"/>
    <cellStyle name="SAPBEXstdItemX 2 8 4 4" xfId="19375"/>
    <cellStyle name="SAPBEXstdItemX 2 8 4 5" xfId="28870"/>
    <cellStyle name="SAPBEXstdItemX 2 8 4 6" xfId="31556"/>
    <cellStyle name="SAPBEXstdItemX 2 8 4 7" xfId="33387"/>
    <cellStyle name="SAPBEXstdItemX 2 8 5" xfId="11118"/>
    <cellStyle name="SAPBEXstdItemX 2 8 6" xfId="15065"/>
    <cellStyle name="SAPBEXstdItemX 2 8 7" xfId="21659"/>
    <cellStyle name="SAPBEXstdItemX 2 8 8" xfId="26019"/>
    <cellStyle name="SAPBEXstdItemX 2 8 9" xfId="19095"/>
    <cellStyle name="SAPBEXstdItemX 2 9" xfId="4449"/>
    <cellStyle name="SAPBEXstdItemX 2 9 2" xfId="10970"/>
    <cellStyle name="SAPBEXstdItemX 2 9 3" xfId="14990"/>
    <cellStyle name="SAPBEXstdItemX 2 9 4" xfId="21811"/>
    <cellStyle name="SAPBEXstdItemX 2 9 5" xfId="25766"/>
    <cellStyle name="SAPBEXstdItemX 2 9 6" xfId="32196"/>
    <cellStyle name="SAPBEXstdItemX 3" xfId="572"/>
    <cellStyle name="SAPBEXstdItemX 3 10" xfId="23256"/>
    <cellStyle name="SAPBEXstdItemX 3 2" xfId="4975"/>
    <cellStyle name="SAPBEXstdItemX 3 2 2" xfId="5795"/>
    <cellStyle name="SAPBEXstdItemX 3 2 2 2" xfId="11947"/>
    <cellStyle name="SAPBEXstdItemX 3 2 2 3" xfId="15832"/>
    <cellStyle name="SAPBEXstdItemX 3 2 2 4" xfId="21276"/>
    <cellStyle name="SAPBEXstdItemX 3 2 2 5" xfId="26826"/>
    <cellStyle name="SAPBEXstdItemX 3 2 2 6" xfId="26110"/>
    <cellStyle name="SAPBEXstdItemX 3 2 3" xfId="7279"/>
    <cellStyle name="SAPBEXstdItemX 3 2 3 2" xfId="13362"/>
    <cellStyle name="SAPBEXstdItemX 3 2 3 3" xfId="17171"/>
    <cellStyle name="SAPBEXstdItemX 3 2 3 4" xfId="18684"/>
    <cellStyle name="SAPBEXstdItemX 3 2 3 5" xfId="28245"/>
    <cellStyle name="SAPBEXstdItemX 3 2 3 6" xfId="30931"/>
    <cellStyle name="SAPBEXstdItemX 3 2 3 7" xfId="32808"/>
    <cellStyle name="SAPBEXstdItemX 3 2 4" xfId="8007"/>
    <cellStyle name="SAPBEXstdItemX 3 2 4 2" xfId="14078"/>
    <cellStyle name="SAPBEXstdItemX 3 2 4 3" xfId="17821"/>
    <cellStyle name="SAPBEXstdItemX 3 2 4 4" xfId="24932"/>
    <cellStyle name="SAPBEXstdItemX 3 2 4 5" xfId="28924"/>
    <cellStyle name="SAPBEXstdItemX 3 2 4 6" xfId="31609"/>
    <cellStyle name="SAPBEXstdItemX 3 2 4 7" xfId="33437"/>
    <cellStyle name="SAPBEXstdItemX 3 2 5" xfId="11198"/>
    <cellStyle name="SAPBEXstdItemX 3 2 6" xfId="15118"/>
    <cellStyle name="SAPBEXstdItemX 3 2 7" xfId="21594"/>
    <cellStyle name="SAPBEXstdItemX 3 2 8" xfId="26079"/>
    <cellStyle name="SAPBEXstdItemX 3 2 9" xfId="29639"/>
    <cellStyle name="SAPBEXstdItemX 3 3" xfId="4450"/>
    <cellStyle name="SAPBEXstdItemX 3 3 2" xfId="10971"/>
    <cellStyle name="SAPBEXstdItemX 3 3 3" xfId="14991"/>
    <cellStyle name="SAPBEXstdItemX 3 3 4" xfId="19324"/>
    <cellStyle name="SAPBEXstdItemX 3 3 5" xfId="25767"/>
    <cellStyle name="SAPBEXstdItemX 3 3 6" xfId="23854"/>
    <cellStyle name="SAPBEXstdItemX 3 4" xfId="7053"/>
    <cellStyle name="SAPBEXstdItemX 3 4 2" xfId="13147"/>
    <cellStyle name="SAPBEXstdItemX 3 4 3" xfId="16978"/>
    <cellStyle name="SAPBEXstdItemX 3 4 4" xfId="20061"/>
    <cellStyle name="SAPBEXstdItemX 3 4 5" xfId="28035"/>
    <cellStyle name="SAPBEXstdItemX 3 4 6" xfId="30738"/>
    <cellStyle name="SAPBEXstdItemX 3 4 7" xfId="32625"/>
    <cellStyle name="SAPBEXstdItemX 3 5" xfId="6455"/>
    <cellStyle name="SAPBEXstdItemX 3 5 2" xfId="12592"/>
    <cellStyle name="SAPBEXstdItemX 3 5 3" xfId="16464"/>
    <cellStyle name="SAPBEXstdItemX 3 5 4" xfId="22941"/>
    <cellStyle name="SAPBEXstdItemX 3 5 5" xfId="27472"/>
    <cellStyle name="SAPBEXstdItemX 3 5 6" xfId="30239"/>
    <cellStyle name="SAPBEXstdItemX 3 5 7" xfId="23137"/>
    <cellStyle name="SAPBEXstdItemX 3 6" xfId="8948"/>
    <cellStyle name="SAPBEXstdItemX 3 7" xfId="11862"/>
    <cellStyle name="SAPBEXstdItemX 3 8" xfId="24355"/>
    <cellStyle name="SAPBEXstdItemX 3 9" xfId="23018"/>
    <cellStyle name="SAPBEXstdItemX 4" xfId="752"/>
    <cellStyle name="SAPBEXstdItemX 4 10" xfId="29797"/>
    <cellStyle name="SAPBEXstdItemX 4 2" xfId="5152"/>
    <cellStyle name="SAPBEXstdItemX 4 2 2" xfId="11357"/>
    <cellStyle name="SAPBEXstdItemX 4 2 3" xfId="15262"/>
    <cellStyle name="SAPBEXstdItemX 4 2 4" xfId="21477"/>
    <cellStyle name="SAPBEXstdItemX 4 2 5" xfId="26236"/>
    <cellStyle name="SAPBEXstdItemX 4 2 6" xfId="23077"/>
    <cellStyle name="SAPBEXstdItemX 4 3" xfId="5952"/>
    <cellStyle name="SAPBEXstdItemX 4 3 2" xfId="12092"/>
    <cellStyle name="SAPBEXstdItemX 4 3 3" xfId="15977"/>
    <cellStyle name="SAPBEXstdItemX 4 3 4" xfId="21201"/>
    <cellStyle name="SAPBEXstdItemX 4 3 5" xfId="26976"/>
    <cellStyle name="SAPBEXstdItemX 4 3 6" xfId="24142"/>
    <cellStyle name="SAPBEXstdItemX 4 4" xfId="7437"/>
    <cellStyle name="SAPBEXstdItemX 4 4 2" xfId="13513"/>
    <cellStyle name="SAPBEXstdItemX 4 4 3" xfId="17308"/>
    <cellStyle name="SAPBEXstdItemX 4 4 4" xfId="19770"/>
    <cellStyle name="SAPBEXstdItemX 4 4 5" xfId="28393"/>
    <cellStyle name="SAPBEXstdItemX 4 4 6" xfId="31067"/>
    <cellStyle name="SAPBEXstdItemX 4 4 7" xfId="32936"/>
    <cellStyle name="SAPBEXstdItemX 4 5" xfId="8170"/>
    <cellStyle name="SAPBEXstdItemX 4 5 2" xfId="14230"/>
    <cellStyle name="SAPBEXstdItemX 4 5 3" xfId="17949"/>
    <cellStyle name="SAPBEXstdItemX 4 5 4" xfId="25089"/>
    <cellStyle name="SAPBEXstdItemX 4 5 5" xfId="29068"/>
    <cellStyle name="SAPBEXstdItemX 4 5 6" xfId="31745"/>
    <cellStyle name="SAPBEXstdItemX 4 5 7" xfId="33563"/>
    <cellStyle name="SAPBEXstdItemX 4 6" xfId="9108"/>
    <cellStyle name="SAPBEXstdItemX 4 7" xfId="10631"/>
    <cellStyle name="SAPBEXstdItemX 4 8" xfId="23905"/>
    <cellStyle name="SAPBEXstdItemX 4 9" xfId="21922"/>
    <cellStyle name="SAPBEXstdItemX 5" xfId="846"/>
    <cellStyle name="SAPBEXstdItemX 5 10" xfId="25616"/>
    <cellStyle name="SAPBEXstdItemX 5 2" xfId="5244"/>
    <cellStyle name="SAPBEXstdItemX 5 2 2" xfId="11448"/>
    <cellStyle name="SAPBEXstdItemX 5 2 3" xfId="15353"/>
    <cellStyle name="SAPBEXstdItemX 5 2 4" xfId="21426"/>
    <cellStyle name="SAPBEXstdItemX 5 2 5" xfId="26325"/>
    <cellStyle name="SAPBEXstdItemX 5 2 6" xfId="19101"/>
    <cellStyle name="SAPBEXstdItemX 5 3" xfId="6042"/>
    <cellStyle name="SAPBEXstdItemX 5 3 2" xfId="12181"/>
    <cellStyle name="SAPBEXstdItemX 5 3 3" xfId="16067"/>
    <cellStyle name="SAPBEXstdItemX 5 3 4" xfId="21113"/>
    <cellStyle name="SAPBEXstdItemX 5 3 5" xfId="27066"/>
    <cellStyle name="SAPBEXstdItemX 5 3 6" xfId="22612"/>
    <cellStyle name="SAPBEXstdItemX 5 4" xfId="7526"/>
    <cellStyle name="SAPBEXstdItemX 5 4 2" xfId="13602"/>
    <cellStyle name="SAPBEXstdItemX 5 4 3" xfId="17394"/>
    <cellStyle name="SAPBEXstdItemX 5 4 4" xfId="19733"/>
    <cellStyle name="SAPBEXstdItemX 5 4 5" xfId="28480"/>
    <cellStyle name="SAPBEXstdItemX 5 4 6" xfId="31152"/>
    <cellStyle name="SAPBEXstdItemX 5 4 7" xfId="33014"/>
    <cellStyle name="SAPBEXstdItemX 5 5" xfId="8260"/>
    <cellStyle name="SAPBEXstdItemX 5 5 2" xfId="14320"/>
    <cellStyle name="SAPBEXstdItemX 5 5 3" xfId="18029"/>
    <cellStyle name="SAPBEXstdItemX 5 5 4" xfId="25179"/>
    <cellStyle name="SAPBEXstdItemX 5 5 5" xfId="29151"/>
    <cellStyle name="SAPBEXstdItemX 5 5 6" xfId="31831"/>
    <cellStyle name="SAPBEXstdItemX 5 5 7" xfId="33641"/>
    <cellStyle name="SAPBEXstdItemX 5 6" xfId="9199"/>
    <cellStyle name="SAPBEXstdItemX 5 7" xfId="10574"/>
    <cellStyle name="SAPBEXstdItemX 5 8" xfId="19278"/>
    <cellStyle name="SAPBEXstdItemX 5 9" xfId="21958"/>
    <cellStyle name="SAPBEXstdItemX 6" xfId="929"/>
    <cellStyle name="SAPBEXstdItemX 6 10" xfId="29721"/>
    <cellStyle name="SAPBEXstdItemX 6 2" xfId="5327"/>
    <cellStyle name="SAPBEXstdItemX 6 2 2" xfId="11531"/>
    <cellStyle name="SAPBEXstdItemX 6 2 3" xfId="15436"/>
    <cellStyle name="SAPBEXstdItemX 6 2 4" xfId="23731"/>
    <cellStyle name="SAPBEXstdItemX 6 2 5" xfId="26406"/>
    <cellStyle name="SAPBEXstdItemX 6 2 6" xfId="23479"/>
    <cellStyle name="SAPBEXstdItemX 6 3" xfId="6123"/>
    <cellStyle name="SAPBEXstdItemX 6 3 2" xfId="12262"/>
    <cellStyle name="SAPBEXstdItemX 6 3 3" xfId="16148"/>
    <cellStyle name="SAPBEXstdItemX 6 3 4" xfId="18543"/>
    <cellStyle name="SAPBEXstdItemX 6 3 5" xfId="27147"/>
    <cellStyle name="SAPBEXstdItemX 6 3 6" xfId="25919"/>
    <cellStyle name="SAPBEXstdItemX 6 4" xfId="7606"/>
    <cellStyle name="SAPBEXstdItemX 6 4 2" xfId="13682"/>
    <cellStyle name="SAPBEXstdItemX 6 4 3" xfId="17465"/>
    <cellStyle name="SAPBEXstdItemX 6 4 4" xfId="18580"/>
    <cellStyle name="SAPBEXstdItemX 6 4 5" xfId="28553"/>
    <cellStyle name="SAPBEXstdItemX 6 4 6" xfId="31229"/>
    <cellStyle name="SAPBEXstdItemX 6 4 7" xfId="33085"/>
    <cellStyle name="SAPBEXstdItemX 6 5" xfId="8341"/>
    <cellStyle name="SAPBEXstdItemX 6 5 2" xfId="14401"/>
    <cellStyle name="SAPBEXstdItemX 6 5 3" xfId="18101"/>
    <cellStyle name="SAPBEXstdItemX 6 5 4" xfId="25260"/>
    <cellStyle name="SAPBEXstdItemX 6 5 5" xfId="29226"/>
    <cellStyle name="SAPBEXstdItemX 6 5 6" xfId="31906"/>
    <cellStyle name="SAPBEXstdItemX 6 5 7" xfId="33712"/>
    <cellStyle name="SAPBEXstdItemX 6 6" xfId="9282"/>
    <cellStyle name="SAPBEXstdItemX 6 7" xfId="14773"/>
    <cellStyle name="SAPBEXstdItemX 6 8" xfId="22116"/>
    <cellStyle name="SAPBEXstdItemX 6 9" xfId="22344"/>
    <cellStyle name="SAPBEXstdItemX 7" xfId="1012"/>
    <cellStyle name="SAPBEXstdItemX 7 10" xfId="22430"/>
    <cellStyle name="SAPBEXstdItemX 7 2" xfId="5410"/>
    <cellStyle name="SAPBEXstdItemX 7 2 2" xfId="11614"/>
    <cellStyle name="SAPBEXstdItemX 7 2 3" xfId="15519"/>
    <cellStyle name="SAPBEXstdItemX 7 2 4" xfId="19291"/>
    <cellStyle name="SAPBEXstdItemX 7 2 5" xfId="26487"/>
    <cellStyle name="SAPBEXstdItemX 7 2 6" xfId="28282"/>
    <cellStyle name="SAPBEXstdItemX 7 3" xfId="6205"/>
    <cellStyle name="SAPBEXstdItemX 7 3 2" xfId="12344"/>
    <cellStyle name="SAPBEXstdItemX 7 3 3" xfId="16230"/>
    <cellStyle name="SAPBEXstdItemX 7 3 4" xfId="23671"/>
    <cellStyle name="SAPBEXstdItemX 7 3 5" xfId="27229"/>
    <cellStyle name="SAPBEXstdItemX 7 3 6" xfId="26071"/>
    <cellStyle name="SAPBEXstdItemX 7 4" xfId="7688"/>
    <cellStyle name="SAPBEXstdItemX 7 4 2" xfId="13764"/>
    <cellStyle name="SAPBEXstdItemX 7 4 3" xfId="17539"/>
    <cellStyle name="SAPBEXstdItemX 7 4 4" xfId="19649"/>
    <cellStyle name="SAPBEXstdItemX 7 4 5" xfId="28628"/>
    <cellStyle name="SAPBEXstdItemX 7 4 6" xfId="31308"/>
    <cellStyle name="SAPBEXstdItemX 7 4 7" xfId="33158"/>
    <cellStyle name="SAPBEXstdItemX 7 5" xfId="8423"/>
    <cellStyle name="SAPBEXstdItemX 7 5 2" xfId="14483"/>
    <cellStyle name="SAPBEXstdItemX 7 5 3" xfId="18175"/>
    <cellStyle name="SAPBEXstdItemX 7 5 4" xfId="25342"/>
    <cellStyle name="SAPBEXstdItemX 7 5 5" xfId="29301"/>
    <cellStyle name="SAPBEXstdItemX 7 5 6" xfId="31985"/>
    <cellStyle name="SAPBEXstdItemX 7 5 7" xfId="33785"/>
    <cellStyle name="SAPBEXstdItemX 7 6" xfId="9365"/>
    <cellStyle name="SAPBEXstdItemX 7 7" xfId="10460"/>
    <cellStyle name="SAPBEXstdItemX 7 8" xfId="23940"/>
    <cellStyle name="SAPBEXstdItemX 7 9" xfId="22494"/>
    <cellStyle name="SAPBEXstdItemX 8" xfId="1093"/>
    <cellStyle name="SAPBEXstdItemX 8 10" xfId="30201"/>
    <cellStyle name="SAPBEXstdItemX 8 2" xfId="5490"/>
    <cellStyle name="SAPBEXstdItemX 8 2 2" xfId="11694"/>
    <cellStyle name="SAPBEXstdItemX 8 2 3" xfId="15597"/>
    <cellStyle name="SAPBEXstdItemX 8 2 4" xfId="18916"/>
    <cellStyle name="SAPBEXstdItemX 8 2 5" xfId="26565"/>
    <cellStyle name="SAPBEXstdItemX 8 2 6" xfId="25948"/>
    <cellStyle name="SAPBEXstdItemX 8 3" xfId="6284"/>
    <cellStyle name="SAPBEXstdItemX 8 3 2" xfId="12422"/>
    <cellStyle name="SAPBEXstdItemX 8 3 3" xfId="16308"/>
    <cellStyle name="SAPBEXstdItemX 8 3 4" xfId="20458"/>
    <cellStyle name="SAPBEXstdItemX 8 3 5" xfId="27307"/>
    <cellStyle name="SAPBEXstdItemX 8 3 6" xfId="23372"/>
    <cellStyle name="SAPBEXstdItemX 8 4" xfId="7766"/>
    <cellStyle name="SAPBEXstdItemX 8 4 2" xfId="13841"/>
    <cellStyle name="SAPBEXstdItemX 8 4 3" xfId="17609"/>
    <cellStyle name="SAPBEXstdItemX 8 4 4" xfId="19578"/>
    <cellStyle name="SAPBEXstdItemX 8 4 5" xfId="28701"/>
    <cellStyle name="SAPBEXstdItemX 8 4 6" xfId="31383"/>
    <cellStyle name="SAPBEXstdItemX 8 4 7" xfId="33228"/>
    <cellStyle name="SAPBEXstdItemX 8 5" xfId="8504"/>
    <cellStyle name="SAPBEXstdItemX 8 5 2" xfId="14563"/>
    <cellStyle name="SAPBEXstdItemX 8 5 3" xfId="18246"/>
    <cellStyle name="SAPBEXstdItemX 8 5 4" xfId="25422"/>
    <cellStyle name="SAPBEXstdItemX 8 5 5" xfId="29378"/>
    <cellStyle name="SAPBEXstdItemX 8 5 6" xfId="32060"/>
    <cellStyle name="SAPBEXstdItemX 8 5 7" xfId="33855"/>
    <cellStyle name="SAPBEXstdItemX 8 6" xfId="9445"/>
    <cellStyle name="SAPBEXstdItemX 8 7" xfId="10396"/>
    <cellStyle name="SAPBEXstdItemX 8 8" xfId="19230"/>
    <cellStyle name="SAPBEXstdItemX 8 9" xfId="23155"/>
    <cellStyle name="SAPBEXstdItemX 9" xfId="4711"/>
    <cellStyle name="SAPBEXstdItemX 9 2" xfId="5718"/>
    <cellStyle name="SAPBEXstdItemX 9 2 2" xfId="11879"/>
    <cellStyle name="SAPBEXstdItemX 9 2 3" xfId="15763"/>
    <cellStyle name="SAPBEXstdItemX 9 2 4" xfId="23681"/>
    <cellStyle name="SAPBEXstdItemX 9 2 5" xfId="26752"/>
    <cellStyle name="SAPBEXstdItemX 9 2 6" xfId="22101"/>
    <cellStyle name="SAPBEXstdItemX 9 3" xfId="7097"/>
    <cellStyle name="SAPBEXstdItemX 9 3 2" xfId="13183"/>
    <cellStyle name="SAPBEXstdItemX 9 3 3" xfId="17011"/>
    <cellStyle name="SAPBEXstdItemX 9 3 4" xfId="22379"/>
    <cellStyle name="SAPBEXstdItemX 9 3 5" xfId="28075"/>
    <cellStyle name="SAPBEXstdItemX 9 3 6" xfId="30764"/>
    <cellStyle name="SAPBEXstdItemX 9 3 7" xfId="32649"/>
    <cellStyle name="SAPBEXstdItemX 9 4" xfId="7107"/>
    <cellStyle name="SAPBEXstdItemX 9 4 2" xfId="13193"/>
    <cellStyle name="SAPBEXstdItemX 9 4 3" xfId="17019"/>
    <cellStyle name="SAPBEXstdItemX 9 4 4" xfId="20021"/>
    <cellStyle name="SAPBEXstdItemX 9 4 5" xfId="28084"/>
    <cellStyle name="SAPBEXstdItemX 9 4 6" xfId="30773"/>
    <cellStyle name="SAPBEXstdItemX 9 4 7" xfId="32657"/>
    <cellStyle name="SAPBEXstdItemX 9 5" xfId="11025"/>
    <cellStyle name="SAPBEXstdItemX 9 6" xfId="15017"/>
    <cellStyle name="SAPBEXstdItemX 9 7" xfId="21748"/>
    <cellStyle name="SAPBEXstdItemX 9 8" xfId="25933"/>
    <cellStyle name="SAPBEXstdItemX 9 9" xfId="18866"/>
    <cellStyle name="SAPBEXstdItemX_Mapping (2)" xfId="4451"/>
    <cellStyle name="SAPBEXtitle" xfId="452"/>
    <cellStyle name="SAPBEXtitle 2" xfId="4878"/>
    <cellStyle name="SAPBEXtitle 3" xfId="4452"/>
    <cellStyle name="SAPBEXunassignedItem" xfId="453"/>
    <cellStyle name="SAPBEXunassignedItem 10" xfId="7939"/>
    <cellStyle name="SAPBEXunassignedItem 10 2" xfId="14012"/>
    <cellStyle name="SAPBEXunassignedItem 10 3" xfId="19386"/>
    <cellStyle name="SAPBEXunassignedItem 11" xfId="8853"/>
    <cellStyle name="SAPBEXunassignedItem 2" xfId="525"/>
    <cellStyle name="SAPBEXunassignedItem 2 10" xfId="8908"/>
    <cellStyle name="SAPBEXunassignedItem 2 2" xfId="804"/>
    <cellStyle name="SAPBEXunassignedItem 2 2 2" xfId="5202"/>
    <cellStyle name="SAPBEXunassignedItem 2 2 2 2" xfId="11407"/>
    <cellStyle name="SAPBEXunassignedItem 2 2 2 3" xfId="15312"/>
    <cellStyle name="SAPBEXunassignedItem 2 2 2 4" xfId="21440"/>
    <cellStyle name="SAPBEXunassignedItem 2 2 2 5" xfId="26285"/>
    <cellStyle name="SAPBEXunassignedItem 2 2 3" xfId="6002"/>
    <cellStyle name="SAPBEXunassignedItem 2 2 3 2" xfId="12142"/>
    <cellStyle name="SAPBEXunassignedItem 2 2 3 3" xfId="16027"/>
    <cellStyle name="SAPBEXunassignedItem 2 2 3 4" xfId="21153"/>
    <cellStyle name="SAPBEXunassignedItem 2 2 3 5" xfId="27026"/>
    <cellStyle name="SAPBEXunassignedItem 2 2 4" xfId="7486"/>
    <cellStyle name="SAPBEXunassignedItem 2 2 4 2" xfId="13562"/>
    <cellStyle name="SAPBEXunassignedItem 2 2 4 3" xfId="17357"/>
    <cellStyle name="SAPBEXunassignedItem 2 2 4 4" xfId="19748"/>
    <cellStyle name="SAPBEXunassignedItem 2 2 4 5" xfId="28442"/>
    <cellStyle name="SAPBEXunassignedItem 2 2 5" xfId="8219"/>
    <cellStyle name="SAPBEXunassignedItem 2 2 5 2" xfId="14279"/>
    <cellStyle name="SAPBEXunassignedItem 2 2 5 3" xfId="25138"/>
    <cellStyle name="SAPBEXunassignedItem 2 2 6" xfId="9158"/>
    <cellStyle name="SAPBEXunassignedItem 2 2 7" xfId="24401"/>
    <cellStyle name="SAPBEXunassignedItem 2 3" xfId="897"/>
    <cellStyle name="SAPBEXunassignedItem 2 3 2" xfId="5295"/>
    <cellStyle name="SAPBEXunassignedItem 2 3 2 2" xfId="11499"/>
    <cellStyle name="SAPBEXunassignedItem 2 3 2 3" xfId="15404"/>
    <cellStyle name="SAPBEXunassignedItem 2 3 2 4" xfId="21409"/>
    <cellStyle name="SAPBEXunassignedItem 2 3 2 5" xfId="26375"/>
    <cellStyle name="SAPBEXunassignedItem 2 3 3" xfId="6091"/>
    <cellStyle name="SAPBEXunassignedItem 2 3 3 2" xfId="12230"/>
    <cellStyle name="SAPBEXunassignedItem 2 3 3 3" xfId="16116"/>
    <cellStyle name="SAPBEXunassignedItem 2 3 3 4" xfId="21064"/>
    <cellStyle name="SAPBEXunassignedItem 2 3 3 5" xfId="27115"/>
    <cellStyle name="SAPBEXunassignedItem 2 3 3 6" xfId="21847"/>
    <cellStyle name="SAPBEXunassignedItem 2 3 4" xfId="7575"/>
    <cellStyle name="SAPBEXunassignedItem 2 3 4 2" xfId="13651"/>
    <cellStyle name="SAPBEXunassignedItem 2 3 4 3" xfId="18597"/>
    <cellStyle name="SAPBEXunassignedItem 2 3 5" xfId="8309"/>
    <cellStyle name="SAPBEXunassignedItem 2 3 5 2" xfId="14369"/>
    <cellStyle name="SAPBEXunassignedItem 2 3 5 3" xfId="25228"/>
    <cellStyle name="SAPBEXunassignedItem 2 3 6" xfId="9250"/>
    <cellStyle name="SAPBEXunassignedItem 2 3 7" xfId="24712"/>
    <cellStyle name="SAPBEXunassignedItem 2 4" xfId="982"/>
    <cellStyle name="SAPBEXunassignedItem 2 4 2" xfId="5380"/>
    <cellStyle name="SAPBEXunassignedItem 2 4 2 2" xfId="11584"/>
    <cellStyle name="SAPBEXunassignedItem 2 4 2 3" xfId="15489"/>
    <cellStyle name="SAPBEXunassignedItem 2 4 2 4" xfId="24492"/>
    <cellStyle name="SAPBEXunassignedItem 2 4 2 5" xfId="26458"/>
    <cellStyle name="SAPBEXunassignedItem 2 4 3" xfId="6176"/>
    <cellStyle name="SAPBEXunassignedItem 2 4 3 2" xfId="12315"/>
    <cellStyle name="SAPBEXunassignedItem 2 4 3 3" xfId="16201"/>
    <cellStyle name="SAPBEXunassignedItem 2 4 3 4" xfId="18768"/>
    <cellStyle name="SAPBEXunassignedItem 2 4 3 5" xfId="27200"/>
    <cellStyle name="SAPBEXunassignedItem 2 4 3 6" xfId="19018"/>
    <cellStyle name="SAPBEXunassignedItem 2 4 4" xfId="7658"/>
    <cellStyle name="SAPBEXunassignedItem 2 4 4 2" xfId="13734"/>
    <cellStyle name="SAPBEXunassignedItem 2 4 4 3" xfId="19678"/>
    <cellStyle name="SAPBEXunassignedItem 2 4 5" xfId="8393"/>
    <cellStyle name="SAPBEXunassignedItem 2 4 5 2" xfId="14453"/>
    <cellStyle name="SAPBEXunassignedItem 2 4 5 3" xfId="25312"/>
    <cellStyle name="SAPBEXunassignedItem 2 4 6" xfId="9335"/>
    <cellStyle name="SAPBEXunassignedItem 2 4 7" xfId="23420"/>
    <cellStyle name="SAPBEXunassignedItem 2 5" xfId="1063"/>
    <cellStyle name="SAPBEXunassignedItem 2 5 2" xfId="5460"/>
    <cellStyle name="SAPBEXunassignedItem 2 5 2 2" xfId="11664"/>
    <cellStyle name="SAPBEXunassignedItem 2 5 2 3" xfId="15567"/>
    <cellStyle name="SAPBEXunassignedItem 2 5 2 4" xfId="23710"/>
    <cellStyle name="SAPBEXunassignedItem 2 5 2 5" xfId="26535"/>
    <cellStyle name="SAPBEXunassignedItem 2 5 3" xfId="6254"/>
    <cellStyle name="SAPBEXunassignedItem 2 5 3 2" xfId="12392"/>
    <cellStyle name="SAPBEXunassignedItem 2 5 3 3" xfId="16278"/>
    <cellStyle name="SAPBEXunassignedItem 2 5 3 4" xfId="18435"/>
    <cellStyle name="SAPBEXunassignedItem 2 5 3 5" xfId="27277"/>
    <cellStyle name="SAPBEXunassignedItem 2 5 4" xfId="7737"/>
    <cellStyle name="SAPBEXunassignedItem 2 5 4 2" xfId="13812"/>
    <cellStyle name="SAPBEXunassignedItem 2 5 4 3" xfId="19607"/>
    <cellStyle name="SAPBEXunassignedItem 2 5 5" xfId="8474"/>
    <cellStyle name="SAPBEXunassignedItem 2 5 5 2" xfId="14533"/>
    <cellStyle name="SAPBEXunassignedItem 2 5 5 3" xfId="25392"/>
    <cellStyle name="SAPBEXunassignedItem 2 5 6" xfId="9415"/>
    <cellStyle name="SAPBEXunassignedItem 2 5 7" xfId="19210"/>
    <cellStyle name="SAPBEXunassignedItem 2 6" xfId="1142"/>
    <cellStyle name="SAPBEXunassignedItem 2 6 2" xfId="5539"/>
    <cellStyle name="SAPBEXunassignedItem 2 6 2 2" xfId="11743"/>
    <cellStyle name="SAPBEXunassignedItem 2 6 2 3" xfId="15644"/>
    <cellStyle name="SAPBEXunassignedItem 2 6 2 4" xfId="24295"/>
    <cellStyle name="SAPBEXunassignedItem 2 6 2 5" xfId="26613"/>
    <cellStyle name="SAPBEXunassignedItem 2 6 3" xfId="6330"/>
    <cellStyle name="SAPBEXunassignedItem 2 6 3 2" xfId="12468"/>
    <cellStyle name="SAPBEXunassignedItem 2 6 3 3" xfId="16354"/>
    <cellStyle name="SAPBEXunassignedItem 2 6 3 4" xfId="20418"/>
    <cellStyle name="SAPBEXunassignedItem 2 6 3 5" xfId="27353"/>
    <cellStyle name="SAPBEXunassignedItem 2 6 4" xfId="7812"/>
    <cellStyle name="SAPBEXunassignedItem 2 6 4 2" xfId="13887"/>
    <cellStyle name="SAPBEXunassignedItem 2 6 4 3" xfId="19533"/>
    <cellStyle name="SAPBEXunassignedItem 2 6 5" xfId="8552"/>
    <cellStyle name="SAPBEXunassignedItem 2 6 5 2" xfId="14611"/>
    <cellStyle name="SAPBEXunassignedItem 2 6 5 3" xfId="25469"/>
    <cellStyle name="SAPBEXunassignedItem 2 6 6" xfId="9494"/>
    <cellStyle name="SAPBEXunassignedItem 2 6 7" xfId="24686"/>
    <cellStyle name="SAPBEXunassignedItem 2 7" xfId="1222"/>
    <cellStyle name="SAPBEXunassignedItem 2 7 2" xfId="5617"/>
    <cellStyle name="SAPBEXunassignedItem 2 7 2 2" xfId="11821"/>
    <cellStyle name="SAPBEXunassignedItem 2 7 2 3" xfId="15722"/>
    <cellStyle name="SAPBEXunassignedItem 2 7 2 4" xfId="23693"/>
    <cellStyle name="SAPBEXunassignedItem 2 7 2 5" xfId="26690"/>
    <cellStyle name="SAPBEXunassignedItem 2 7 3" xfId="6407"/>
    <cellStyle name="SAPBEXunassignedItem 2 7 3 2" xfId="12545"/>
    <cellStyle name="SAPBEXunassignedItem 2 7 3 3" xfId="16431"/>
    <cellStyle name="SAPBEXunassignedItem 2 7 3 4" xfId="23088"/>
    <cellStyle name="SAPBEXunassignedItem 2 7 3 5" xfId="27430"/>
    <cellStyle name="SAPBEXunassignedItem 2 7 4" xfId="7887"/>
    <cellStyle name="SAPBEXunassignedItem 2 7 4 2" xfId="13962"/>
    <cellStyle name="SAPBEXunassignedItem 2 7 4 3" xfId="19456"/>
    <cellStyle name="SAPBEXunassignedItem 2 7 5" xfId="8631"/>
    <cellStyle name="SAPBEXunassignedItem 2 7 5 2" xfId="14690"/>
    <cellStyle name="SAPBEXunassignedItem 2 7 5 3" xfId="25547"/>
    <cellStyle name="SAPBEXunassignedItem 2 7 6" xfId="9574"/>
    <cellStyle name="SAPBEXunassignedItem 2 7 7" xfId="22707"/>
    <cellStyle name="SAPBEXunassignedItem 2 8" xfId="7263"/>
    <cellStyle name="SAPBEXunassignedItem 2 8 2" xfId="13348"/>
    <cellStyle name="SAPBEXunassignedItem 2 8 3" xfId="23549"/>
    <cellStyle name="SAPBEXunassignedItem 2 9" xfId="7991"/>
    <cellStyle name="SAPBEXunassignedItem 2 9 2" xfId="14064"/>
    <cellStyle name="SAPBEXunassignedItem 2 9 3" xfId="19334"/>
    <cellStyle name="SAPBEXunassignedItem 3" xfId="742"/>
    <cellStyle name="SAPBEXunassignedItem 3 2" xfId="5142"/>
    <cellStyle name="SAPBEXunassignedItem 3 2 2" xfId="11347"/>
    <cellStyle name="SAPBEXunassignedItem 3 2 3" xfId="15254"/>
    <cellStyle name="SAPBEXunassignedItem 3 2 4" xfId="21485"/>
    <cellStyle name="SAPBEXunassignedItem 3 2 5" xfId="26228"/>
    <cellStyle name="SAPBEXunassignedItem 3 3" xfId="5944"/>
    <cellStyle name="SAPBEXunassignedItem 3 3 2" xfId="12084"/>
    <cellStyle name="SAPBEXunassignedItem 3 3 3" xfId="15969"/>
    <cellStyle name="SAPBEXunassignedItem 3 3 4" xfId="21209"/>
    <cellStyle name="SAPBEXunassignedItem 3 3 5" xfId="26968"/>
    <cellStyle name="SAPBEXunassignedItem 3 4" xfId="7429"/>
    <cellStyle name="SAPBEXunassignedItem 3 4 2" xfId="13505"/>
    <cellStyle name="SAPBEXunassignedItem 3 4 3" xfId="17301"/>
    <cellStyle name="SAPBEXunassignedItem 3 4 4" xfId="19777"/>
    <cellStyle name="SAPBEXunassignedItem 3 4 5" xfId="28385"/>
    <cellStyle name="SAPBEXunassignedItem 3 5" xfId="8162"/>
    <cellStyle name="SAPBEXunassignedItem 3 5 2" xfId="14223"/>
    <cellStyle name="SAPBEXunassignedItem 3 5 3" xfId="25081"/>
    <cellStyle name="SAPBEXunassignedItem 3 6" xfId="9098"/>
    <cellStyle name="SAPBEXunassignedItem 3 7" xfId="14876"/>
    <cellStyle name="SAPBEXunassignedItem 3 8" xfId="29661"/>
    <cellStyle name="SAPBEXunassignedItem 4" xfId="836"/>
    <cellStyle name="SAPBEXunassignedItem 4 2" xfId="5234"/>
    <cellStyle name="SAPBEXunassignedItem 4 2 2" xfId="11438"/>
    <cellStyle name="SAPBEXunassignedItem 4 2 3" xfId="15343"/>
    <cellStyle name="SAPBEXunassignedItem 4 2 4" xfId="23762"/>
    <cellStyle name="SAPBEXunassignedItem 4 2 5" xfId="26317"/>
    <cellStyle name="SAPBEXunassignedItem 4 3" xfId="6033"/>
    <cellStyle name="SAPBEXunassignedItem 4 3 2" xfId="12172"/>
    <cellStyle name="SAPBEXunassignedItem 4 3 3" xfId="16058"/>
    <cellStyle name="SAPBEXunassignedItem 4 3 4" xfId="21122"/>
    <cellStyle name="SAPBEXunassignedItem 4 3 5" xfId="27057"/>
    <cellStyle name="SAPBEXunassignedItem 4 4" xfId="7516"/>
    <cellStyle name="SAPBEXunassignedItem 4 4 2" xfId="13592"/>
    <cellStyle name="SAPBEXunassignedItem 4 4 3" xfId="17385"/>
    <cellStyle name="SAPBEXunassignedItem 4 4 4" xfId="19740"/>
    <cellStyle name="SAPBEXunassignedItem 4 4 5" xfId="28471"/>
    <cellStyle name="SAPBEXunassignedItem 4 5" xfId="8250"/>
    <cellStyle name="SAPBEXunassignedItem 4 5 2" xfId="14310"/>
    <cellStyle name="SAPBEXunassignedItem 4 5 3" xfId="25169"/>
    <cellStyle name="SAPBEXunassignedItem 4 6" xfId="9189"/>
    <cellStyle name="SAPBEXunassignedItem 4 7" xfId="22134"/>
    <cellStyle name="SAPBEXunassignedItem 5" xfId="923"/>
    <cellStyle name="SAPBEXunassignedItem 5 2" xfId="5321"/>
    <cellStyle name="SAPBEXunassignedItem 5 2 2" xfId="11525"/>
    <cellStyle name="SAPBEXunassignedItem 5 2 3" xfId="15430"/>
    <cellStyle name="SAPBEXunassignedItem 5 2 4" xfId="23733"/>
    <cellStyle name="SAPBEXunassignedItem 5 2 5" xfId="26401"/>
    <cellStyle name="SAPBEXunassignedItem 5 3" xfId="6117"/>
    <cellStyle name="SAPBEXunassignedItem 5 3 2" xfId="12256"/>
    <cellStyle name="SAPBEXunassignedItem 5 3 3" xfId="16142"/>
    <cellStyle name="SAPBEXunassignedItem 5 3 4" xfId="21039"/>
    <cellStyle name="SAPBEXunassignedItem 5 3 5" xfId="27141"/>
    <cellStyle name="SAPBEXunassignedItem 5 3 6" xfId="24373"/>
    <cellStyle name="SAPBEXunassignedItem 5 4" xfId="7600"/>
    <cellStyle name="SAPBEXunassignedItem 5 4 2" xfId="13676"/>
    <cellStyle name="SAPBEXunassignedItem 5 4 3" xfId="18584"/>
    <cellStyle name="SAPBEXunassignedItem 5 5" xfId="8335"/>
    <cellStyle name="SAPBEXunassignedItem 5 5 2" xfId="14395"/>
    <cellStyle name="SAPBEXunassignedItem 5 5 3" xfId="25254"/>
    <cellStyle name="SAPBEXunassignedItem 5 6" xfId="9276"/>
    <cellStyle name="SAPBEXunassignedItem 5 7" xfId="18825"/>
    <cellStyle name="SAPBEXunassignedItem 6" xfId="1006"/>
    <cellStyle name="SAPBEXunassignedItem 6 2" xfId="5404"/>
    <cellStyle name="SAPBEXunassignedItem 6 2 2" xfId="11608"/>
    <cellStyle name="SAPBEXunassignedItem 6 2 3" xfId="15513"/>
    <cellStyle name="SAPBEXunassignedItem 6 2 4" xfId="23032"/>
    <cellStyle name="SAPBEXunassignedItem 6 2 5" xfId="26482"/>
    <cellStyle name="SAPBEXunassignedItem 6 3" xfId="6199"/>
    <cellStyle name="SAPBEXunassignedItem 6 3 2" xfId="12338"/>
    <cellStyle name="SAPBEXunassignedItem 6 3 3" xfId="16224"/>
    <cellStyle name="SAPBEXunassignedItem 6 3 4" xfId="20979"/>
    <cellStyle name="SAPBEXunassignedItem 6 3 5" xfId="27223"/>
    <cellStyle name="SAPBEXunassignedItem 6 3 6" xfId="26201"/>
    <cellStyle name="SAPBEXunassignedItem 6 4" xfId="7682"/>
    <cellStyle name="SAPBEXunassignedItem 6 4 2" xfId="13758"/>
    <cellStyle name="SAPBEXunassignedItem 6 4 3" xfId="19655"/>
    <cellStyle name="SAPBEXunassignedItem 6 5" xfId="8417"/>
    <cellStyle name="SAPBEXunassignedItem 6 5 2" xfId="14477"/>
    <cellStyle name="SAPBEXunassignedItem 6 5 3" xfId="25336"/>
    <cellStyle name="SAPBEXunassignedItem 6 6" xfId="9359"/>
    <cellStyle name="SAPBEXunassignedItem 6 7" xfId="24161"/>
    <cellStyle name="SAPBEXunassignedItem 7" xfId="1086"/>
    <cellStyle name="SAPBEXunassignedItem 7 2" xfId="5483"/>
    <cellStyle name="SAPBEXunassignedItem 7 2 2" xfId="11687"/>
    <cellStyle name="SAPBEXunassignedItem 7 2 3" xfId="15590"/>
    <cellStyle name="SAPBEXunassignedItem 7 2 4" xfId="23254"/>
    <cellStyle name="SAPBEXunassignedItem 7 2 5" xfId="26558"/>
    <cellStyle name="SAPBEXunassignedItem 7 3" xfId="6277"/>
    <cellStyle name="SAPBEXunassignedItem 7 3 2" xfId="12415"/>
    <cellStyle name="SAPBEXunassignedItem 7 3 3" xfId="16301"/>
    <cellStyle name="SAPBEXunassignedItem 7 3 4" xfId="20465"/>
    <cellStyle name="SAPBEXunassignedItem 7 3 5" xfId="27300"/>
    <cellStyle name="SAPBEXunassignedItem 7 4" xfId="7760"/>
    <cellStyle name="SAPBEXunassignedItem 7 4 2" xfId="13835"/>
    <cellStyle name="SAPBEXunassignedItem 7 4 3" xfId="19584"/>
    <cellStyle name="SAPBEXunassignedItem 7 5" xfId="8497"/>
    <cellStyle name="SAPBEXunassignedItem 7 5 2" xfId="14556"/>
    <cellStyle name="SAPBEXunassignedItem 7 5 3" xfId="25415"/>
    <cellStyle name="SAPBEXunassignedItem 7 6" xfId="9438"/>
    <cellStyle name="SAPBEXunassignedItem 7 7" xfId="23935"/>
    <cellStyle name="SAPBEXunassignedItem 8" xfId="1168"/>
    <cellStyle name="SAPBEXunassignedItem 8 2" xfId="5565"/>
    <cellStyle name="SAPBEXunassignedItem 8 2 2" xfId="11769"/>
    <cellStyle name="SAPBEXunassignedItem 8 2 3" xfId="15670"/>
    <cellStyle name="SAPBEXunassignedItem 8 2 4" xfId="22340"/>
    <cellStyle name="SAPBEXunassignedItem 8 2 5" xfId="26639"/>
    <cellStyle name="SAPBEXunassignedItem 8 3" xfId="6356"/>
    <cellStyle name="SAPBEXunassignedItem 8 3 2" xfId="12494"/>
    <cellStyle name="SAPBEXunassignedItem 8 3 3" xfId="16380"/>
    <cellStyle name="SAPBEXunassignedItem 8 3 4" xfId="20396"/>
    <cellStyle name="SAPBEXunassignedItem 8 3 5" xfId="27379"/>
    <cellStyle name="SAPBEXunassignedItem 8 4" xfId="7837"/>
    <cellStyle name="SAPBEXunassignedItem 8 4 2" xfId="13912"/>
    <cellStyle name="SAPBEXunassignedItem 8 4 3" xfId="19513"/>
    <cellStyle name="SAPBEXunassignedItem 8 5" xfId="8578"/>
    <cellStyle name="SAPBEXunassignedItem 8 5 2" xfId="14637"/>
    <cellStyle name="SAPBEXunassignedItem 8 5 3" xfId="25495"/>
    <cellStyle name="SAPBEXunassignedItem 8 6" xfId="9520"/>
    <cellStyle name="SAPBEXunassignedItem 8 7" xfId="24358"/>
    <cellStyle name="SAPBEXunassignedItem 9" xfId="7211"/>
    <cellStyle name="SAPBEXunassignedItem 9 2" xfId="13296"/>
    <cellStyle name="SAPBEXunassignedItem 9 3" xfId="22370"/>
    <cellStyle name="SAPBEXundefined" xfId="454"/>
    <cellStyle name="SAPBEXundefined 10" xfId="4453"/>
    <cellStyle name="SAPBEXundefined 10 2" xfId="10972"/>
    <cellStyle name="SAPBEXundefined 10 3" xfId="14992"/>
    <cellStyle name="SAPBEXundefined 10 4" xfId="21810"/>
    <cellStyle name="SAPBEXundefined 10 5" xfId="25769"/>
    <cellStyle name="SAPBEXundefined 10 6" xfId="29583"/>
    <cellStyle name="SAPBEXundefined 11" xfId="7054"/>
    <cellStyle name="SAPBEXundefined 11 2" xfId="13148"/>
    <cellStyle name="SAPBEXundefined 11 3" xfId="16979"/>
    <cellStyle name="SAPBEXundefined 11 4" xfId="20060"/>
    <cellStyle name="SAPBEXundefined 11 5" xfId="28036"/>
    <cellStyle name="SAPBEXundefined 11 6" xfId="30739"/>
    <cellStyle name="SAPBEXundefined 11 7" xfId="32626"/>
    <cellStyle name="SAPBEXundefined 12" xfId="7106"/>
    <cellStyle name="SAPBEXundefined 12 2" xfId="13192"/>
    <cellStyle name="SAPBEXundefined 12 3" xfId="17018"/>
    <cellStyle name="SAPBEXundefined 12 4" xfId="20022"/>
    <cellStyle name="SAPBEXundefined 12 5" xfId="28083"/>
    <cellStyle name="SAPBEXundefined 12 6" xfId="30772"/>
    <cellStyle name="SAPBEXundefined 12 7" xfId="32656"/>
    <cellStyle name="SAPBEXundefined 13" xfId="8854"/>
    <cellStyle name="SAPBEXundefined 14" xfId="10822"/>
    <cellStyle name="SAPBEXundefined 15" xfId="22263"/>
    <cellStyle name="SAPBEXundefined 16" xfId="24886"/>
    <cellStyle name="SAPBEXundefined 17" xfId="22665"/>
    <cellStyle name="SAPBEXundefined 2" xfId="526"/>
    <cellStyle name="SAPBEXundefined 2 10" xfId="7992"/>
    <cellStyle name="SAPBEXundefined 2 10 2" xfId="14065"/>
    <cellStyle name="SAPBEXundefined 2 10 3" xfId="17807"/>
    <cellStyle name="SAPBEXundefined 2 10 4" xfId="19333"/>
    <cellStyle name="SAPBEXundefined 2 10 5" xfId="28909"/>
    <cellStyle name="SAPBEXundefined 2 10 6" xfId="31596"/>
    <cellStyle name="SAPBEXundefined 2 10 7" xfId="33425"/>
    <cellStyle name="SAPBEXundefined 2 11" xfId="8909"/>
    <cellStyle name="SAPBEXundefined 2 12" xfId="10789"/>
    <cellStyle name="SAPBEXundefined 2 13" xfId="23349"/>
    <cellStyle name="SAPBEXundefined 2 14" xfId="22299"/>
    <cellStyle name="SAPBEXundefined 2 15" xfId="22538"/>
    <cellStyle name="SAPBEXundefined 2 2" xfId="805"/>
    <cellStyle name="SAPBEXundefined 2 2 10" xfId="25671"/>
    <cellStyle name="SAPBEXundefined 2 2 2" xfId="5203"/>
    <cellStyle name="SAPBEXundefined 2 2 2 2" xfId="11408"/>
    <cellStyle name="SAPBEXundefined 2 2 2 3" xfId="15313"/>
    <cellStyle name="SAPBEXundefined 2 2 2 4" xfId="23574"/>
    <cellStyle name="SAPBEXundefined 2 2 2 5" xfId="26286"/>
    <cellStyle name="SAPBEXundefined 2 2 2 6" xfId="23490"/>
    <cellStyle name="SAPBEXundefined 2 2 3" xfId="6003"/>
    <cellStyle name="SAPBEXundefined 2 2 3 2" xfId="12143"/>
    <cellStyle name="SAPBEXundefined 2 2 3 3" xfId="16028"/>
    <cellStyle name="SAPBEXundefined 2 2 3 4" xfId="21152"/>
    <cellStyle name="SAPBEXundefined 2 2 3 5" xfId="27027"/>
    <cellStyle name="SAPBEXundefined 2 2 3 6" xfId="18421"/>
    <cellStyle name="SAPBEXundefined 2 2 4" xfId="7487"/>
    <cellStyle name="SAPBEXundefined 2 2 4 2" xfId="13563"/>
    <cellStyle name="SAPBEXundefined 2 2 4 3" xfId="17358"/>
    <cellStyle name="SAPBEXundefined 2 2 4 4" xfId="18652"/>
    <cellStyle name="SAPBEXundefined 2 2 4 5" xfId="28443"/>
    <cellStyle name="SAPBEXundefined 2 2 4 6" xfId="31115"/>
    <cellStyle name="SAPBEXundefined 2 2 4 7" xfId="32981"/>
    <cellStyle name="SAPBEXundefined 2 2 5" xfId="8220"/>
    <cellStyle name="SAPBEXundefined 2 2 5 2" xfId="14280"/>
    <cellStyle name="SAPBEXundefined 2 2 5 3" xfId="17994"/>
    <cellStyle name="SAPBEXundefined 2 2 5 4" xfId="25139"/>
    <cellStyle name="SAPBEXundefined 2 2 5 5" xfId="29115"/>
    <cellStyle name="SAPBEXundefined 2 2 5 6" xfId="31794"/>
    <cellStyle name="SAPBEXundefined 2 2 5 7" xfId="33608"/>
    <cellStyle name="SAPBEXundefined 2 2 6" xfId="9159"/>
    <cellStyle name="SAPBEXundefined 2 2 7" xfId="10595"/>
    <cellStyle name="SAPBEXundefined 2 2 8" xfId="23423"/>
    <cellStyle name="SAPBEXundefined 2 2 9" xfId="21941"/>
    <cellStyle name="SAPBEXundefined 2 3" xfId="898"/>
    <cellStyle name="SAPBEXundefined 2 3 10" xfId="29789"/>
    <cellStyle name="SAPBEXundefined 2 3 2" xfId="5296"/>
    <cellStyle name="SAPBEXundefined 2 3 2 2" xfId="11500"/>
    <cellStyle name="SAPBEXundefined 2 3 2 3" xfId="15405"/>
    <cellStyle name="SAPBEXundefined 2 3 2 4" xfId="23603"/>
    <cellStyle name="SAPBEXundefined 2 3 2 5" xfId="26376"/>
    <cellStyle name="SAPBEXundefined 2 3 2 6" xfId="23877"/>
    <cellStyle name="SAPBEXundefined 2 3 3" xfId="6092"/>
    <cellStyle name="SAPBEXundefined 2 3 3 2" xfId="12231"/>
    <cellStyle name="SAPBEXundefined 2 3 3 3" xfId="16117"/>
    <cellStyle name="SAPBEXundefined 2 3 3 4" xfId="21063"/>
    <cellStyle name="SAPBEXundefined 2 3 3 5" xfId="27116"/>
    <cellStyle name="SAPBEXundefined 2 3 3 6" xfId="25887"/>
    <cellStyle name="SAPBEXundefined 2 3 4" xfId="7576"/>
    <cellStyle name="SAPBEXundefined 2 3 4 2" xfId="13652"/>
    <cellStyle name="SAPBEXundefined 2 3 4 3" xfId="17437"/>
    <cellStyle name="SAPBEXundefined 2 3 4 4" xfId="18596"/>
    <cellStyle name="SAPBEXundefined 2 3 4 5" xfId="28525"/>
    <cellStyle name="SAPBEXundefined 2 3 4 6" xfId="31199"/>
    <cellStyle name="SAPBEXundefined 2 3 4 7" xfId="33057"/>
    <cellStyle name="SAPBEXundefined 2 3 5" xfId="8310"/>
    <cellStyle name="SAPBEXundefined 2 3 5 2" xfId="14370"/>
    <cellStyle name="SAPBEXundefined 2 3 5 3" xfId="18072"/>
    <cellStyle name="SAPBEXundefined 2 3 5 4" xfId="25229"/>
    <cellStyle name="SAPBEXundefined 2 3 5 5" xfId="29197"/>
    <cellStyle name="SAPBEXundefined 2 3 5 6" xfId="31875"/>
    <cellStyle name="SAPBEXundefined 2 3 5 7" xfId="33684"/>
    <cellStyle name="SAPBEXundefined 2 3 6" xfId="9251"/>
    <cellStyle name="SAPBEXundefined 2 3 7" xfId="10538"/>
    <cellStyle name="SAPBEXundefined 2 3 8" xfId="24260"/>
    <cellStyle name="SAPBEXundefined 2 3 9" xfId="21976"/>
    <cellStyle name="SAPBEXundefined 2 4" xfId="983"/>
    <cellStyle name="SAPBEXundefined 2 4 10" xfId="29814"/>
    <cellStyle name="SAPBEXundefined 2 4 2" xfId="5381"/>
    <cellStyle name="SAPBEXundefined 2 4 2 2" xfId="11585"/>
    <cellStyle name="SAPBEXundefined 2 4 2 3" xfId="15490"/>
    <cellStyle name="SAPBEXundefined 2 4 2 4" xfId="24057"/>
    <cellStyle name="SAPBEXundefined 2 4 2 5" xfId="26459"/>
    <cellStyle name="SAPBEXundefined 2 4 2 6" xfId="23885"/>
    <cellStyle name="SAPBEXundefined 2 4 3" xfId="6177"/>
    <cellStyle name="SAPBEXundefined 2 4 3 2" xfId="12316"/>
    <cellStyle name="SAPBEXundefined 2 4 3 3" xfId="16202"/>
    <cellStyle name="SAPBEXundefined 2 4 3 4" xfId="21006"/>
    <cellStyle name="SAPBEXundefined 2 4 3 5" xfId="27201"/>
    <cellStyle name="SAPBEXundefined 2 4 3 6" xfId="24769"/>
    <cellStyle name="SAPBEXundefined 2 4 4" xfId="7659"/>
    <cellStyle name="SAPBEXundefined 2 4 4 2" xfId="13735"/>
    <cellStyle name="SAPBEXundefined 2 4 4 3" xfId="17512"/>
    <cellStyle name="SAPBEXundefined 2 4 4 4" xfId="19677"/>
    <cellStyle name="SAPBEXundefined 2 4 4 5" xfId="28601"/>
    <cellStyle name="SAPBEXundefined 2 4 4 6" xfId="31279"/>
    <cellStyle name="SAPBEXundefined 2 4 4 7" xfId="33132"/>
    <cellStyle name="SAPBEXundefined 2 4 5" xfId="8394"/>
    <cellStyle name="SAPBEXundefined 2 4 5 2" xfId="14454"/>
    <cellStyle name="SAPBEXundefined 2 4 5 3" xfId="18148"/>
    <cellStyle name="SAPBEXundefined 2 4 5 4" xfId="25313"/>
    <cellStyle name="SAPBEXundefined 2 4 5 5" xfId="29274"/>
    <cellStyle name="SAPBEXundefined 2 4 5 6" xfId="31956"/>
    <cellStyle name="SAPBEXundefined 2 4 5 7" xfId="33759"/>
    <cellStyle name="SAPBEXundefined 2 4 6" xfId="9336"/>
    <cellStyle name="SAPBEXundefined 2 4 7" xfId="10485"/>
    <cellStyle name="SAPBEXundefined 2 4 8" xfId="22915"/>
    <cellStyle name="SAPBEXundefined 2 4 9" xfId="25590"/>
    <cellStyle name="SAPBEXundefined 2 5" xfId="1064"/>
    <cellStyle name="SAPBEXundefined 2 5 10" xfId="32049"/>
    <cellStyle name="SAPBEXundefined 2 5 2" xfId="5461"/>
    <cellStyle name="SAPBEXundefined 2 5 2 2" xfId="11665"/>
    <cellStyle name="SAPBEXundefined 2 5 2 3" xfId="15568"/>
    <cellStyle name="SAPBEXundefined 2 5 2 4" xfId="21377"/>
    <cellStyle name="SAPBEXundefined 2 5 2 5" xfId="26536"/>
    <cellStyle name="SAPBEXundefined 2 5 2 6" xfId="28632"/>
    <cellStyle name="SAPBEXundefined 2 5 3" xfId="6255"/>
    <cellStyle name="SAPBEXundefined 2 5 3 2" xfId="12393"/>
    <cellStyle name="SAPBEXundefined 2 5 3 3" xfId="16279"/>
    <cellStyle name="SAPBEXundefined 2 5 3 4" xfId="22304"/>
    <cellStyle name="SAPBEXundefined 2 5 3 5" xfId="27278"/>
    <cellStyle name="SAPBEXundefined 2 5 3 6" xfId="19157"/>
    <cellStyle name="SAPBEXundefined 2 5 4" xfId="7738"/>
    <cellStyle name="SAPBEXundefined 2 5 4 2" xfId="13813"/>
    <cellStyle name="SAPBEXundefined 2 5 4 3" xfId="17583"/>
    <cellStyle name="SAPBEXundefined 2 5 4 4" xfId="19606"/>
    <cellStyle name="SAPBEXundefined 2 5 4 5" xfId="28674"/>
    <cellStyle name="SAPBEXundefined 2 5 4 6" xfId="31355"/>
    <cellStyle name="SAPBEXundefined 2 5 4 7" xfId="33202"/>
    <cellStyle name="SAPBEXundefined 2 5 5" xfId="8475"/>
    <cellStyle name="SAPBEXundefined 2 5 5 2" xfId="14534"/>
    <cellStyle name="SAPBEXundefined 2 5 5 3" xfId="18219"/>
    <cellStyle name="SAPBEXundefined 2 5 5 4" xfId="25393"/>
    <cellStyle name="SAPBEXundefined 2 5 5 5" xfId="29350"/>
    <cellStyle name="SAPBEXundefined 2 5 5 6" xfId="32032"/>
    <cellStyle name="SAPBEXundefined 2 5 5 7" xfId="33829"/>
    <cellStyle name="SAPBEXundefined 2 5 6" xfId="9416"/>
    <cellStyle name="SAPBEXundefined 2 5 7" xfId="10421"/>
    <cellStyle name="SAPBEXundefined 2 5 8" xfId="24710"/>
    <cellStyle name="SAPBEXundefined 2 5 9" xfId="21610"/>
    <cellStyle name="SAPBEXundefined 2 6" xfId="1143"/>
    <cellStyle name="SAPBEXundefined 2 6 10" xfId="30033"/>
    <cellStyle name="SAPBEXundefined 2 6 2" xfId="5540"/>
    <cellStyle name="SAPBEXundefined 2 6 2 2" xfId="11744"/>
    <cellStyle name="SAPBEXundefined 2 6 2 3" xfId="15645"/>
    <cellStyle name="SAPBEXundefined 2 6 2 4" xfId="23319"/>
    <cellStyle name="SAPBEXundefined 2 6 2 5" xfId="26614"/>
    <cellStyle name="SAPBEXundefined 2 6 2 6" xfId="27733"/>
    <cellStyle name="SAPBEXundefined 2 6 3" xfId="6331"/>
    <cellStyle name="SAPBEXundefined 2 6 3 2" xfId="12469"/>
    <cellStyle name="SAPBEXundefined 2 6 3 3" xfId="16355"/>
    <cellStyle name="SAPBEXundefined 2 6 3 4" xfId="20417"/>
    <cellStyle name="SAPBEXundefined 2 6 3 5" xfId="27354"/>
    <cellStyle name="SAPBEXundefined 2 6 3 6" xfId="26062"/>
    <cellStyle name="SAPBEXundefined 2 6 4" xfId="7813"/>
    <cellStyle name="SAPBEXundefined 2 6 4 2" xfId="13888"/>
    <cellStyle name="SAPBEXundefined 2 6 4 3" xfId="17651"/>
    <cellStyle name="SAPBEXundefined 2 6 4 4" xfId="19532"/>
    <cellStyle name="SAPBEXundefined 2 6 4 5" xfId="28744"/>
    <cellStyle name="SAPBEXundefined 2 6 4 6" xfId="31429"/>
    <cellStyle name="SAPBEXundefined 2 6 4 7" xfId="33270"/>
    <cellStyle name="SAPBEXundefined 2 6 5" xfId="8553"/>
    <cellStyle name="SAPBEXundefined 2 6 5 2" xfId="14612"/>
    <cellStyle name="SAPBEXundefined 2 6 5 3" xfId="18289"/>
    <cellStyle name="SAPBEXundefined 2 6 5 4" xfId="25470"/>
    <cellStyle name="SAPBEXundefined 2 6 5 5" xfId="29422"/>
    <cellStyle name="SAPBEXundefined 2 6 5 6" xfId="32105"/>
    <cellStyle name="SAPBEXundefined 2 6 5 7" xfId="33897"/>
    <cellStyle name="SAPBEXundefined 2 6 6" xfId="9495"/>
    <cellStyle name="SAPBEXundefined 2 6 7" xfId="10358"/>
    <cellStyle name="SAPBEXundefined 2 6 8" xfId="24238"/>
    <cellStyle name="SAPBEXundefined 2 6 9" xfId="24115"/>
    <cellStyle name="SAPBEXundefined 2 7" xfId="1223"/>
    <cellStyle name="SAPBEXundefined 2 7 10" xfId="25609"/>
    <cellStyle name="SAPBEXundefined 2 7 2" xfId="5618"/>
    <cellStyle name="SAPBEXundefined 2 7 2 2" xfId="11822"/>
    <cellStyle name="SAPBEXundefined 2 7 2 3" xfId="15723"/>
    <cellStyle name="SAPBEXundefined 2 7 2 4" xfId="22970"/>
    <cellStyle name="SAPBEXundefined 2 7 2 5" xfId="26691"/>
    <cellStyle name="SAPBEXundefined 2 7 2 6" xfId="26724"/>
    <cellStyle name="SAPBEXundefined 2 7 3" xfId="6408"/>
    <cellStyle name="SAPBEXundefined 2 7 3 2" xfId="12546"/>
    <cellStyle name="SAPBEXundefined 2 7 3 3" xfId="16432"/>
    <cellStyle name="SAPBEXundefined 2 7 3 4" xfId="22558"/>
    <cellStyle name="SAPBEXundefined 2 7 3 5" xfId="27431"/>
    <cellStyle name="SAPBEXundefined 2 7 3 6" xfId="24265"/>
    <cellStyle name="SAPBEXundefined 2 7 4" xfId="7888"/>
    <cellStyle name="SAPBEXundefined 2 7 4 2" xfId="13963"/>
    <cellStyle name="SAPBEXundefined 2 7 4 3" xfId="17719"/>
    <cellStyle name="SAPBEXundefined 2 7 4 4" xfId="19455"/>
    <cellStyle name="SAPBEXundefined 2 7 4 5" xfId="28814"/>
    <cellStyle name="SAPBEXundefined 2 7 4 6" xfId="31503"/>
    <cellStyle name="SAPBEXundefined 2 7 4 7" xfId="33338"/>
    <cellStyle name="SAPBEXundefined 2 7 5" xfId="8632"/>
    <cellStyle name="SAPBEXundefined 2 7 5 2" xfId="14691"/>
    <cellStyle name="SAPBEXundefined 2 7 5 3" xfId="18360"/>
    <cellStyle name="SAPBEXundefined 2 7 5 4" xfId="25548"/>
    <cellStyle name="SAPBEXundefined 2 7 5 5" xfId="29494"/>
    <cellStyle name="SAPBEXundefined 2 7 5 6" xfId="32180"/>
    <cellStyle name="SAPBEXundefined 2 7 5 7" xfId="33965"/>
    <cellStyle name="SAPBEXundefined 2 7 6" xfId="9575"/>
    <cellStyle name="SAPBEXundefined 2 7 7" xfId="8822"/>
    <cellStyle name="SAPBEXundefined 2 7 8" xfId="19098"/>
    <cellStyle name="SAPBEXundefined 2 7 9" xfId="23092"/>
    <cellStyle name="SAPBEXundefined 2 8" xfId="4932"/>
    <cellStyle name="SAPBEXundefined 2 8 2" xfId="11160"/>
    <cellStyle name="SAPBEXundefined 2 8 3" xfId="15105"/>
    <cellStyle name="SAPBEXundefined 2 8 4" xfId="21620"/>
    <cellStyle name="SAPBEXundefined 2 8 5" xfId="26057"/>
    <cellStyle name="SAPBEXundefined 2 8 6" xfId="24345"/>
    <cellStyle name="SAPBEXundefined 2 9" xfId="7264"/>
    <cellStyle name="SAPBEXundefined 2 9 2" xfId="13349"/>
    <cellStyle name="SAPBEXundefined 2 9 3" xfId="17158"/>
    <cellStyle name="SAPBEXundefined 2 9 4" xfId="19902"/>
    <cellStyle name="SAPBEXundefined 2 9 5" xfId="28230"/>
    <cellStyle name="SAPBEXundefined 2 9 6" xfId="30918"/>
    <cellStyle name="SAPBEXundefined 2 9 7" xfId="32795"/>
    <cellStyle name="SAPBEXundefined 3" xfId="743"/>
    <cellStyle name="SAPBEXundefined 3 10" xfId="25627"/>
    <cellStyle name="SAPBEXundefined 3 2" xfId="5143"/>
    <cellStyle name="SAPBEXundefined 3 2 2" xfId="11348"/>
    <cellStyle name="SAPBEXundefined 3 2 3" xfId="15255"/>
    <cellStyle name="SAPBEXundefined 3 2 4" xfId="21484"/>
    <cellStyle name="SAPBEXundefined 3 2 5" xfId="26229"/>
    <cellStyle name="SAPBEXundefined 3 2 6" xfId="29619"/>
    <cellStyle name="SAPBEXundefined 3 3" xfId="5945"/>
    <cellStyle name="SAPBEXundefined 3 3 2" xfId="12085"/>
    <cellStyle name="SAPBEXundefined 3 3 3" xfId="15970"/>
    <cellStyle name="SAPBEXundefined 3 3 4" xfId="21208"/>
    <cellStyle name="SAPBEXundefined 3 3 5" xfId="26969"/>
    <cellStyle name="SAPBEXundefined 3 3 6" xfId="25816"/>
    <cellStyle name="SAPBEXundefined 3 4" xfId="7430"/>
    <cellStyle name="SAPBEXundefined 3 4 2" xfId="13506"/>
    <cellStyle name="SAPBEXundefined 3 4 3" xfId="17302"/>
    <cellStyle name="SAPBEXundefined 3 4 4" xfId="19776"/>
    <cellStyle name="SAPBEXundefined 3 4 5" xfId="28386"/>
    <cellStyle name="SAPBEXundefined 3 4 6" xfId="31061"/>
    <cellStyle name="SAPBEXundefined 3 4 7" xfId="32930"/>
    <cellStyle name="SAPBEXundefined 3 5" xfId="8163"/>
    <cellStyle name="SAPBEXundefined 3 5 2" xfId="14224"/>
    <cellStyle name="SAPBEXundefined 3 5 3" xfId="17943"/>
    <cellStyle name="SAPBEXundefined 3 5 4" xfId="25082"/>
    <cellStyle name="SAPBEXundefined 3 5 5" xfId="29062"/>
    <cellStyle name="SAPBEXundefined 3 5 6" xfId="31739"/>
    <cellStyle name="SAPBEXundefined 3 5 7" xfId="33557"/>
    <cellStyle name="SAPBEXundefined 3 6" xfId="9099"/>
    <cellStyle name="SAPBEXundefined 3 7" xfId="10636"/>
    <cellStyle name="SAPBEXundefined 3 8" xfId="23455"/>
    <cellStyle name="SAPBEXundefined 3 9" xfId="21914"/>
    <cellStyle name="SAPBEXundefined 4" xfId="837"/>
    <cellStyle name="SAPBEXundefined 4 10" xfId="21790"/>
    <cellStyle name="SAPBEXundefined 4 2" xfId="5235"/>
    <cellStyle name="SAPBEXundefined 4 2 2" xfId="11439"/>
    <cellStyle name="SAPBEXundefined 4 2 3" xfId="15344"/>
    <cellStyle name="SAPBEXundefined 4 2 4" xfId="21429"/>
    <cellStyle name="SAPBEXundefined 4 2 5" xfId="26318"/>
    <cellStyle name="SAPBEXundefined 4 2 6" xfId="23875"/>
    <cellStyle name="SAPBEXundefined 4 3" xfId="6034"/>
    <cellStyle name="SAPBEXundefined 4 3 2" xfId="12173"/>
    <cellStyle name="SAPBEXundefined 4 3 3" xfId="16059"/>
    <cellStyle name="SAPBEXundefined 4 3 4" xfId="21121"/>
    <cellStyle name="SAPBEXundefined 4 3 5" xfId="27058"/>
    <cellStyle name="SAPBEXundefined 4 3 6" xfId="22912"/>
    <cellStyle name="SAPBEXundefined 4 4" xfId="7517"/>
    <cellStyle name="SAPBEXundefined 4 4 2" xfId="13593"/>
    <cellStyle name="SAPBEXundefined 4 4 3" xfId="17386"/>
    <cellStyle name="SAPBEXundefined 4 4 4" xfId="18627"/>
    <cellStyle name="SAPBEXundefined 4 4 5" xfId="28472"/>
    <cellStyle name="SAPBEXundefined 4 4 6" xfId="31144"/>
    <cellStyle name="SAPBEXundefined 4 4 7" xfId="33007"/>
    <cellStyle name="SAPBEXundefined 4 5" xfId="8251"/>
    <cellStyle name="SAPBEXundefined 4 5 2" xfId="14311"/>
    <cellStyle name="SAPBEXundefined 4 5 3" xfId="18021"/>
    <cellStyle name="SAPBEXundefined 4 5 4" xfId="25170"/>
    <cellStyle name="SAPBEXundefined 4 5 5" xfId="29143"/>
    <cellStyle name="SAPBEXundefined 4 5 6" xfId="31823"/>
    <cellStyle name="SAPBEXundefined 4 5 7" xfId="33634"/>
    <cellStyle name="SAPBEXundefined 4 6" xfId="9190"/>
    <cellStyle name="SAPBEXundefined 4 7" xfId="11190"/>
    <cellStyle name="SAPBEXundefined 4 8" xfId="22133"/>
    <cellStyle name="SAPBEXundefined 4 9" xfId="21953"/>
    <cellStyle name="SAPBEXundefined 5" xfId="924"/>
    <cellStyle name="SAPBEXundefined 5 10" xfId="29504"/>
    <cellStyle name="SAPBEXundefined 5 2" xfId="5322"/>
    <cellStyle name="SAPBEXundefined 5 2 2" xfId="11526"/>
    <cellStyle name="SAPBEXundefined 5 2 3" xfId="15431"/>
    <cellStyle name="SAPBEXundefined 5 2 4" xfId="21400"/>
    <cellStyle name="SAPBEXundefined 5 2 5" xfId="26402"/>
    <cellStyle name="SAPBEXundefined 5 2 6" xfId="21713"/>
    <cellStyle name="SAPBEXundefined 5 3" xfId="6118"/>
    <cellStyle name="SAPBEXundefined 5 3 2" xfId="12257"/>
    <cellStyle name="SAPBEXundefined 5 3 3" xfId="16143"/>
    <cellStyle name="SAPBEXundefined 5 3 4" xfId="22336"/>
    <cellStyle name="SAPBEXundefined 5 3 5" xfId="27142"/>
    <cellStyle name="SAPBEXundefined 5 3 6" xfId="22294"/>
    <cellStyle name="SAPBEXundefined 5 4" xfId="7601"/>
    <cellStyle name="SAPBEXundefined 5 4 2" xfId="13677"/>
    <cellStyle name="SAPBEXundefined 5 4 3" xfId="17460"/>
    <cellStyle name="SAPBEXundefined 5 4 4" xfId="18472"/>
    <cellStyle name="SAPBEXundefined 5 4 5" xfId="28548"/>
    <cellStyle name="SAPBEXundefined 5 4 6" xfId="31224"/>
    <cellStyle name="SAPBEXundefined 5 4 7" xfId="33080"/>
    <cellStyle name="SAPBEXundefined 5 5" xfId="8336"/>
    <cellStyle name="SAPBEXundefined 5 5 2" xfId="14396"/>
    <cellStyle name="SAPBEXundefined 5 5 3" xfId="18096"/>
    <cellStyle name="SAPBEXundefined 5 5 4" xfId="25255"/>
    <cellStyle name="SAPBEXundefined 5 5 5" xfId="29221"/>
    <cellStyle name="SAPBEXundefined 5 5 6" xfId="31901"/>
    <cellStyle name="SAPBEXundefined 5 5 7" xfId="33707"/>
    <cellStyle name="SAPBEXundefined 5 6" xfId="9277"/>
    <cellStyle name="SAPBEXundefined 5 7" xfId="10518"/>
    <cellStyle name="SAPBEXundefined 5 8" xfId="23460"/>
    <cellStyle name="SAPBEXundefined 5 9" xfId="22435"/>
    <cellStyle name="SAPBEXundefined 6" xfId="1007"/>
    <cellStyle name="SAPBEXundefined 6 10" xfId="30101"/>
    <cellStyle name="SAPBEXundefined 6 2" xfId="5405"/>
    <cellStyle name="SAPBEXundefined 6 2 2" xfId="11609"/>
    <cellStyle name="SAPBEXundefined 6 2 3" xfId="15514"/>
    <cellStyle name="SAPBEXundefined 6 2 4" xfId="22463"/>
    <cellStyle name="SAPBEXundefined 6 2 5" xfId="26483"/>
    <cellStyle name="SAPBEXundefined 6 2 6" xfId="26712"/>
    <cellStyle name="SAPBEXundefined 6 3" xfId="6200"/>
    <cellStyle name="SAPBEXundefined 6 3 2" xfId="12339"/>
    <cellStyle name="SAPBEXundefined 6 3 3" xfId="16225"/>
    <cellStyle name="SAPBEXundefined 6 3 4" xfId="18719"/>
    <cellStyle name="SAPBEXundefined 6 3 5" xfId="27224"/>
    <cellStyle name="SAPBEXundefined 6 3 6" xfId="29036"/>
    <cellStyle name="SAPBEXundefined 6 4" xfId="7683"/>
    <cellStyle name="SAPBEXundefined 6 4 2" xfId="13759"/>
    <cellStyle name="SAPBEXundefined 6 4 3" xfId="17534"/>
    <cellStyle name="SAPBEXundefined 6 4 4" xfId="19654"/>
    <cellStyle name="SAPBEXundefined 6 4 5" xfId="28623"/>
    <cellStyle name="SAPBEXundefined 6 4 6" xfId="31303"/>
    <cellStyle name="SAPBEXundefined 6 4 7" xfId="33153"/>
    <cellStyle name="SAPBEXundefined 6 5" xfId="8418"/>
    <cellStyle name="SAPBEXundefined 6 5 2" xfId="14478"/>
    <cellStyle name="SAPBEXundefined 6 5 3" xfId="18170"/>
    <cellStyle name="SAPBEXundefined 6 5 4" xfId="25337"/>
    <cellStyle name="SAPBEXundefined 6 5 5" xfId="29296"/>
    <cellStyle name="SAPBEXundefined 6 5 6" xfId="31980"/>
    <cellStyle name="SAPBEXundefined 6 5 7" xfId="33780"/>
    <cellStyle name="SAPBEXundefined 6 6" xfId="9360"/>
    <cellStyle name="SAPBEXundefined 6 7" xfId="10465"/>
    <cellStyle name="SAPBEXundefined 6 8" xfId="23177"/>
    <cellStyle name="SAPBEXundefined 6 9" xfId="22459"/>
    <cellStyle name="SAPBEXundefined 7" xfId="1087"/>
    <cellStyle name="SAPBEXundefined 7 10" xfId="29664"/>
    <cellStyle name="SAPBEXundefined 7 2" xfId="5484"/>
    <cellStyle name="SAPBEXundefined 7 2 2" xfId="11688"/>
    <cellStyle name="SAPBEXundefined 7 2 3" xfId="15591"/>
    <cellStyle name="SAPBEXundefined 7 2 4" xfId="22743"/>
    <cellStyle name="SAPBEXundefined 7 2 5" xfId="26559"/>
    <cellStyle name="SAPBEXundefined 7 2 6" xfId="22429"/>
    <cellStyle name="SAPBEXundefined 7 3" xfId="6278"/>
    <cellStyle name="SAPBEXundefined 7 3 2" xfId="12416"/>
    <cellStyle name="SAPBEXundefined 7 3 3" xfId="16302"/>
    <cellStyle name="SAPBEXundefined 7 3 4" xfId="20464"/>
    <cellStyle name="SAPBEXundefined 7 3 5" xfId="27301"/>
    <cellStyle name="SAPBEXundefined 7 3 6" xfId="24305"/>
    <cellStyle name="SAPBEXundefined 7 4" xfId="7761"/>
    <cellStyle name="SAPBEXundefined 7 4 2" xfId="13836"/>
    <cellStyle name="SAPBEXundefined 7 4 3" xfId="17604"/>
    <cellStyle name="SAPBEXundefined 7 4 4" xfId="19583"/>
    <cellStyle name="SAPBEXundefined 7 4 5" xfId="28696"/>
    <cellStyle name="SAPBEXundefined 7 4 6" xfId="31378"/>
    <cellStyle name="SAPBEXundefined 7 4 7" xfId="33223"/>
    <cellStyle name="SAPBEXundefined 7 5" xfId="8498"/>
    <cellStyle name="SAPBEXundefined 7 5 2" xfId="14557"/>
    <cellStyle name="SAPBEXundefined 7 5 3" xfId="18240"/>
    <cellStyle name="SAPBEXundefined 7 5 4" xfId="25416"/>
    <cellStyle name="SAPBEXundefined 7 5 5" xfId="29372"/>
    <cellStyle name="SAPBEXundefined 7 5 6" xfId="32054"/>
    <cellStyle name="SAPBEXundefined 7 5 7" xfId="33850"/>
    <cellStyle name="SAPBEXundefined 7 6" xfId="9439"/>
    <cellStyle name="SAPBEXundefined 7 7" xfId="10402"/>
    <cellStyle name="SAPBEXundefined 7 8" xfId="23003"/>
    <cellStyle name="SAPBEXundefined 7 9" xfId="23837"/>
    <cellStyle name="SAPBEXundefined 8" xfId="1169"/>
    <cellStyle name="SAPBEXundefined 8 10" xfId="25956"/>
    <cellStyle name="SAPBEXundefined 8 2" xfId="5566"/>
    <cellStyle name="SAPBEXundefined 8 2 2" xfId="11770"/>
    <cellStyle name="SAPBEXundefined 8 2 3" xfId="15671"/>
    <cellStyle name="SAPBEXundefined 8 2 4" xfId="18563"/>
    <cellStyle name="SAPBEXundefined 8 2 5" xfId="26640"/>
    <cellStyle name="SAPBEXundefined 8 2 6" xfId="27737"/>
    <cellStyle name="SAPBEXundefined 8 3" xfId="6357"/>
    <cellStyle name="SAPBEXundefined 8 3 2" xfId="12495"/>
    <cellStyle name="SAPBEXundefined 8 3 3" xfId="16381"/>
    <cellStyle name="SAPBEXundefined 8 3 4" xfId="22327"/>
    <cellStyle name="SAPBEXundefined 8 3 5" xfId="27380"/>
    <cellStyle name="SAPBEXundefined 8 3 6" xfId="24684"/>
    <cellStyle name="SAPBEXundefined 8 4" xfId="7838"/>
    <cellStyle name="SAPBEXundefined 8 4 2" xfId="13913"/>
    <cellStyle name="SAPBEXundefined 8 4 3" xfId="17674"/>
    <cellStyle name="SAPBEXundefined 8 4 4" xfId="19512"/>
    <cellStyle name="SAPBEXundefined 8 4 5" xfId="28768"/>
    <cellStyle name="SAPBEXundefined 8 4 6" xfId="31454"/>
    <cellStyle name="SAPBEXundefined 8 4 7" xfId="33293"/>
    <cellStyle name="SAPBEXundefined 8 5" xfId="8579"/>
    <cellStyle name="SAPBEXundefined 8 5 2" xfId="14638"/>
    <cellStyle name="SAPBEXundefined 8 5 3" xfId="18313"/>
    <cellStyle name="SAPBEXundefined 8 5 4" xfId="25496"/>
    <cellStyle name="SAPBEXundefined 8 5 5" xfId="29446"/>
    <cellStyle name="SAPBEXundefined 8 5 6" xfId="32130"/>
    <cellStyle name="SAPBEXundefined 8 5 7" xfId="33920"/>
    <cellStyle name="SAPBEXundefined 8 6" xfId="9521"/>
    <cellStyle name="SAPBEXundefined 8 7" xfId="10338"/>
    <cellStyle name="SAPBEXundefined 8 8" xfId="23383"/>
    <cellStyle name="SAPBEXundefined 8 9" xfId="23162"/>
    <cellStyle name="SAPBEXundefined 9" xfId="4879"/>
    <cellStyle name="SAPBEXundefined 9 2" xfId="5760"/>
    <cellStyle name="SAPBEXundefined 9 2 2" xfId="11915"/>
    <cellStyle name="SAPBEXundefined 9 2 3" xfId="15799"/>
    <cellStyle name="SAPBEXundefined 9 2 4" xfId="21299"/>
    <cellStyle name="SAPBEXundefined 9 2 5" xfId="26792"/>
    <cellStyle name="SAPBEXundefined 9 2 6" xfId="24745"/>
    <cellStyle name="SAPBEXundefined 9 3" xfId="7212"/>
    <cellStyle name="SAPBEXundefined 9 3 2" xfId="13297"/>
    <cellStyle name="SAPBEXundefined 9 3 3" xfId="17112"/>
    <cellStyle name="SAPBEXundefined 9 3 4" xfId="18698"/>
    <cellStyle name="SAPBEXundefined 9 3 5" xfId="28182"/>
    <cellStyle name="SAPBEXundefined 9 3 6" xfId="30868"/>
    <cellStyle name="SAPBEXundefined 9 3 7" xfId="32750"/>
    <cellStyle name="SAPBEXundefined 9 4" xfId="7940"/>
    <cellStyle name="SAPBEXundefined 9 4 2" xfId="14013"/>
    <cellStyle name="SAPBEXundefined 9 4 3" xfId="17762"/>
    <cellStyle name="SAPBEXundefined 9 4 4" xfId="19385"/>
    <cellStyle name="SAPBEXundefined 9 4 5" xfId="28863"/>
    <cellStyle name="SAPBEXundefined 9 4 6" xfId="31549"/>
    <cellStyle name="SAPBEXundefined 9 4 7" xfId="33380"/>
    <cellStyle name="SAPBEXundefined 9 5" xfId="11110"/>
    <cellStyle name="SAPBEXundefined 9 6" xfId="15057"/>
    <cellStyle name="SAPBEXundefined 9 7" xfId="21667"/>
    <cellStyle name="SAPBEXundefined 9 8" xfId="26010"/>
    <cellStyle name="SAPBEXundefined 9 9" xfId="18614"/>
    <cellStyle name="SelectFormat" xfId="4454"/>
    <cellStyle name="SelectFormat 2" xfId="5702"/>
    <cellStyle name="SelectFormat 2 2" xfId="11864"/>
    <cellStyle name="SelectFormat 2 3" xfId="15749"/>
    <cellStyle name="SelectFormat 2 4" xfId="22963"/>
    <cellStyle name="SelectFormat 2 5" xfId="26737"/>
    <cellStyle name="SelectFormat 2 6" xfId="29904"/>
    <cellStyle name="SelectFormat 2 7" xfId="27749"/>
    <cellStyle name="SelectFormat 3" xfId="7055"/>
    <cellStyle name="SelectFormat 3 2" xfId="13149"/>
    <cellStyle name="SelectFormat 3 3" xfId="16980"/>
    <cellStyle name="SelectFormat 3 4" xfId="20059"/>
    <cellStyle name="SelectFormat 3 5" xfId="28037"/>
    <cellStyle name="SelectFormat 3 6" xfId="30740"/>
    <cellStyle name="SelectFormat 3 7" xfId="32627"/>
    <cellStyle name="SelectFormat 4" xfId="6454"/>
    <cellStyle name="SelectFormat 4 2" xfId="12591"/>
    <cellStyle name="SelectFormat 4 3" xfId="16463"/>
    <cellStyle name="SelectFormat 4 4" xfId="20372"/>
    <cellStyle name="SelectFormat 4 5" xfId="27471"/>
    <cellStyle name="SelectFormat 4 6" xfId="30238"/>
    <cellStyle name="SelectFormat 4 7" xfId="22614"/>
    <cellStyle name="SelectFormat 5" xfId="10973"/>
    <cellStyle name="SelectFormat 6" xfId="14993"/>
    <cellStyle name="SelectFormat 7" xfId="21809"/>
    <cellStyle name="SelectFormat 8" xfId="32194"/>
    <cellStyle name="Separador de milhares [0]_Pasta2" xfId="4455"/>
    <cellStyle name="Separador de milhares_Pasta2" xfId="4456"/>
    <cellStyle name="shade" xfId="4457"/>
    <cellStyle name="SHADEDSTORES" xfId="4458"/>
    <cellStyle name="SHADEDSTORES 2" xfId="5703"/>
    <cellStyle name="SHADEDSTORES 2 2" xfId="11865"/>
    <cellStyle name="SHADEDSTORES 2 3" xfId="21315"/>
    <cellStyle name="SHADEDSTORES 3" xfId="7056"/>
    <cellStyle name="SHADEDSTORES 3 2" xfId="13150"/>
    <cellStyle name="SHADEDSTORES 3 3" xfId="20058"/>
    <cellStyle name="SHADEDSTORES 4" xfId="6453"/>
    <cellStyle name="SHADEDSTORES 4 2" xfId="12590"/>
    <cellStyle name="SHADEDSTORES 4 3" xfId="22942"/>
    <cellStyle name="SHADEDSTORES 5" xfId="10974"/>
    <cellStyle name="SHADEDSTORES 6" xfId="12837"/>
    <cellStyle name="SHADEDSTORES 7" xfId="23797"/>
    <cellStyle name="Sheet Title" xfId="455"/>
    <cellStyle name="SHEET2!Normal" xfId="4459"/>
    <cellStyle name="shira" xfId="4460"/>
    <cellStyle name="shira 2" xfId="4461"/>
    <cellStyle name="shira 3" xfId="4462"/>
    <cellStyle name="specstores" xfId="4463"/>
    <cellStyle name="STANDARD" xfId="4464"/>
    <cellStyle name="StandardInput" xfId="4465"/>
    <cellStyle name="StandardInput 2" xfId="5704"/>
    <cellStyle name="StandardInput 2 2" xfId="11866"/>
    <cellStyle name="StandardInput 2 3" xfId="15750"/>
    <cellStyle name="StandardInput 2 4" xfId="23656"/>
    <cellStyle name="StandardInput 2 5" xfId="26738"/>
    <cellStyle name="StandardInput 3" xfId="7057"/>
    <cellStyle name="StandardInput 3 2" xfId="13151"/>
    <cellStyle name="StandardInput 3 3" xfId="16981"/>
    <cellStyle name="StandardInput 3 4" xfId="22380"/>
    <cellStyle name="StandardInput 3 5" xfId="28038"/>
    <cellStyle name="StandardInput 4" xfId="6452"/>
    <cellStyle name="StandardInput 4 2" xfId="12589"/>
    <cellStyle name="StandardInput 4 3" xfId="20373"/>
    <cellStyle name="StandardInput 5" xfId="10975"/>
    <cellStyle name="StandardInput 6" xfId="21808"/>
    <cellStyle name="Style 1" xfId="456"/>
    <cellStyle name="Style 1 10" xfId="4880"/>
    <cellStyle name="Style 1 10 2" xfId="5761"/>
    <cellStyle name="Style 1 10 2 2" xfId="11916"/>
    <cellStyle name="Style 1 10 2 3" xfId="15800"/>
    <cellStyle name="Style 1 10 2 4" xfId="21298"/>
    <cellStyle name="Style 1 10 2 5" xfId="26793"/>
    <cellStyle name="Style 1 10 2 6" xfId="29922"/>
    <cellStyle name="Style 1 10 2 7" xfId="27701"/>
    <cellStyle name="Style 1 10 3" xfId="7213"/>
    <cellStyle name="Style 1 10 3 2" xfId="13298"/>
    <cellStyle name="Style 1 10 3 3" xfId="17113"/>
    <cellStyle name="Style 1 10 3 4" xfId="19941"/>
    <cellStyle name="Style 1 10 3 5" xfId="28183"/>
    <cellStyle name="Style 1 10 3 6" xfId="30869"/>
    <cellStyle name="Style 1 10 3 7" xfId="32751"/>
    <cellStyle name="Style 1 10 4" xfId="7941"/>
    <cellStyle name="Style 1 10 4 2" xfId="14014"/>
    <cellStyle name="Style 1 10 4 3" xfId="17763"/>
    <cellStyle name="Style 1 10 4 4" xfId="19383"/>
    <cellStyle name="Style 1 10 4 5" xfId="28864"/>
    <cellStyle name="Style 1 10 4 6" xfId="31550"/>
    <cellStyle name="Style 1 10 4 7" xfId="33381"/>
    <cellStyle name="Style 1 10 5" xfId="11111"/>
    <cellStyle name="Style 1 10 6" xfId="15058"/>
    <cellStyle name="Style 1 10 7" xfId="21666"/>
    <cellStyle name="Style 1 10 8" xfId="25946"/>
    <cellStyle name="Style 1 11" xfId="4466"/>
    <cellStyle name="Style 1 12" xfId="8855"/>
    <cellStyle name="Style 1 13" xfId="10821"/>
    <cellStyle name="Style 1 14" xfId="22262"/>
    <cellStyle name="Style 1 15" xfId="28691"/>
    <cellStyle name="Style 1 2" xfId="458"/>
    <cellStyle name="Style 1 2 2" xfId="4468"/>
    <cellStyle name="Style 1 2 3" xfId="4469"/>
    <cellStyle name="Style 1 2 4" xfId="4882"/>
    <cellStyle name="Style 1 2 5" xfId="4467"/>
    <cellStyle name="Style 1 3" xfId="527"/>
    <cellStyle name="Style 1 3 10" xfId="8910"/>
    <cellStyle name="Style 1 3 11" xfId="10788"/>
    <cellStyle name="Style 1 3 12" xfId="22834"/>
    <cellStyle name="Style 1 3 13" xfId="29712"/>
    <cellStyle name="Style 1 3 2" xfId="806"/>
    <cellStyle name="Style 1 3 2 2" xfId="5204"/>
    <cellStyle name="Style 1 3 2 2 2" xfId="11409"/>
    <cellStyle name="Style 1 3 2 2 3" xfId="15314"/>
    <cellStyle name="Style 1 3 2 2 4" xfId="23772"/>
    <cellStyle name="Style 1 3 2 2 5" xfId="26287"/>
    <cellStyle name="Style 1 3 2 2 6" xfId="29696"/>
    <cellStyle name="Style 1 3 2 2 7" xfId="22088"/>
    <cellStyle name="Style 1 3 2 3" xfId="6004"/>
    <cellStyle name="Style 1 3 2 3 2" xfId="12144"/>
    <cellStyle name="Style 1 3 2 3 3" xfId="16029"/>
    <cellStyle name="Style 1 3 2 3 4" xfId="21151"/>
    <cellStyle name="Style 1 3 2 3 5" xfId="27028"/>
    <cellStyle name="Style 1 3 2 3 6" xfId="30023"/>
    <cellStyle name="Style 1 3 2 3 7" xfId="18832"/>
    <cellStyle name="Style 1 3 2 4" xfId="7488"/>
    <cellStyle name="Style 1 3 2 4 2" xfId="13564"/>
    <cellStyle name="Style 1 3 2 4 3" xfId="17359"/>
    <cellStyle name="Style 1 3 2 4 4" xfId="19747"/>
    <cellStyle name="Style 1 3 2 4 5" xfId="28444"/>
    <cellStyle name="Style 1 3 2 4 6" xfId="31116"/>
    <cellStyle name="Style 1 3 2 4 7" xfId="32982"/>
    <cellStyle name="Style 1 3 2 5" xfId="8221"/>
    <cellStyle name="Style 1 3 2 5 2" xfId="14281"/>
    <cellStyle name="Style 1 3 2 5 3" xfId="17995"/>
    <cellStyle name="Style 1 3 2 5 4" xfId="25140"/>
    <cellStyle name="Style 1 3 2 5 5" xfId="29116"/>
    <cellStyle name="Style 1 3 2 5 6" xfId="31795"/>
    <cellStyle name="Style 1 3 2 5 7" xfId="33609"/>
    <cellStyle name="Style 1 3 2 6" xfId="9160"/>
    <cellStyle name="Style 1 3 2 7" xfId="10594"/>
    <cellStyle name="Style 1 3 2 8" xfId="22918"/>
    <cellStyle name="Style 1 3 2 9" xfId="22792"/>
    <cellStyle name="Style 1 3 3" xfId="899"/>
    <cellStyle name="Style 1 3 3 2" xfId="5297"/>
    <cellStyle name="Style 1 3 3 2 2" xfId="11501"/>
    <cellStyle name="Style 1 3 3 2 3" xfId="15406"/>
    <cellStyle name="Style 1 3 3 2 4" xfId="23741"/>
    <cellStyle name="Style 1 3 3 2 5" xfId="26377"/>
    <cellStyle name="Style 1 3 3 2 6" xfId="29738"/>
    <cellStyle name="Style 1 3 3 2 7" xfId="23481"/>
    <cellStyle name="Style 1 3 3 3" xfId="6093"/>
    <cellStyle name="Style 1 3 3 3 2" xfId="12232"/>
    <cellStyle name="Style 1 3 3 3 3" xfId="16118"/>
    <cellStyle name="Style 1 3 3 3 4" xfId="21062"/>
    <cellStyle name="Style 1 3 3 3 5" xfId="27117"/>
    <cellStyle name="Style 1 3 3 3 6" xfId="30064"/>
    <cellStyle name="Style 1 3 3 3 7" xfId="21855"/>
    <cellStyle name="Style 1 3 3 4" xfId="7577"/>
    <cellStyle name="Style 1 3 3 4 2" xfId="13653"/>
    <cellStyle name="Style 1 3 3 4 3" xfId="17438"/>
    <cellStyle name="Style 1 3 3 4 4" xfId="18595"/>
    <cellStyle name="Style 1 3 3 4 5" xfId="28526"/>
    <cellStyle name="Style 1 3 3 4 6" xfId="31200"/>
    <cellStyle name="Style 1 3 3 4 7" xfId="33058"/>
    <cellStyle name="Style 1 3 3 5" xfId="8311"/>
    <cellStyle name="Style 1 3 3 5 2" xfId="14371"/>
    <cellStyle name="Style 1 3 3 5 3" xfId="18073"/>
    <cellStyle name="Style 1 3 3 5 4" xfId="25230"/>
    <cellStyle name="Style 1 3 3 5 5" xfId="29198"/>
    <cellStyle name="Style 1 3 3 5 6" xfId="31876"/>
    <cellStyle name="Style 1 3 3 5 7" xfId="33685"/>
    <cellStyle name="Style 1 3 3 6" xfId="9252"/>
    <cellStyle name="Style 1 3 3 7" xfId="10537"/>
    <cellStyle name="Style 1 3 3 8" xfId="23284"/>
    <cellStyle name="Style 1 3 3 9" xfId="24641"/>
    <cellStyle name="Style 1 3 4" xfId="984"/>
    <cellStyle name="Style 1 3 4 2" xfId="5382"/>
    <cellStyle name="Style 1 3 4 2 2" xfId="11586"/>
    <cellStyle name="Style 1 3 4 2 3" xfId="15491"/>
    <cellStyle name="Style 1 3 4 2 4" xfId="23070"/>
    <cellStyle name="Style 1 3 4 2 5" xfId="26460"/>
    <cellStyle name="Style 1 3 4 2 6" xfId="29774"/>
    <cellStyle name="Style 1 3 4 2 7" xfId="23023"/>
    <cellStyle name="Style 1 3 4 3" xfId="6178"/>
    <cellStyle name="Style 1 3 4 3 2" xfId="12317"/>
    <cellStyle name="Style 1 3 4 3 3" xfId="16203"/>
    <cellStyle name="Style 1 3 4 3 4" xfId="21005"/>
    <cellStyle name="Style 1 3 4 3 5" xfId="27202"/>
    <cellStyle name="Style 1 3 4 3 6" xfId="30106"/>
    <cellStyle name="Style 1 3 4 3 7" xfId="19273"/>
    <cellStyle name="Style 1 3 4 4" xfId="7660"/>
    <cellStyle name="Style 1 3 4 4 2" xfId="13736"/>
    <cellStyle name="Style 1 3 4 4 3" xfId="17513"/>
    <cellStyle name="Style 1 3 4 4 4" xfId="19676"/>
    <cellStyle name="Style 1 3 4 4 5" xfId="28602"/>
    <cellStyle name="Style 1 3 4 4 6" xfId="31280"/>
    <cellStyle name="Style 1 3 4 4 7" xfId="33133"/>
    <cellStyle name="Style 1 3 4 5" xfId="8395"/>
    <cellStyle name="Style 1 3 4 5 2" xfId="14455"/>
    <cellStyle name="Style 1 3 4 5 3" xfId="18149"/>
    <cellStyle name="Style 1 3 4 5 4" xfId="25314"/>
    <cellStyle name="Style 1 3 4 5 5" xfId="29275"/>
    <cellStyle name="Style 1 3 4 5 6" xfId="31957"/>
    <cellStyle name="Style 1 3 4 5 7" xfId="33760"/>
    <cellStyle name="Style 1 3 4 6" xfId="9337"/>
    <cellStyle name="Style 1 3 4 7" xfId="10484"/>
    <cellStyle name="Style 1 3 4 8" xfId="19311"/>
    <cellStyle name="Style 1 3 4 9" xfId="29508"/>
    <cellStyle name="Style 1 3 5" xfId="1065"/>
    <cellStyle name="Style 1 3 5 2" xfId="5462"/>
    <cellStyle name="Style 1 3 5 2 2" xfId="11666"/>
    <cellStyle name="Style 1 3 5 2 3" xfId="15569"/>
    <cellStyle name="Style 1 3 5 2 4" xfId="23631"/>
    <cellStyle name="Style 1 3 5 2 5" xfId="26537"/>
    <cellStyle name="Style 1 3 5 2 6" xfId="29806"/>
    <cellStyle name="Style 1 3 5 2 7" xfId="19102"/>
    <cellStyle name="Style 1 3 5 3" xfId="6256"/>
    <cellStyle name="Style 1 3 5 3 2" xfId="12394"/>
    <cellStyle name="Style 1 3 5 3 3" xfId="16280"/>
    <cellStyle name="Style 1 3 5 3 4" xfId="24866"/>
    <cellStyle name="Style 1 3 5 3 5" xfId="27279"/>
    <cellStyle name="Style 1 3 5 3 6" xfId="30136"/>
    <cellStyle name="Style 1 3 5 3 7" xfId="22767"/>
    <cellStyle name="Style 1 3 5 4" xfId="7739"/>
    <cellStyle name="Style 1 3 5 4 2" xfId="13814"/>
    <cellStyle name="Style 1 3 5 4 3" xfId="17584"/>
    <cellStyle name="Style 1 3 5 4 4" xfId="19605"/>
    <cellStyle name="Style 1 3 5 4 5" xfId="28675"/>
    <cellStyle name="Style 1 3 5 4 6" xfId="31356"/>
    <cellStyle name="Style 1 3 5 4 7" xfId="33203"/>
    <cellStyle name="Style 1 3 5 5" xfId="8476"/>
    <cellStyle name="Style 1 3 5 5 2" xfId="14535"/>
    <cellStyle name="Style 1 3 5 5 3" xfId="18220"/>
    <cellStyle name="Style 1 3 5 5 4" xfId="25394"/>
    <cellStyle name="Style 1 3 5 5 5" xfId="29351"/>
    <cellStyle name="Style 1 3 5 5 6" xfId="32033"/>
    <cellStyle name="Style 1 3 5 5 7" xfId="33830"/>
    <cellStyle name="Style 1 3 5 6" xfId="9417"/>
    <cellStyle name="Style 1 3 5 7" xfId="10420"/>
    <cellStyle name="Style 1 3 5 8" xfId="24258"/>
    <cellStyle name="Style 1 3 5 9" xfId="31372"/>
    <cellStyle name="Style 1 3 6" xfId="1144"/>
    <cellStyle name="Style 1 3 6 2" xfId="5541"/>
    <cellStyle name="Style 1 3 6 2 2" xfId="11745"/>
    <cellStyle name="Style 1 3 6 2 3" xfId="15646"/>
    <cellStyle name="Style 1 3 6 2 4" xfId="22803"/>
    <cellStyle name="Style 1 3 6 2 5" xfId="26615"/>
    <cellStyle name="Style 1 3 6 2 6" xfId="29840"/>
    <cellStyle name="Style 1 3 6 2 7" xfId="27715"/>
    <cellStyle name="Style 1 3 6 3" xfId="6332"/>
    <cellStyle name="Style 1 3 6 3 2" xfId="12470"/>
    <cellStyle name="Style 1 3 6 3 3" xfId="16356"/>
    <cellStyle name="Style 1 3 6 3 4" xfId="20416"/>
    <cellStyle name="Style 1 3 6 3 5" xfId="27355"/>
    <cellStyle name="Style 1 3 6 3 6" xfId="30170"/>
    <cellStyle name="Style 1 3 6 3 7" xfId="23380"/>
    <cellStyle name="Style 1 3 6 4" xfId="7814"/>
    <cellStyle name="Style 1 3 6 4 2" xfId="13889"/>
    <cellStyle name="Style 1 3 6 4 3" xfId="17652"/>
    <cellStyle name="Style 1 3 6 4 4" xfId="19531"/>
    <cellStyle name="Style 1 3 6 4 5" xfId="28745"/>
    <cellStyle name="Style 1 3 6 4 6" xfId="31430"/>
    <cellStyle name="Style 1 3 6 4 7" xfId="33271"/>
    <cellStyle name="Style 1 3 6 5" xfId="8554"/>
    <cellStyle name="Style 1 3 6 5 2" xfId="14613"/>
    <cellStyle name="Style 1 3 6 5 3" xfId="18290"/>
    <cellStyle name="Style 1 3 6 5 4" xfId="25471"/>
    <cellStyle name="Style 1 3 6 5 5" xfId="29423"/>
    <cellStyle name="Style 1 3 6 5 6" xfId="32106"/>
    <cellStyle name="Style 1 3 6 5 7" xfId="33898"/>
    <cellStyle name="Style 1 3 6 6" xfId="9496"/>
    <cellStyle name="Style 1 3 6 7" xfId="10357"/>
    <cellStyle name="Style 1 3 6 8" xfId="23255"/>
    <cellStyle name="Style 1 3 6 9" xfId="29704"/>
    <cellStyle name="Style 1 3 7" xfId="1224"/>
    <cellStyle name="Style 1 3 7 2" xfId="5619"/>
    <cellStyle name="Style 1 3 7 2 2" xfId="11823"/>
    <cellStyle name="Style 1 3 7 2 3" xfId="15724"/>
    <cellStyle name="Style 1 3 7 2 4" xfId="21338"/>
    <cellStyle name="Style 1 3 7 2 5" xfId="26692"/>
    <cellStyle name="Style 1 3 7 2 6" xfId="29877"/>
    <cellStyle name="Style 1 3 7 2 7" xfId="27746"/>
    <cellStyle name="Style 1 3 7 3" xfId="6409"/>
    <cellStyle name="Style 1 3 7 3 2" xfId="12547"/>
    <cellStyle name="Style 1 3 7 3 3" xfId="16433"/>
    <cellStyle name="Style 1 3 7 3 4" xfId="18952"/>
    <cellStyle name="Style 1 3 7 3 5" xfId="27432"/>
    <cellStyle name="Style 1 3 7 3 6" xfId="30208"/>
    <cellStyle name="Style 1 3 7 3 7" xfId="24427"/>
    <cellStyle name="Style 1 3 7 4" xfId="7889"/>
    <cellStyle name="Style 1 3 7 4 2" xfId="13964"/>
    <cellStyle name="Style 1 3 7 4 3" xfId="17720"/>
    <cellStyle name="Style 1 3 7 4 4" xfId="19453"/>
    <cellStyle name="Style 1 3 7 4 5" xfId="28815"/>
    <cellStyle name="Style 1 3 7 4 6" xfId="31504"/>
    <cellStyle name="Style 1 3 7 4 7" xfId="33339"/>
    <cellStyle name="Style 1 3 7 5" xfId="8633"/>
    <cellStyle name="Style 1 3 7 5 2" xfId="14692"/>
    <cellStyle name="Style 1 3 7 5 3" xfId="18361"/>
    <cellStyle name="Style 1 3 7 5 4" xfId="25549"/>
    <cellStyle name="Style 1 3 7 5 5" xfId="29495"/>
    <cellStyle name="Style 1 3 7 5 6" xfId="32181"/>
    <cellStyle name="Style 1 3 7 5 7" xfId="33966"/>
    <cellStyle name="Style 1 3 7 6" xfId="9576"/>
    <cellStyle name="Style 1 3 7 7" xfId="8821"/>
    <cellStyle name="Style 1 3 7 8" xfId="24595"/>
    <cellStyle name="Style 1 3 7 9" xfId="24039"/>
    <cellStyle name="Style 1 3 8" xfId="4933"/>
    <cellStyle name="Style 1 3 8 2" xfId="5784"/>
    <cellStyle name="Style 1 3 8 2 2" xfId="11939"/>
    <cellStyle name="Style 1 3 8 2 3" xfId="15823"/>
    <cellStyle name="Style 1 3 8 2 4" xfId="21283"/>
    <cellStyle name="Style 1 3 8 2 5" xfId="26816"/>
    <cellStyle name="Style 1 3 8 2 6" xfId="29932"/>
    <cellStyle name="Style 1 3 8 2 7" xfId="29472"/>
    <cellStyle name="Style 1 3 8 3" xfId="7265"/>
    <cellStyle name="Style 1 3 8 3 2" xfId="13350"/>
    <cellStyle name="Style 1 3 8 3 3" xfId="17159"/>
    <cellStyle name="Style 1 3 8 3 4" xfId="23954"/>
    <cellStyle name="Style 1 3 8 3 5" xfId="28231"/>
    <cellStyle name="Style 1 3 8 3 6" xfId="30919"/>
    <cellStyle name="Style 1 3 8 3 7" xfId="32796"/>
    <cellStyle name="Style 1 3 8 4" xfId="7993"/>
    <cellStyle name="Style 1 3 8 4 2" xfId="14066"/>
    <cellStyle name="Style 1 3 8 4 3" xfId="17808"/>
    <cellStyle name="Style 1 3 8 4 4" xfId="19332"/>
    <cellStyle name="Style 1 3 8 4 5" xfId="28910"/>
    <cellStyle name="Style 1 3 8 4 6" xfId="31597"/>
    <cellStyle name="Style 1 3 8 4 7" xfId="33426"/>
    <cellStyle name="Style 1 3 8 5" xfId="11161"/>
    <cellStyle name="Style 1 3 8 6" xfId="15106"/>
    <cellStyle name="Style 1 3 8 7" xfId="21619"/>
    <cellStyle name="Style 1 3 8 8" xfId="24799"/>
    <cellStyle name="Style 1 3 9" xfId="4470"/>
    <cellStyle name="Style 1 4" xfId="744"/>
    <cellStyle name="Style 1 4 2" xfId="5144"/>
    <cellStyle name="Style 1 4 2 2" xfId="5946"/>
    <cellStyle name="Style 1 4 2 2 2" xfId="12086"/>
    <cellStyle name="Style 1 4 2 2 3" xfId="15971"/>
    <cellStyle name="Style 1 4 2 2 4" xfId="21207"/>
    <cellStyle name="Style 1 4 2 2 5" xfId="26970"/>
    <cellStyle name="Style 1 4 2 2 6" xfId="29998"/>
    <cellStyle name="Style 1 4 2 2 7" xfId="22503"/>
    <cellStyle name="Style 1 4 2 3" xfId="7431"/>
    <cellStyle name="Style 1 4 2 3 2" xfId="13507"/>
    <cellStyle name="Style 1 4 2 3 3" xfId="17303"/>
    <cellStyle name="Style 1 4 2 3 4" xfId="19775"/>
    <cellStyle name="Style 1 4 2 3 5" xfId="28387"/>
    <cellStyle name="Style 1 4 2 3 6" xfId="31062"/>
    <cellStyle name="Style 1 4 2 3 7" xfId="32931"/>
    <cellStyle name="Style 1 4 2 4" xfId="8164"/>
    <cellStyle name="Style 1 4 2 4 2" xfId="14225"/>
    <cellStyle name="Style 1 4 2 4 3" xfId="17944"/>
    <cellStyle name="Style 1 4 2 4 4" xfId="25083"/>
    <cellStyle name="Style 1 4 2 4 5" xfId="29063"/>
    <cellStyle name="Style 1 4 2 4 6" xfId="31740"/>
    <cellStyle name="Style 1 4 2 4 7" xfId="33558"/>
    <cellStyle name="Style 1 4 2 5" xfId="11349"/>
    <cellStyle name="Style 1 4 2 6" xfId="15256"/>
    <cellStyle name="Style 1 4 2 7" xfId="21483"/>
    <cellStyle name="Style 1 4 2 8" xfId="26086"/>
    <cellStyle name="Style 1 4 3" xfId="4471"/>
    <cellStyle name="Style 1 4 4" xfId="9100"/>
    <cellStyle name="Style 1 4 5" xfId="10635"/>
    <cellStyle name="Style 1 4 6" xfId="23907"/>
    <cellStyle name="Style 1 4 7" xfId="29607"/>
    <cellStyle name="Style 1 5" xfId="838"/>
    <cellStyle name="Style 1 5 2" xfId="5236"/>
    <cellStyle name="Style 1 5 2 2" xfId="6035"/>
    <cellStyle name="Style 1 5 2 2 2" xfId="12174"/>
    <cellStyle name="Style 1 5 2 2 3" xfId="16060"/>
    <cellStyle name="Style 1 5 2 2 4" xfId="21120"/>
    <cellStyle name="Style 1 5 2 2 5" xfId="27059"/>
    <cellStyle name="Style 1 5 2 2 6" xfId="30038"/>
    <cellStyle name="Style 1 5 2 2 7" xfId="23416"/>
    <cellStyle name="Style 1 5 2 3" xfId="7518"/>
    <cellStyle name="Style 1 5 2 3 2" xfId="13594"/>
    <cellStyle name="Style 1 5 2 3 3" xfId="17387"/>
    <cellStyle name="Style 1 5 2 3 4" xfId="18475"/>
    <cellStyle name="Style 1 5 2 3 5" xfId="28473"/>
    <cellStyle name="Style 1 5 2 3 6" xfId="31145"/>
    <cellStyle name="Style 1 5 2 3 7" xfId="33008"/>
    <cellStyle name="Style 1 5 2 4" xfId="8252"/>
    <cellStyle name="Style 1 5 2 4 2" xfId="14312"/>
    <cellStyle name="Style 1 5 2 4 3" xfId="18022"/>
    <cellStyle name="Style 1 5 2 4 4" xfId="25171"/>
    <cellStyle name="Style 1 5 2 4 5" xfId="29144"/>
    <cellStyle name="Style 1 5 2 4 6" xfId="31824"/>
    <cellStyle name="Style 1 5 2 4 7" xfId="33635"/>
    <cellStyle name="Style 1 5 2 5" xfId="11440"/>
    <cellStyle name="Style 1 5 2 6" xfId="15345"/>
    <cellStyle name="Style 1 5 2 7" xfId="23584"/>
    <cellStyle name="Style 1 5 2 8" xfId="23483"/>
    <cellStyle name="Style 1 5 3" xfId="4472"/>
    <cellStyle name="Style 1 5 4" xfId="9191"/>
    <cellStyle name="Style 1 5 5" xfId="8939"/>
    <cellStyle name="Style 1 5 6" xfId="22132"/>
    <cellStyle name="Style 1 5 7" xfId="30087"/>
    <cellStyle name="Style 1 6" xfId="925"/>
    <cellStyle name="Style 1 6 2" xfId="5323"/>
    <cellStyle name="Style 1 6 2 2" xfId="6119"/>
    <cellStyle name="Style 1 6 2 2 2" xfId="12258"/>
    <cellStyle name="Style 1 6 2 2 3" xfId="16144"/>
    <cellStyle name="Style 1 6 2 2 4" xfId="21043"/>
    <cellStyle name="Style 1 6 2 2 5" xfId="27143"/>
    <cellStyle name="Style 1 6 2 2 6" xfId="30078"/>
    <cellStyle name="Style 1 6 2 2 7" xfId="25913"/>
    <cellStyle name="Style 1 6 2 3" xfId="7602"/>
    <cellStyle name="Style 1 6 2 3 2" xfId="13678"/>
    <cellStyle name="Style 1 6 2 3 3" xfId="17461"/>
    <cellStyle name="Style 1 6 2 3 4" xfId="18583"/>
    <cellStyle name="Style 1 6 2 3 5" xfId="28549"/>
    <cellStyle name="Style 1 6 2 3 6" xfId="31225"/>
    <cellStyle name="Style 1 6 2 3 7" xfId="33081"/>
    <cellStyle name="Style 1 6 2 4" xfId="8337"/>
    <cellStyle name="Style 1 6 2 4 2" xfId="14397"/>
    <cellStyle name="Style 1 6 2 4 3" xfId="18097"/>
    <cellStyle name="Style 1 6 2 4 4" xfId="25256"/>
    <cellStyle name="Style 1 6 2 4 5" xfId="29222"/>
    <cellStyle name="Style 1 6 2 4 6" xfId="31902"/>
    <cellStyle name="Style 1 6 2 4 7" xfId="33708"/>
    <cellStyle name="Style 1 6 2 5" xfId="11527"/>
    <cellStyle name="Style 1 6 2 6" xfId="15432"/>
    <cellStyle name="Style 1 6 2 7" xfId="23612"/>
    <cellStyle name="Style 1 6 2 8" xfId="24268"/>
    <cellStyle name="Style 1 6 3" xfId="4473"/>
    <cellStyle name="Style 1 6 4" xfId="9278"/>
    <cellStyle name="Style 1 6 5" xfId="10517"/>
    <cellStyle name="Style 1 6 6" xfId="23903"/>
    <cellStyle name="Style 1 6 7" xfId="30085"/>
    <cellStyle name="Style 1 7" xfId="1008"/>
    <cellStyle name="Style 1 7 2" xfId="5406"/>
    <cellStyle name="Style 1 7 2 2" xfId="6201"/>
    <cellStyle name="Style 1 7 2 2 2" xfId="12340"/>
    <cellStyle name="Style 1 7 2 2 3" xfId="16226"/>
    <cellStyle name="Style 1 7 2 2 4" xfId="20977"/>
    <cellStyle name="Style 1 7 2 2 5" xfId="27225"/>
    <cellStyle name="Style 1 7 2 2 6" xfId="30115"/>
    <cellStyle name="Style 1 7 2 2 7" xfId="24298"/>
    <cellStyle name="Style 1 7 2 3" xfId="7684"/>
    <cellStyle name="Style 1 7 2 3 2" xfId="13760"/>
    <cellStyle name="Style 1 7 2 3 3" xfId="17535"/>
    <cellStyle name="Style 1 7 2 3 4" xfId="19653"/>
    <cellStyle name="Style 1 7 2 3 5" xfId="28624"/>
    <cellStyle name="Style 1 7 2 3 6" xfId="31304"/>
    <cellStyle name="Style 1 7 2 3 7" xfId="33154"/>
    <cellStyle name="Style 1 7 2 4" xfId="8419"/>
    <cellStyle name="Style 1 7 2 4 2" xfId="14479"/>
    <cellStyle name="Style 1 7 2 4 3" xfId="18171"/>
    <cellStyle name="Style 1 7 2 4 4" xfId="25338"/>
    <cellStyle name="Style 1 7 2 4 5" xfId="29297"/>
    <cellStyle name="Style 1 7 2 4 6" xfId="31981"/>
    <cellStyle name="Style 1 7 2 4 7" xfId="33781"/>
    <cellStyle name="Style 1 7 2 5" xfId="11610"/>
    <cellStyle name="Style 1 7 2 6" xfId="15515"/>
    <cellStyle name="Style 1 7 2 7" xfId="24836"/>
    <cellStyle name="Style 1 7 2 8" xfId="27731"/>
    <cellStyle name="Style 1 7 3" xfId="4474"/>
    <cellStyle name="Style 1 7 4" xfId="9361"/>
    <cellStyle name="Style 1 7 5" xfId="10464"/>
    <cellStyle name="Style 1 7 6" xfId="22654"/>
    <cellStyle name="Style 1 7 7" xfId="29770"/>
    <cellStyle name="Style 1 8" xfId="1088"/>
    <cellStyle name="Style 1 8 2" xfId="5485"/>
    <cellStyle name="Style 1 8 2 2" xfId="6279"/>
    <cellStyle name="Style 1 8 2 2 2" xfId="12417"/>
    <cellStyle name="Style 1 8 2 2 3" xfId="16303"/>
    <cellStyle name="Style 1 8 2 2 4" xfId="20463"/>
    <cellStyle name="Style 1 8 2 2 5" xfId="27302"/>
    <cellStyle name="Style 1 8 2 2 6" xfId="30147"/>
    <cellStyle name="Style 1 8 2 2 7" xfId="24758"/>
    <cellStyle name="Style 1 8 2 3" xfId="7762"/>
    <cellStyle name="Style 1 8 2 3 2" xfId="13837"/>
    <cellStyle name="Style 1 8 2 3 3" xfId="17605"/>
    <cellStyle name="Style 1 8 2 3 4" xfId="19582"/>
    <cellStyle name="Style 1 8 2 3 5" xfId="28697"/>
    <cellStyle name="Style 1 8 2 3 6" xfId="31379"/>
    <cellStyle name="Style 1 8 2 3 7" xfId="33224"/>
    <cellStyle name="Style 1 8 2 4" xfId="8499"/>
    <cellStyle name="Style 1 8 2 4 2" xfId="14558"/>
    <cellStyle name="Style 1 8 2 4 3" xfId="18241"/>
    <cellStyle name="Style 1 8 2 4 4" xfId="25417"/>
    <cellStyle name="Style 1 8 2 4 5" xfId="29373"/>
    <cellStyle name="Style 1 8 2 4 6" xfId="32055"/>
    <cellStyle name="Style 1 8 2 4 7" xfId="33851"/>
    <cellStyle name="Style 1 8 2 5" xfId="11689"/>
    <cellStyle name="Style 1 8 2 6" xfId="15592"/>
    <cellStyle name="Style 1 8 2 7" xfId="19131"/>
    <cellStyle name="Style 1 8 2 8" xfId="26078"/>
    <cellStyle name="Style 1 8 3" xfId="4475"/>
    <cellStyle name="Style 1 8 4" xfId="9440"/>
    <cellStyle name="Style 1 8 5" xfId="10401"/>
    <cellStyle name="Style 1 8 6" xfId="22311"/>
    <cellStyle name="Style 1 8 7" xfId="25625"/>
    <cellStyle name="Style 1 9" xfId="1170"/>
    <cellStyle name="Style 1 9 2" xfId="5567"/>
    <cellStyle name="Style 1 9 2 2" xfId="6358"/>
    <cellStyle name="Style 1 9 2 2 2" xfId="12496"/>
    <cellStyle name="Style 1 9 2 2 3" xfId="16382"/>
    <cellStyle name="Style 1 9 2 2 4" xfId="18498"/>
    <cellStyle name="Style 1 9 2 2 5" xfId="27381"/>
    <cellStyle name="Style 1 9 2 2 6" xfId="30184"/>
    <cellStyle name="Style 1 9 2 2 7" xfId="19281"/>
    <cellStyle name="Style 1 9 2 3" xfId="7839"/>
    <cellStyle name="Style 1 9 2 3 2" xfId="13914"/>
    <cellStyle name="Style 1 9 2 3 3" xfId="17675"/>
    <cellStyle name="Style 1 9 2 3 4" xfId="19511"/>
    <cellStyle name="Style 1 9 2 3 5" xfId="28769"/>
    <cellStyle name="Style 1 9 2 3 6" xfId="31455"/>
    <cellStyle name="Style 1 9 2 3 7" xfId="33294"/>
    <cellStyle name="Style 1 9 2 4" xfId="8580"/>
    <cellStyle name="Style 1 9 2 4 2" xfId="14639"/>
    <cellStyle name="Style 1 9 2 4 3" xfId="18314"/>
    <cellStyle name="Style 1 9 2 4 4" xfId="25497"/>
    <cellStyle name="Style 1 9 2 4 5" xfId="29447"/>
    <cellStyle name="Style 1 9 2 4 6" xfId="32131"/>
    <cellStyle name="Style 1 9 2 4 7" xfId="33921"/>
    <cellStyle name="Style 1 9 2 5" xfId="11771"/>
    <cellStyle name="Style 1 9 2 6" xfId="15672"/>
    <cellStyle name="Style 1 9 2 7" xfId="21367"/>
    <cellStyle name="Style 1 9 2 8" xfId="27712"/>
    <cellStyle name="Style 1 9 3" xfId="4476"/>
    <cellStyle name="Style 1 9 4" xfId="9522"/>
    <cellStyle name="Style 1 9 5" xfId="10337"/>
    <cellStyle name="Style 1 9 6" xfId="22875"/>
    <cellStyle name="Style 1 9 7" xfId="23977"/>
    <cellStyle name="Style 1_Mapping (2)" xfId="4477"/>
    <cellStyle name="Style 10" xfId="4478"/>
    <cellStyle name="Style 11" xfId="4479"/>
    <cellStyle name="Style 11 2" xfId="10976"/>
    <cellStyle name="Style 11 3" xfId="22131"/>
    <cellStyle name="Style 12" xfId="4480"/>
    <cellStyle name="Style 13" xfId="4481"/>
    <cellStyle name="Style 14" xfId="4482"/>
    <cellStyle name="Style 2" xfId="459"/>
    <cellStyle name="Style 2 10" xfId="4483"/>
    <cellStyle name="Style 2 11" xfId="8857"/>
    <cellStyle name="Style 2 12" xfId="10819"/>
    <cellStyle name="Style 2 13" xfId="22260"/>
    <cellStyle name="Style 2 14" xfId="25864"/>
    <cellStyle name="Style 2 2" xfId="529"/>
    <cellStyle name="Style 2 2 10" xfId="8912"/>
    <cellStyle name="Style 2 2 11" xfId="10786"/>
    <cellStyle name="Style 2 2 12" xfId="23444"/>
    <cellStyle name="Style 2 2 13" xfId="21562"/>
    <cellStyle name="Style 2 2 2" xfId="808"/>
    <cellStyle name="Style 2 2 2 2" xfId="5206"/>
    <cellStyle name="Style 2 2 2 2 2" xfId="11411"/>
    <cellStyle name="Style 2 2 2 2 3" xfId="15316"/>
    <cellStyle name="Style 2 2 2 2 4" xfId="23575"/>
    <cellStyle name="Style 2 2 2 2 5" xfId="26289"/>
    <cellStyle name="Style 2 2 2 2 6" xfId="29698"/>
    <cellStyle name="Style 2 2 2 2 7" xfId="22087"/>
    <cellStyle name="Style 2 2 2 3" xfId="6006"/>
    <cellStyle name="Style 2 2 2 3 2" xfId="12146"/>
    <cellStyle name="Style 2 2 2 3 3" xfId="16031"/>
    <cellStyle name="Style 2 2 2 3 4" xfId="21149"/>
    <cellStyle name="Style 2 2 2 3 5" xfId="27030"/>
    <cellStyle name="Style 2 2 2 3 6" xfId="30025"/>
    <cellStyle name="Style 2 2 2 3 7" xfId="23904"/>
    <cellStyle name="Style 2 2 2 4" xfId="7489"/>
    <cellStyle name="Style 2 2 2 4 2" xfId="13565"/>
    <cellStyle name="Style 2 2 2 4 3" xfId="17360"/>
    <cellStyle name="Style 2 2 2 4 4" xfId="18548"/>
    <cellStyle name="Style 2 2 2 4 5" xfId="28445"/>
    <cellStyle name="Style 2 2 2 4 6" xfId="31117"/>
    <cellStyle name="Style 2 2 2 4 7" xfId="32983"/>
    <cellStyle name="Style 2 2 2 5" xfId="8222"/>
    <cellStyle name="Style 2 2 2 5 2" xfId="14282"/>
    <cellStyle name="Style 2 2 2 5 3" xfId="17996"/>
    <cellStyle name="Style 2 2 2 5 4" xfId="25141"/>
    <cellStyle name="Style 2 2 2 5 5" xfId="29117"/>
    <cellStyle name="Style 2 2 2 5 6" xfId="31796"/>
    <cellStyle name="Style 2 2 2 5 7" xfId="33610"/>
    <cellStyle name="Style 2 2 2 6" xfId="9162"/>
    <cellStyle name="Style 2 2 2 7" xfId="11033"/>
    <cellStyle name="Style 2 2 2 8" xfId="24809"/>
    <cellStyle name="Style 2 2 2 9" xfId="29911"/>
    <cellStyle name="Style 2 2 3" xfId="901"/>
    <cellStyle name="Style 2 2 3 2" xfId="5299"/>
    <cellStyle name="Style 2 2 3 2 2" xfId="11503"/>
    <cellStyle name="Style 2 2 3 2 3" xfId="15408"/>
    <cellStyle name="Style 2 2 3 2 4" xfId="23604"/>
    <cellStyle name="Style 2 2 3 2 5" xfId="26379"/>
    <cellStyle name="Style 2 2 3 2 6" xfId="29740"/>
    <cellStyle name="Style 2 2 3 2 7" xfId="22726"/>
    <cellStyle name="Style 2 2 3 3" xfId="6095"/>
    <cellStyle name="Style 2 2 3 3 2" xfId="12234"/>
    <cellStyle name="Style 2 2 3 3 3" xfId="16120"/>
    <cellStyle name="Style 2 2 3 3 4" xfId="21057"/>
    <cellStyle name="Style 2 2 3 3 5" xfId="27119"/>
    <cellStyle name="Style 2 2 3 3 6" xfId="30066"/>
    <cellStyle name="Style 2 2 3 3 7" xfId="25889"/>
    <cellStyle name="Style 2 2 3 4" xfId="7578"/>
    <cellStyle name="Style 2 2 3 4 2" xfId="13654"/>
    <cellStyle name="Style 2 2 3 4 3" xfId="17439"/>
    <cellStyle name="Style 2 2 3 4 4" xfId="18593"/>
    <cellStyle name="Style 2 2 3 4 5" xfId="28527"/>
    <cellStyle name="Style 2 2 3 4 6" xfId="31201"/>
    <cellStyle name="Style 2 2 3 4 7" xfId="33059"/>
    <cellStyle name="Style 2 2 3 5" xfId="8313"/>
    <cellStyle name="Style 2 2 3 5 2" xfId="14373"/>
    <cellStyle name="Style 2 2 3 5 3" xfId="18075"/>
    <cellStyle name="Style 2 2 3 5 4" xfId="25232"/>
    <cellStyle name="Style 2 2 3 5 5" xfId="29200"/>
    <cellStyle name="Style 2 2 3 5 6" xfId="31878"/>
    <cellStyle name="Style 2 2 3 5 7" xfId="33686"/>
    <cellStyle name="Style 2 2 3 6" xfId="9254"/>
    <cellStyle name="Style 2 2 3 7" xfId="10535"/>
    <cellStyle name="Style 2 2 3 8" xfId="19162"/>
    <cellStyle name="Style 2 2 3 9" xfId="29757"/>
    <cellStyle name="Style 2 2 4" xfId="986"/>
    <cellStyle name="Style 2 2 4 2" xfId="5384"/>
    <cellStyle name="Style 2 2 4 2 2" xfId="11588"/>
    <cellStyle name="Style 2 2 4 2 3" xfId="15493"/>
    <cellStyle name="Style 2 2 4 2 4" xfId="18927"/>
    <cellStyle name="Style 2 2 4 2 5" xfId="26462"/>
    <cellStyle name="Style 2 2 4 2 6" xfId="29776"/>
    <cellStyle name="Style 2 2 4 2 7" xfId="23938"/>
    <cellStyle name="Style 2 2 4 3" xfId="6179"/>
    <cellStyle name="Style 2 2 4 3 2" xfId="12318"/>
    <cellStyle name="Style 2 2 4 3 3" xfId="16204"/>
    <cellStyle name="Style 2 2 4 3 4" xfId="21004"/>
    <cellStyle name="Style 2 2 4 3 5" xfId="27203"/>
    <cellStyle name="Style 2 2 4 3 6" xfId="30107"/>
    <cellStyle name="Style 2 2 4 3 7" xfId="22878"/>
    <cellStyle name="Style 2 2 4 4" xfId="7662"/>
    <cellStyle name="Style 2 2 4 4 2" xfId="13738"/>
    <cellStyle name="Style 2 2 4 4 3" xfId="17515"/>
    <cellStyle name="Style 2 2 4 4 4" xfId="19674"/>
    <cellStyle name="Style 2 2 4 4 5" xfId="28604"/>
    <cellStyle name="Style 2 2 4 4 6" xfId="31282"/>
    <cellStyle name="Style 2 2 4 4 7" xfId="33134"/>
    <cellStyle name="Style 2 2 4 5" xfId="8397"/>
    <cellStyle name="Style 2 2 4 5 2" xfId="14457"/>
    <cellStyle name="Style 2 2 4 5 3" xfId="18151"/>
    <cellStyle name="Style 2 2 4 5 4" xfId="25316"/>
    <cellStyle name="Style 2 2 4 5 5" xfId="29277"/>
    <cellStyle name="Style 2 2 4 5 6" xfId="31959"/>
    <cellStyle name="Style 2 2 4 5 7" xfId="33761"/>
    <cellStyle name="Style 2 2 4 6" xfId="9339"/>
    <cellStyle name="Style 2 2 4 7" xfId="10483"/>
    <cellStyle name="Style 2 2 4 8" xfId="24352"/>
    <cellStyle name="Style 2 2 4 9" xfId="29782"/>
    <cellStyle name="Style 2 2 5" xfId="1066"/>
    <cellStyle name="Style 2 2 5 2" xfId="5463"/>
    <cellStyle name="Style 2 2 5 2 2" xfId="11667"/>
    <cellStyle name="Style 2 2 5 2 3" xfId="15570"/>
    <cellStyle name="Style 2 2 5 2 4" xfId="23709"/>
    <cellStyle name="Style 2 2 5 2 5" xfId="26538"/>
    <cellStyle name="Style 2 2 5 2 6" xfId="29807"/>
    <cellStyle name="Style 2 2 5 2 7" xfId="22711"/>
    <cellStyle name="Style 2 2 5 3" xfId="6257"/>
    <cellStyle name="Style 2 2 5 3 2" xfId="12395"/>
    <cellStyle name="Style 2 2 5 3 3" xfId="16281"/>
    <cellStyle name="Style 2 2 5 3 4" xfId="18434"/>
    <cellStyle name="Style 2 2 5 3 5" xfId="27280"/>
    <cellStyle name="Style 2 2 5 3 6" xfId="30137"/>
    <cellStyle name="Style 2 2 5 3 7" xfId="21884"/>
    <cellStyle name="Style 2 2 5 4" xfId="7740"/>
    <cellStyle name="Style 2 2 5 4 2" xfId="13815"/>
    <cellStyle name="Style 2 2 5 4 3" xfId="17585"/>
    <cellStyle name="Style 2 2 5 4 4" xfId="19604"/>
    <cellStyle name="Style 2 2 5 4 5" xfId="28676"/>
    <cellStyle name="Style 2 2 5 4 6" xfId="31357"/>
    <cellStyle name="Style 2 2 5 4 7" xfId="33204"/>
    <cellStyle name="Style 2 2 5 5" xfId="8477"/>
    <cellStyle name="Style 2 2 5 5 2" xfId="14536"/>
    <cellStyle name="Style 2 2 5 5 3" xfId="18221"/>
    <cellStyle name="Style 2 2 5 5 4" xfId="25395"/>
    <cellStyle name="Style 2 2 5 5 5" xfId="29352"/>
    <cellStyle name="Style 2 2 5 5 6" xfId="32034"/>
    <cellStyle name="Style 2 2 5 5 7" xfId="33831"/>
    <cellStyle name="Style 2 2 5 6" xfId="9418"/>
    <cellStyle name="Style 2 2 5 7" xfId="10419"/>
    <cellStyle name="Style 2 2 5 8" xfId="23282"/>
    <cellStyle name="Style 2 2 5 9" xfId="30142"/>
    <cellStyle name="Style 2 2 6" xfId="1146"/>
    <cellStyle name="Style 2 2 6 2" xfId="5543"/>
    <cellStyle name="Style 2 2 6 2 2" xfId="11747"/>
    <cellStyle name="Style 2 2 6 2 3" xfId="15648"/>
    <cellStyle name="Style 2 2 6 2 4" xfId="24700"/>
    <cellStyle name="Style 2 2 6 2 5" xfId="26617"/>
    <cellStyle name="Style 2 2 6 2 6" xfId="29842"/>
    <cellStyle name="Style 2 2 6 2 7" xfId="26115"/>
    <cellStyle name="Style 2 2 6 3" xfId="6334"/>
    <cellStyle name="Style 2 2 6 3 2" xfId="12472"/>
    <cellStyle name="Style 2 2 6 3 3" xfId="16358"/>
    <cellStyle name="Style 2 2 6 3 4" xfId="18748"/>
    <cellStyle name="Style 2 2 6 3 5" xfId="27357"/>
    <cellStyle name="Style 2 2 6 3 6" xfId="30172"/>
    <cellStyle name="Style 2 2 6 3 7" xfId="22780"/>
    <cellStyle name="Style 2 2 6 4" xfId="7815"/>
    <cellStyle name="Style 2 2 6 4 2" xfId="13890"/>
    <cellStyle name="Style 2 2 6 4 3" xfId="17653"/>
    <cellStyle name="Style 2 2 6 4 4" xfId="19530"/>
    <cellStyle name="Style 2 2 6 4 5" xfId="28746"/>
    <cellStyle name="Style 2 2 6 4 6" xfId="31431"/>
    <cellStyle name="Style 2 2 6 4 7" xfId="33272"/>
    <cellStyle name="Style 2 2 6 5" xfId="8556"/>
    <cellStyle name="Style 2 2 6 5 2" xfId="14615"/>
    <cellStyle name="Style 2 2 6 5 3" xfId="18292"/>
    <cellStyle name="Style 2 2 6 5 4" xfId="25473"/>
    <cellStyle name="Style 2 2 6 5 5" xfId="29425"/>
    <cellStyle name="Style 2 2 6 5 6" xfId="32108"/>
    <cellStyle name="Style 2 2 6 5 7" xfId="33899"/>
    <cellStyle name="Style 2 2 6 6" xfId="9498"/>
    <cellStyle name="Style 2 2 6 7" xfId="11196"/>
    <cellStyle name="Style 2 2 6 8" xfId="19132"/>
    <cellStyle name="Style 2 2 6 9" xfId="29990"/>
    <cellStyle name="Style 2 2 7" xfId="1226"/>
    <cellStyle name="Style 2 2 7 2" xfId="5621"/>
    <cellStyle name="Style 2 2 7 2 2" xfId="11825"/>
    <cellStyle name="Style 2 2 7 2 3" xfId="15726"/>
    <cellStyle name="Style 2 2 7 2 4" xfId="23692"/>
    <cellStyle name="Style 2 2 7 2 5" xfId="26694"/>
    <cellStyle name="Style 2 2 7 2 6" xfId="29879"/>
    <cellStyle name="Style 2 2 7 2 7" xfId="24673"/>
    <cellStyle name="Style 2 2 7 3" xfId="6411"/>
    <cellStyle name="Style 2 2 7 3 2" xfId="12549"/>
    <cellStyle name="Style 2 2 7 3 3" xfId="16435"/>
    <cellStyle name="Style 2 2 7 3 4" xfId="24056"/>
    <cellStyle name="Style 2 2 7 3 5" xfId="27434"/>
    <cellStyle name="Style 2 2 7 3 6" xfId="30210"/>
    <cellStyle name="Style 2 2 7 3 7" xfId="23892"/>
    <cellStyle name="Style 2 2 7 4" xfId="7890"/>
    <cellStyle name="Style 2 2 7 4 2" xfId="13965"/>
    <cellStyle name="Style 2 2 7 4 3" xfId="17721"/>
    <cellStyle name="Style 2 2 7 4 4" xfId="19452"/>
    <cellStyle name="Style 2 2 7 4 5" xfId="28816"/>
    <cellStyle name="Style 2 2 7 4 6" xfId="31505"/>
    <cellStyle name="Style 2 2 7 4 7" xfId="33340"/>
    <cellStyle name="Style 2 2 7 5" xfId="8635"/>
    <cellStyle name="Style 2 2 7 5 2" xfId="14694"/>
    <cellStyle name="Style 2 2 7 5 3" xfId="18363"/>
    <cellStyle name="Style 2 2 7 5 4" xfId="25551"/>
    <cellStyle name="Style 2 2 7 5 5" xfId="29497"/>
    <cellStyle name="Style 2 2 7 5 6" xfId="32183"/>
    <cellStyle name="Style 2 2 7 5 7" xfId="33967"/>
    <cellStyle name="Style 2 2 7 6" xfId="9578"/>
    <cellStyle name="Style 2 2 7 7" xfId="11082"/>
    <cellStyle name="Style 2 2 7 8" xfId="23168"/>
    <cellStyle name="Style 2 2 7 9" xfId="29591"/>
    <cellStyle name="Style 2 2 8" xfId="4934"/>
    <cellStyle name="Style 2 2 8 2" xfId="5785"/>
    <cellStyle name="Style 2 2 8 2 2" xfId="11940"/>
    <cellStyle name="Style 2 2 8 2 3" xfId="15824"/>
    <cellStyle name="Style 2 2 8 2 4" xfId="23047"/>
    <cellStyle name="Style 2 2 8 2 5" xfId="26817"/>
    <cellStyle name="Style 2 2 8 2 6" xfId="29933"/>
    <cellStyle name="Style 2 2 8 2 7" xfId="26036"/>
    <cellStyle name="Style 2 2 8 3" xfId="7266"/>
    <cellStyle name="Style 2 2 8 3 2" xfId="13351"/>
    <cellStyle name="Style 2 2 8 3 3" xfId="17160"/>
    <cellStyle name="Style 2 2 8 3 4" xfId="23548"/>
    <cellStyle name="Style 2 2 8 3 5" xfId="28232"/>
    <cellStyle name="Style 2 2 8 3 6" xfId="30920"/>
    <cellStyle name="Style 2 2 8 3 7" xfId="32797"/>
    <cellStyle name="Style 2 2 8 4" xfId="7994"/>
    <cellStyle name="Style 2 2 8 4 2" xfId="14067"/>
    <cellStyle name="Style 2 2 8 4 3" xfId="17809"/>
    <cellStyle name="Style 2 2 8 4 4" xfId="19331"/>
    <cellStyle name="Style 2 2 8 4 5" xfId="28911"/>
    <cellStyle name="Style 2 2 8 4 6" xfId="31598"/>
    <cellStyle name="Style 2 2 8 4 7" xfId="33427"/>
    <cellStyle name="Style 2 2 8 5" xfId="11162"/>
    <cellStyle name="Style 2 2 8 6" xfId="15107"/>
    <cellStyle name="Style 2 2 8 7" xfId="21618"/>
    <cellStyle name="Style 2 2 8 8" xfId="19302"/>
    <cellStyle name="Style 2 2 9" xfId="4484"/>
    <cellStyle name="Style 2 3" xfId="746"/>
    <cellStyle name="Style 2 3 2" xfId="5146"/>
    <cellStyle name="Style 2 3 2 2" xfId="5948"/>
    <cellStyle name="Style 2 3 2 2 2" xfId="12088"/>
    <cellStyle name="Style 2 3 2 2 3" xfId="15973"/>
    <cellStyle name="Style 2 3 2 2 4" xfId="21205"/>
    <cellStyle name="Style 2 3 2 2 5" xfId="26972"/>
    <cellStyle name="Style 2 3 2 2 6" xfId="30000"/>
    <cellStyle name="Style 2 3 2 2 7" xfId="25818"/>
    <cellStyle name="Style 2 3 2 3" xfId="7432"/>
    <cellStyle name="Style 2 3 2 3 2" xfId="13508"/>
    <cellStyle name="Style 2 3 2 3 3" xfId="17304"/>
    <cellStyle name="Style 2 3 2 3 4" xfId="19774"/>
    <cellStyle name="Style 2 3 2 3 5" xfId="28388"/>
    <cellStyle name="Style 2 3 2 3 6" xfId="31063"/>
    <cellStyle name="Style 2 3 2 3 7" xfId="32932"/>
    <cellStyle name="Style 2 3 2 4" xfId="8165"/>
    <cellStyle name="Style 2 3 2 4 2" xfId="14226"/>
    <cellStyle name="Style 2 3 2 4 3" xfId="17945"/>
    <cellStyle name="Style 2 3 2 4 4" xfId="25084"/>
    <cellStyle name="Style 2 3 2 4 5" xfId="29064"/>
    <cellStyle name="Style 2 3 2 4 6" xfId="31741"/>
    <cellStyle name="Style 2 3 2 4 7" xfId="33559"/>
    <cellStyle name="Style 2 3 2 5" xfId="11351"/>
    <cellStyle name="Style 2 3 2 6" xfId="15258"/>
    <cellStyle name="Style 2 3 2 7" xfId="21481"/>
    <cellStyle name="Style 2 3 2 8" xfId="25642"/>
    <cellStyle name="Style 2 3 3" xfId="4485"/>
    <cellStyle name="Style 2 3 4" xfId="9102"/>
    <cellStyle name="Style 2 3 5" xfId="10633"/>
    <cellStyle name="Style 2 3 6" xfId="22144"/>
    <cellStyle name="Style 2 3 7" xfId="29869"/>
    <cellStyle name="Style 2 4" xfId="840"/>
    <cellStyle name="Style 2 4 2" xfId="5238"/>
    <cellStyle name="Style 2 4 2 2" xfId="6036"/>
    <cellStyle name="Style 2 4 2 2 2" xfId="12175"/>
    <cellStyle name="Style 2 4 2 2 3" xfId="16061"/>
    <cellStyle name="Style 2 4 2 2 4" xfId="21119"/>
    <cellStyle name="Style 2 4 2 2 5" xfId="27060"/>
    <cellStyle name="Style 2 4 2 2 6" xfId="30039"/>
    <cellStyle name="Style 2 4 2 2 7" xfId="21761"/>
    <cellStyle name="Style 2 4 2 3" xfId="7520"/>
    <cellStyle name="Style 2 4 2 3 2" xfId="13596"/>
    <cellStyle name="Style 2 4 2 3 3" xfId="17389"/>
    <cellStyle name="Style 2 4 2 3 4" xfId="19739"/>
    <cellStyle name="Style 2 4 2 3 5" xfId="28475"/>
    <cellStyle name="Style 2 4 2 3 6" xfId="31147"/>
    <cellStyle name="Style 2 4 2 3 7" xfId="33009"/>
    <cellStyle name="Style 2 4 2 4" xfId="8254"/>
    <cellStyle name="Style 2 4 2 4 2" xfId="14314"/>
    <cellStyle name="Style 2 4 2 4 3" xfId="18024"/>
    <cellStyle name="Style 2 4 2 4 4" xfId="25173"/>
    <cellStyle name="Style 2 4 2 4 5" xfId="29146"/>
    <cellStyle name="Style 2 4 2 4 6" xfId="31826"/>
    <cellStyle name="Style 2 4 2 4 7" xfId="33636"/>
    <cellStyle name="Style 2 4 2 5" xfId="11442"/>
    <cellStyle name="Style 2 4 2 6" xfId="15347"/>
    <cellStyle name="Style 2 4 2 7" xfId="21428"/>
    <cellStyle name="Style 2 4 2 8" xfId="21710"/>
    <cellStyle name="Style 2 4 3" xfId="4486"/>
    <cellStyle name="Style 2 4 4" xfId="9193"/>
    <cellStyle name="Style 2 4 5" xfId="11188"/>
    <cellStyle name="Style 2 4 6" xfId="22130"/>
    <cellStyle name="Style 2 4 7" xfId="18774"/>
    <cellStyle name="Style 2 5" xfId="926"/>
    <cellStyle name="Style 2 5 2" xfId="5324"/>
    <cellStyle name="Style 2 5 2 2" xfId="6120"/>
    <cellStyle name="Style 2 5 2 2 2" xfId="12259"/>
    <cellStyle name="Style 2 5 2 2 3" xfId="16145"/>
    <cellStyle name="Style 2 5 2 2 4" xfId="21042"/>
    <cellStyle name="Style 2 5 2 2 5" xfId="27144"/>
    <cellStyle name="Style 2 5 2 2 6" xfId="30079"/>
    <cellStyle name="Style 2 5 2 2 7" xfId="25914"/>
    <cellStyle name="Style 2 5 2 3" xfId="7603"/>
    <cellStyle name="Style 2 5 2 3 2" xfId="13679"/>
    <cellStyle name="Style 2 5 2 3 3" xfId="17462"/>
    <cellStyle name="Style 2 5 2 3 4" xfId="18582"/>
    <cellStyle name="Style 2 5 2 3 5" xfId="28550"/>
    <cellStyle name="Style 2 5 2 3 6" xfId="31226"/>
    <cellStyle name="Style 2 5 2 3 7" xfId="33082"/>
    <cellStyle name="Style 2 5 2 4" xfId="8338"/>
    <cellStyle name="Style 2 5 2 4 2" xfId="14398"/>
    <cellStyle name="Style 2 5 2 4 3" xfId="18098"/>
    <cellStyle name="Style 2 5 2 4 4" xfId="25257"/>
    <cellStyle name="Style 2 5 2 4 5" xfId="29223"/>
    <cellStyle name="Style 2 5 2 4 6" xfId="31903"/>
    <cellStyle name="Style 2 5 2 4 7" xfId="33709"/>
    <cellStyle name="Style 2 5 2 5" xfId="11528"/>
    <cellStyle name="Style 2 5 2 6" xfId="15433"/>
    <cellStyle name="Style 2 5 2 7" xfId="23732"/>
    <cellStyle name="Style 2 5 2 8" xfId="24720"/>
    <cellStyle name="Style 2 5 3" xfId="4487"/>
    <cellStyle name="Style 2 5 4" xfId="9279"/>
    <cellStyle name="Style 2 5 5" xfId="10516"/>
    <cellStyle name="Style 2 5 6" xfId="22991"/>
    <cellStyle name="Style 2 5 7" xfId="29758"/>
    <cellStyle name="Style 2 6" xfId="1009"/>
    <cellStyle name="Style 2 6 2" xfId="5407"/>
    <cellStyle name="Style 2 6 2 2" xfId="11611"/>
    <cellStyle name="Style 2 6 2 3" xfId="15516"/>
    <cellStyle name="Style 2 6 2 4" xfId="24380"/>
    <cellStyle name="Style 2 6 2 5" xfId="26484"/>
    <cellStyle name="Style 2 6 2 6" xfId="29787"/>
    <cellStyle name="Style 2 6 2 7" xfId="27718"/>
    <cellStyle name="Style 2 6 3" xfId="6202"/>
    <cellStyle name="Style 2 6 3 2" xfId="12341"/>
    <cellStyle name="Style 2 6 3 3" xfId="16227"/>
    <cellStyle name="Style 2 6 3 4" xfId="20976"/>
    <cellStyle name="Style 2 6 3 5" xfId="27226"/>
    <cellStyle name="Style 2 6 3 6" xfId="30116"/>
    <cellStyle name="Style 2 6 3 7" xfId="26106"/>
    <cellStyle name="Style 2 6 4" xfId="7685"/>
    <cellStyle name="Style 2 6 4 2" xfId="13761"/>
    <cellStyle name="Style 2 6 4 3" xfId="17536"/>
    <cellStyle name="Style 2 6 4 4" xfId="19652"/>
    <cellStyle name="Style 2 6 4 5" xfId="28625"/>
    <cellStyle name="Style 2 6 4 6" xfId="31305"/>
    <cellStyle name="Style 2 6 4 7" xfId="33155"/>
    <cellStyle name="Style 2 6 5" xfId="8420"/>
    <cellStyle name="Style 2 6 5 2" xfId="14480"/>
    <cellStyle name="Style 2 6 5 3" xfId="18172"/>
    <cellStyle name="Style 2 6 5 4" xfId="25339"/>
    <cellStyle name="Style 2 6 5 5" xfId="29298"/>
    <cellStyle name="Style 2 6 5 6" xfId="31982"/>
    <cellStyle name="Style 2 6 5 7" xfId="33782"/>
    <cellStyle name="Style 2 6 6" xfId="9362"/>
    <cellStyle name="Style 2 6 7" xfId="10463"/>
    <cellStyle name="Style 2 6 8" xfId="19046"/>
    <cellStyle name="Style 2 6 9" xfId="24073"/>
    <cellStyle name="Style 2 7" xfId="1090"/>
    <cellStyle name="Style 2 7 2" xfId="5487"/>
    <cellStyle name="Style 2 7 2 2" xfId="11691"/>
    <cellStyle name="Style 2 7 2 3" xfId="15594"/>
    <cellStyle name="Style 2 7 2 4" xfId="24048"/>
    <cellStyle name="Style 2 7 2 5" xfId="26562"/>
    <cellStyle name="Style 2 7 2 6" xfId="29820"/>
    <cellStyle name="Style 2 7 2 7" xfId="24756"/>
    <cellStyle name="Style 2 7 3" xfId="6281"/>
    <cellStyle name="Style 2 7 3 2" xfId="12419"/>
    <cellStyle name="Style 2 7 3 3" xfId="16305"/>
    <cellStyle name="Style 2 7 3 4" xfId="20461"/>
    <cellStyle name="Style 2 7 3 5" xfId="27304"/>
    <cellStyle name="Style 2 7 3 6" xfId="30149"/>
    <cellStyle name="Style 2 7 3 7" xfId="25966"/>
    <cellStyle name="Style 2 7 4" xfId="7763"/>
    <cellStyle name="Style 2 7 4 2" xfId="13838"/>
    <cellStyle name="Style 2 7 4 3" xfId="17606"/>
    <cellStyle name="Style 2 7 4 4" xfId="19581"/>
    <cellStyle name="Style 2 7 4 5" xfId="28698"/>
    <cellStyle name="Style 2 7 4 6" xfId="31380"/>
    <cellStyle name="Style 2 7 4 7" xfId="33225"/>
    <cellStyle name="Style 2 7 5" xfId="8501"/>
    <cellStyle name="Style 2 7 5 2" xfId="14560"/>
    <cellStyle name="Style 2 7 5 3" xfId="18243"/>
    <cellStyle name="Style 2 7 5 4" xfId="25419"/>
    <cellStyle name="Style 2 7 5 5" xfId="29375"/>
    <cellStyle name="Style 2 7 5 6" xfId="32057"/>
    <cellStyle name="Style 2 7 5 7" xfId="33852"/>
    <cellStyle name="Style 2 7 6" xfId="9442"/>
    <cellStyle name="Style 2 7 7" xfId="10399"/>
    <cellStyle name="Style 2 7 8" xfId="24324"/>
    <cellStyle name="Style 2 7 9" xfId="30912"/>
    <cellStyle name="Style 2 8" xfId="1172"/>
    <cellStyle name="Style 2 8 2" xfId="5569"/>
    <cellStyle name="Style 2 8 2 2" xfId="11773"/>
    <cellStyle name="Style 2 8 2 3" xfId="15674"/>
    <cellStyle name="Style 2 8 2 4" xfId="21365"/>
    <cellStyle name="Style 2 8 2 5" xfId="26642"/>
    <cellStyle name="Style 2 8 2 6" xfId="29855"/>
    <cellStyle name="Style 2 8 2 7" xfId="26716"/>
    <cellStyle name="Style 2 8 3" xfId="6360"/>
    <cellStyle name="Style 2 8 3 2" xfId="12498"/>
    <cellStyle name="Style 2 8 3 3" xfId="16384"/>
    <cellStyle name="Style 2 8 3 4" xfId="20394"/>
    <cellStyle name="Style 2 8 3 5" xfId="27383"/>
    <cellStyle name="Style 2 8 3 6" xfId="30186"/>
    <cellStyle name="Style 2 8 3 7" xfId="23381"/>
    <cellStyle name="Style 2 8 4" xfId="7840"/>
    <cellStyle name="Style 2 8 4 2" xfId="13915"/>
    <cellStyle name="Style 2 8 4 3" xfId="17676"/>
    <cellStyle name="Style 2 8 4 4" xfId="19510"/>
    <cellStyle name="Style 2 8 4 5" xfId="28770"/>
    <cellStyle name="Style 2 8 4 6" xfId="31456"/>
    <cellStyle name="Style 2 8 4 7" xfId="33295"/>
    <cellStyle name="Style 2 8 5" xfId="8582"/>
    <cellStyle name="Style 2 8 5 2" xfId="14641"/>
    <cellStyle name="Style 2 8 5 3" xfId="18316"/>
    <cellStyle name="Style 2 8 5 4" xfId="25499"/>
    <cellStyle name="Style 2 8 5 5" xfId="29449"/>
    <cellStyle name="Style 2 8 5 6" xfId="32133"/>
    <cellStyle name="Style 2 8 5 7" xfId="33922"/>
    <cellStyle name="Style 2 8 6" xfId="9524"/>
    <cellStyle name="Style 2 8 7" xfId="10335"/>
    <cellStyle name="Style 2 8 8" xfId="24474"/>
    <cellStyle name="Style 2 8 9" xfId="29592"/>
    <cellStyle name="Style 2 9" xfId="4883"/>
    <cellStyle name="Style 2 9 2" xfId="5763"/>
    <cellStyle name="Style 2 9 2 2" xfId="11918"/>
    <cellStyle name="Style 2 9 2 3" xfId="15802"/>
    <cellStyle name="Style 2 9 2 4" xfId="21297"/>
    <cellStyle name="Style 2 9 2 5" xfId="26795"/>
    <cellStyle name="Style 2 9 2 6" xfId="29924"/>
    <cellStyle name="Style 2 9 2 7" xfId="27700"/>
    <cellStyle name="Style 2 9 3" xfId="7215"/>
    <cellStyle name="Style 2 9 3 2" xfId="13300"/>
    <cellStyle name="Style 2 9 3 3" xfId="17115"/>
    <cellStyle name="Style 2 9 3 4" xfId="19939"/>
    <cellStyle name="Style 2 9 3 5" xfId="28185"/>
    <cellStyle name="Style 2 9 3 6" xfId="30871"/>
    <cellStyle name="Style 2 9 3 7" xfId="32752"/>
    <cellStyle name="Style 2 9 4" xfId="7942"/>
    <cellStyle name="Style 2 9 4 2" xfId="14015"/>
    <cellStyle name="Style 2 9 4 3" xfId="17764"/>
    <cellStyle name="Style 2 9 4 4" xfId="19382"/>
    <cellStyle name="Style 2 9 4 5" xfId="28865"/>
    <cellStyle name="Style 2 9 4 6" xfId="31551"/>
    <cellStyle name="Style 2 9 4 7" xfId="33382"/>
    <cellStyle name="Style 2 9 5" xfId="11113"/>
    <cellStyle name="Style 2 9 6" xfId="15060"/>
    <cellStyle name="Style 2 9 7" xfId="21664"/>
    <cellStyle name="Style 2 9 8" xfId="19036"/>
    <cellStyle name="Style 2_PCCI Parent 2009 WTB_4110" xfId="4488"/>
    <cellStyle name="Style 24" xfId="4489"/>
    <cellStyle name="Style 24 10" xfId="22079"/>
    <cellStyle name="Style 24 2" xfId="4490"/>
    <cellStyle name="Style 24 2 2" xfId="5706"/>
    <cellStyle name="Style 24 2 2 2" xfId="11868"/>
    <cellStyle name="Style 24 2 2 3" xfId="15752"/>
    <cellStyle name="Style 24 2 2 4" xfId="22962"/>
    <cellStyle name="Style 24 2 2 5" xfId="26740"/>
    <cellStyle name="Style 24 2 2 6" xfId="29906"/>
    <cellStyle name="Style 24 2 2 7" xfId="27750"/>
    <cellStyle name="Style 24 2 3" xfId="7059"/>
    <cellStyle name="Style 24 2 3 2" xfId="13153"/>
    <cellStyle name="Style 24 2 3 3" xfId="16983"/>
    <cellStyle name="Style 24 2 3 4" xfId="20057"/>
    <cellStyle name="Style 24 2 3 5" xfId="28040"/>
    <cellStyle name="Style 24 2 3 6" xfId="30742"/>
    <cellStyle name="Style 24 2 3 7" xfId="32629"/>
    <cellStyle name="Style 24 2 4" xfId="6450"/>
    <cellStyle name="Style 24 2 4 2" xfId="12587"/>
    <cellStyle name="Style 24 2 4 3" xfId="16461"/>
    <cellStyle name="Style 24 2 4 4" xfId="20374"/>
    <cellStyle name="Style 24 2 4 5" xfId="27469"/>
    <cellStyle name="Style 24 2 4 6" xfId="30236"/>
    <cellStyle name="Style 24 2 4 7" xfId="24852"/>
    <cellStyle name="Style 24 2 5" xfId="10978"/>
    <cellStyle name="Style 24 2 6" xfId="14995"/>
    <cellStyle name="Style 24 2 7" xfId="21800"/>
    <cellStyle name="Style 24 2 8" xfId="18996"/>
    <cellStyle name="Style 24 3" xfId="4491"/>
    <cellStyle name="Style 24 3 2" xfId="5707"/>
    <cellStyle name="Style 24 3 2 2" xfId="11869"/>
    <cellStyle name="Style 24 3 2 3" xfId="15753"/>
    <cellStyle name="Style 24 3 2 4" xfId="21314"/>
    <cellStyle name="Style 24 3 2 5" xfId="26741"/>
    <cellStyle name="Style 24 3 2 6" xfId="29907"/>
    <cellStyle name="Style 24 3 2 7" xfId="27702"/>
    <cellStyle name="Style 24 3 3" xfId="7060"/>
    <cellStyle name="Style 24 3 3 2" xfId="13154"/>
    <cellStyle name="Style 24 3 3 3" xfId="16984"/>
    <cellStyle name="Style 24 3 3 4" xfId="20056"/>
    <cellStyle name="Style 24 3 3 5" xfId="28041"/>
    <cellStyle name="Style 24 3 3 6" xfId="30743"/>
    <cellStyle name="Style 24 3 3 7" xfId="32630"/>
    <cellStyle name="Style 24 3 4" xfId="6449"/>
    <cellStyle name="Style 24 3 4 2" xfId="12586"/>
    <cellStyle name="Style 24 3 4 3" xfId="16460"/>
    <cellStyle name="Style 24 3 4 4" xfId="18529"/>
    <cellStyle name="Style 24 3 4 5" xfId="27468"/>
    <cellStyle name="Style 24 3 4 6" xfId="30235"/>
    <cellStyle name="Style 24 3 4 7" xfId="24397"/>
    <cellStyle name="Style 24 3 5" xfId="10979"/>
    <cellStyle name="Style 24 3 6" xfId="14996"/>
    <cellStyle name="Style 24 3 7" xfId="21799"/>
    <cellStyle name="Style 24 3 8" xfId="23856"/>
    <cellStyle name="Style 24 4" xfId="5705"/>
    <cellStyle name="Style 24 4 2" xfId="11867"/>
    <cellStyle name="Style 24 4 3" xfId="15751"/>
    <cellStyle name="Style 24 4 4" xfId="23684"/>
    <cellStyle name="Style 24 4 5" xfId="26739"/>
    <cellStyle name="Style 24 4 6" xfId="29905"/>
    <cellStyle name="Style 24 4 7" xfId="26726"/>
    <cellStyle name="Style 24 5" xfId="7058"/>
    <cellStyle name="Style 24 5 2" xfId="13152"/>
    <cellStyle name="Style 24 5 3" xfId="16982"/>
    <cellStyle name="Style 24 5 4" xfId="18713"/>
    <cellStyle name="Style 24 5 5" xfId="28039"/>
    <cellStyle name="Style 24 5 6" xfId="30741"/>
    <cellStyle name="Style 24 5 7" xfId="32628"/>
    <cellStyle name="Style 24 6" xfId="6451"/>
    <cellStyle name="Style 24 6 2" xfId="12588"/>
    <cellStyle name="Style 24 6 3" xfId="16462"/>
    <cellStyle name="Style 24 6 4" xfId="22943"/>
    <cellStyle name="Style 24 6 5" xfId="27470"/>
    <cellStyle name="Style 24 6 6" xfId="30237"/>
    <cellStyle name="Style 24 6 7" xfId="22478"/>
    <cellStyle name="Style 24 7" xfId="10977"/>
    <cellStyle name="Style 24 8" xfId="14994"/>
    <cellStyle name="Style 24 9" xfId="21801"/>
    <cellStyle name="Style 27" xfId="4492"/>
    <cellStyle name="Style 27 2" xfId="4493"/>
    <cellStyle name="Style 27 2 2" xfId="5709"/>
    <cellStyle name="Style 27 2 2 2" xfId="11871"/>
    <cellStyle name="Style 27 2 2 3" xfId="15755"/>
    <cellStyle name="Style 27 2 2 4" xfId="23683"/>
    <cellStyle name="Style 27 2 2 5" xfId="26743"/>
    <cellStyle name="Style 27 2 3" xfId="7062"/>
    <cellStyle name="Style 27 2 3 2" xfId="13156"/>
    <cellStyle name="Style 27 2 3 3" xfId="16986"/>
    <cellStyle name="Style 27 2 3 4" xfId="20054"/>
    <cellStyle name="Style 27 2 3 5" xfId="28043"/>
    <cellStyle name="Style 27 2 4" xfId="6447"/>
    <cellStyle name="Style 27 2 4 2" xfId="12584"/>
    <cellStyle name="Style 27 2 4 3" xfId="18853"/>
    <cellStyle name="Style 27 2 5" xfId="10981"/>
    <cellStyle name="Style 27 2 6" xfId="21797"/>
    <cellStyle name="Style 27 3" xfId="4494"/>
    <cellStyle name="Style 27 3 2" xfId="5710"/>
    <cellStyle name="Style 27 3 2 2" xfId="11872"/>
    <cellStyle name="Style 27 3 2 3" xfId="15756"/>
    <cellStyle name="Style 27 3 2 4" xfId="22961"/>
    <cellStyle name="Style 27 3 2 5" xfId="26744"/>
    <cellStyle name="Style 27 3 3" xfId="7063"/>
    <cellStyle name="Style 27 3 3 2" xfId="13157"/>
    <cellStyle name="Style 27 3 3 3" xfId="16987"/>
    <cellStyle name="Style 27 3 3 4" xfId="20053"/>
    <cellStyle name="Style 27 3 3 5" xfId="28044"/>
    <cellStyle name="Style 27 3 4" xfId="6446"/>
    <cellStyle name="Style 27 3 4 2" xfId="12583"/>
    <cellStyle name="Style 27 3 4 3" xfId="19023"/>
    <cellStyle name="Style 27 3 5" xfId="10982"/>
    <cellStyle name="Style 27 3 6" xfId="21796"/>
    <cellStyle name="Style 27 4" xfId="5708"/>
    <cellStyle name="Style 27 4 2" xfId="11870"/>
    <cellStyle name="Style 27 4 3" xfId="15754"/>
    <cellStyle name="Style 27 4 4" xfId="23657"/>
    <cellStyle name="Style 27 4 5" xfId="26742"/>
    <cellStyle name="Style 27 5" xfId="7061"/>
    <cellStyle name="Style 27 5 2" xfId="13155"/>
    <cellStyle name="Style 27 5 3" xfId="16985"/>
    <cellStyle name="Style 27 5 4" xfId="20055"/>
    <cellStyle name="Style 27 5 5" xfId="28042"/>
    <cellStyle name="Style 27 6" xfId="6448"/>
    <cellStyle name="Style 27 6 2" xfId="12585"/>
    <cellStyle name="Style 27 6 3" xfId="24406"/>
    <cellStyle name="Style 27 7" xfId="10980"/>
    <cellStyle name="Style 27 8" xfId="21798"/>
    <cellStyle name="Style 28" xfId="4495"/>
    <cellStyle name="Style 28 2" xfId="4496"/>
    <cellStyle name="Style 28 3" xfId="4497"/>
    <cellStyle name="Style 29" xfId="4498"/>
    <cellStyle name="Style 29 2" xfId="5711"/>
    <cellStyle name="Style 29 2 2" xfId="11873"/>
    <cellStyle name="Style 29 2 3" xfId="15757"/>
    <cellStyle name="Style 29 2 4" xfId="19019"/>
    <cellStyle name="Style 29 2 5" xfId="26745"/>
    <cellStyle name="Style 29 3" xfId="7064"/>
    <cellStyle name="Style 29 3 2" xfId="13158"/>
    <cellStyle name="Style 29 3 3" xfId="16988"/>
    <cellStyle name="Style 29 3 4" xfId="20052"/>
    <cellStyle name="Style 29 3 5" xfId="28045"/>
    <cellStyle name="Style 29 4" xfId="6445"/>
    <cellStyle name="Style 29 4 2" xfId="12582"/>
    <cellStyle name="Style 29 4 3" xfId="22634"/>
    <cellStyle name="Style 29 5" xfId="10985"/>
    <cellStyle name="Style 29 6" xfId="22339"/>
    <cellStyle name="Style 3" xfId="457"/>
    <cellStyle name="Style 3 10" xfId="10820"/>
    <cellStyle name="Style 3 11" xfId="18375"/>
    <cellStyle name="Style 3 12" xfId="18826"/>
    <cellStyle name="Style 3 13" xfId="22261"/>
    <cellStyle name="Style 3 14" xfId="22281"/>
    <cellStyle name="Style 3 15" xfId="28763"/>
    <cellStyle name="Style 3 2" xfId="528"/>
    <cellStyle name="Style 3 2 10" xfId="18876"/>
    <cellStyle name="Style 3 2 11" xfId="19228"/>
    <cellStyle name="Style 3 2 12" xfId="18979"/>
    <cellStyle name="Style 3 2 13" xfId="25652"/>
    <cellStyle name="Style 3 2 2" xfId="807"/>
    <cellStyle name="Style 3 2 2 10" xfId="25608"/>
    <cellStyle name="Style 3 2 2 2" xfId="5205"/>
    <cellStyle name="Style 3 2 2 2 2" xfId="11410"/>
    <cellStyle name="Style 3 2 2 2 3" xfId="15315"/>
    <cellStyle name="Style 3 2 2 2 4" xfId="9717"/>
    <cellStyle name="Style 3 2 2 2 5" xfId="22656"/>
    <cellStyle name="Style 3 2 2 2 6" xfId="21439"/>
    <cellStyle name="Style 3 2 2 2 7" xfId="26288"/>
    <cellStyle name="Style 3 2 2 2 8" xfId="29697"/>
    <cellStyle name="Style 3 2 2 3" xfId="6005"/>
    <cellStyle name="Style 3 2 2 3 2" xfId="12145"/>
    <cellStyle name="Style 3 2 2 3 3" xfId="16030"/>
    <cellStyle name="Style 3 2 2 3 4" xfId="14997"/>
    <cellStyle name="Style 3 2 2 3 5" xfId="23179"/>
    <cellStyle name="Style 3 2 2 3 6" xfId="21150"/>
    <cellStyle name="Style 3 2 2 3 7" xfId="27029"/>
    <cellStyle name="Style 3 2 2 3 8" xfId="30024"/>
    <cellStyle name="Style 3 2 2 4" xfId="9161"/>
    <cellStyle name="Style 3 2 2 5" xfId="10593"/>
    <cellStyle name="Style 3 2 2 6" xfId="18403"/>
    <cellStyle name="Style 3 2 2 7" xfId="19048"/>
    <cellStyle name="Style 3 2 2 8" xfId="19314"/>
    <cellStyle name="Style 3 2 2 9" xfId="21942"/>
    <cellStyle name="Style 3 2 3" xfId="900"/>
    <cellStyle name="Style 3 2 3 10" xfId="21975"/>
    <cellStyle name="Style 3 2 3 11" xfId="19096"/>
    <cellStyle name="Style 3 2 3 2" xfId="5298"/>
    <cellStyle name="Style 3 2 3 2 2" xfId="11502"/>
    <cellStyle name="Style 3 2 3 2 3" xfId="15407"/>
    <cellStyle name="Style 3 2 3 2 4" xfId="18401"/>
    <cellStyle name="Style 3 2 3 2 5" xfId="22719"/>
    <cellStyle name="Style 3 2 3 2 6" xfId="21408"/>
    <cellStyle name="Style 3 2 3 2 7" xfId="26378"/>
    <cellStyle name="Style 3 2 3 2 8" xfId="29739"/>
    <cellStyle name="Style 3 2 3 3" xfId="6094"/>
    <cellStyle name="Style 3 2 3 3 2" xfId="12233"/>
    <cellStyle name="Style 3 2 3 3 3" xfId="16119"/>
    <cellStyle name="Style 3 2 3 3 4" xfId="8795"/>
    <cellStyle name="Style 3 2 3 3 5" xfId="23230"/>
    <cellStyle name="Style 3 2 3 3 6" xfId="21061"/>
    <cellStyle name="Style 3 2 3 3 7" xfId="27118"/>
    <cellStyle name="Style 3 2 3 3 8" xfId="30065"/>
    <cellStyle name="Style 3 2 3 4" xfId="8312"/>
    <cellStyle name="Style 3 2 3 4 2" xfId="14372"/>
    <cellStyle name="Style 3 2 3 4 3" xfId="18074"/>
    <cellStyle name="Style 3 2 3 4 4" xfId="15015"/>
    <cellStyle name="Style 3 2 3 4 5" xfId="24666"/>
    <cellStyle name="Style 3 2 3 4 6" xfId="25231"/>
    <cellStyle name="Style 3 2 3 4 7" xfId="29199"/>
    <cellStyle name="Style 3 2 3 4 8" xfId="31877"/>
    <cellStyle name="Style 3 2 3 5" xfId="9253"/>
    <cellStyle name="Style 3 2 3 6" xfId="10536"/>
    <cellStyle name="Style 3 2 3 7" xfId="18418"/>
    <cellStyle name="Style 3 2 3 8" xfId="19109"/>
    <cellStyle name="Style 3 2 3 9" xfId="22771"/>
    <cellStyle name="Style 3 2 4" xfId="985"/>
    <cellStyle name="Style 3 2 4 2" xfId="5383"/>
    <cellStyle name="Style 3 2 4 2 2" xfId="11587"/>
    <cellStyle name="Style 3 2 4 2 3" xfId="15492"/>
    <cellStyle name="Style 3 2 4 2 4" xfId="9712"/>
    <cellStyle name="Style 3 2 4 2 5" xfId="22772"/>
    <cellStyle name="Style 3 2 4 2 6" xfId="22537"/>
    <cellStyle name="Style 3 2 4 2 7" xfId="26461"/>
    <cellStyle name="Style 3 2 4 2 8" xfId="29775"/>
    <cellStyle name="Style 3 2 4 3" xfId="7661"/>
    <cellStyle name="Style 3 2 4 3 2" xfId="13737"/>
    <cellStyle name="Style 3 2 4 3 3" xfId="17514"/>
    <cellStyle name="Style 3 2 4 3 4" xfId="9658"/>
    <cellStyle name="Style 3 2 4 3 5" xfId="24261"/>
    <cellStyle name="Style 3 2 4 3 6" xfId="19675"/>
    <cellStyle name="Style 3 2 4 3 7" xfId="28603"/>
    <cellStyle name="Style 3 2 4 3 8" xfId="31281"/>
    <cellStyle name="Style 3 2 4 4" xfId="8396"/>
    <cellStyle name="Style 3 2 4 4 2" xfId="14456"/>
    <cellStyle name="Style 3 2 4 4 3" xfId="18150"/>
    <cellStyle name="Style 3 2 4 4 4" xfId="15016"/>
    <cellStyle name="Style 3 2 4 4 5" xfId="24713"/>
    <cellStyle name="Style 3 2 4 4 6" xfId="25315"/>
    <cellStyle name="Style 3 2 4 4 7" xfId="29276"/>
    <cellStyle name="Style 3 2 4 4 8" xfId="31958"/>
    <cellStyle name="Style 3 2 4 5" xfId="9338"/>
    <cellStyle name="Style 3 2 4 6" xfId="19163"/>
    <cellStyle name="Style 3 2 4 7" xfId="23090"/>
    <cellStyle name="Style 3 2 5" xfId="1145"/>
    <cellStyle name="Style 3 2 5 10" xfId="24555"/>
    <cellStyle name="Style 3 2 5 11" xfId="23894"/>
    <cellStyle name="Style 3 2 5 2" xfId="5542"/>
    <cellStyle name="Style 3 2 5 2 2" xfId="11746"/>
    <cellStyle name="Style 3 2 5 2 3" xfId="15647"/>
    <cellStyle name="Style 3 2 5 2 4" xfId="18398"/>
    <cellStyle name="Style 3 2 5 2 5" xfId="22869"/>
    <cellStyle name="Style 3 2 5 2 6" xfId="19199"/>
    <cellStyle name="Style 3 2 5 2 7" xfId="26616"/>
    <cellStyle name="Style 3 2 5 2 8" xfId="29841"/>
    <cellStyle name="Style 3 2 5 3" xfId="6333"/>
    <cellStyle name="Style 3 2 5 3 2" xfId="12471"/>
    <cellStyle name="Style 3 2 5 3 3" xfId="16357"/>
    <cellStyle name="Style 3 2 5 3 4" xfId="9669"/>
    <cellStyle name="Style 3 2 5 3 5" xfId="23377"/>
    <cellStyle name="Style 3 2 5 3 6" xfId="22395"/>
    <cellStyle name="Style 3 2 5 3 7" xfId="27356"/>
    <cellStyle name="Style 3 2 5 3 8" xfId="30171"/>
    <cellStyle name="Style 3 2 5 4" xfId="8555"/>
    <cellStyle name="Style 3 2 5 4 2" xfId="14614"/>
    <cellStyle name="Style 3 2 5 4 3" xfId="18291"/>
    <cellStyle name="Style 3 2 5 4 4" xfId="17815"/>
    <cellStyle name="Style 3 2 5 4 5" xfId="24808"/>
    <cellStyle name="Style 3 2 5 4 6" xfId="25472"/>
    <cellStyle name="Style 3 2 5 4 7" xfId="29424"/>
    <cellStyle name="Style 3 2 5 4 8" xfId="32107"/>
    <cellStyle name="Style 3 2 5 5" xfId="9497"/>
    <cellStyle name="Style 3 2 5 6" xfId="10356"/>
    <cellStyle name="Style 3 2 5 7" xfId="18393"/>
    <cellStyle name="Style 3 2 5 8" xfId="19262"/>
    <cellStyle name="Style 3 2 5 9" xfId="22744"/>
    <cellStyle name="Style 3 2 6" xfId="1225"/>
    <cellStyle name="Style 3 2 6 10" xfId="24516"/>
    <cellStyle name="Style 3 2 6 11" xfId="22692"/>
    <cellStyle name="Style 3 2 6 2" xfId="5620"/>
    <cellStyle name="Style 3 2 6 2 2" xfId="11824"/>
    <cellStyle name="Style 3 2 6 2 3" xfId="15725"/>
    <cellStyle name="Style 3 2 6 2 4" xfId="18380"/>
    <cellStyle name="Style 3 2 6 2 5" xfId="22917"/>
    <cellStyle name="Style 3 2 6 2 6" xfId="23649"/>
    <cellStyle name="Style 3 2 6 2 7" xfId="26693"/>
    <cellStyle name="Style 3 2 6 2 8" xfId="29878"/>
    <cellStyle name="Style 3 2 6 3" xfId="6410"/>
    <cellStyle name="Style 3 2 6 3 2" xfId="12548"/>
    <cellStyle name="Style 3 2 6 3 3" xfId="16434"/>
    <cellStyle name="Style 3 2 6 3 4" xfId="9666"/>
    <cellStyle name="Style 3 2 6 3 5" xfId="23422"/>
    <cellStyle name="Style 3 2 6 3 6" xfId="24491"/>
    <cellStyle name="Style 3 2 6 3 7" xfId="27433"/>
    <cellStyle name="Style 3 2 6 3 8" xfId="30209"/>
    <cellStyle name="Style 3 2 6 4" xfId="8634"/>
    <cellStyle name="Style 3 2 6 4 2" xfId="14693"/>
    <cellStyle name="Style 3 2 6 4 3" xfId="18362"/>
    <cellStyle name="Style 3 2 6 4 4" xfId="14817"/>
    <cellStyle name="Style 3 2 6 4 5" xfId="24856"/>
    <cellStyle name="Style 3 2 6 4 6" xfId="25550"/>
    <cellStyle name="Style 3 2 6 4 7" xfId="29496"/>
    <cellStyle name="Style 3 2 6 4 8" xfId="32182"/>
    <cellStyle name="Style 3 2 6 5" xfId="9577"/>
    <cellStyle name="Style 3 2 6 6" xfId="13992"/>
    <cellStyle name="Style 3 2 6 7" xfId="14819"/>
    <cellStyle name="Style 3 2 6 8" xfId="19313"/>
    <cellStyle name="Style 3 2 6 9" xfId="24153"/>
    <cellStyle name="Style 3 2 7" xfId="8911"/>
    <cellStyle name="Style 3 2 8" xfId="10787"/>
    <cellStyle name="Style 3 2 9" xfId="18420"/>
    <cellStyle name="Style 3 3" xfId="745"/>
    <cellStyle name="Style 3 3 10" xfId="25622"/>
    <cellStyle name="Style 3 3 2" xfId="5145"/>
    <cellStyle name="Style 3 3 2 2" xfId="11350"/>
    <cellStyle name="Style 3 3 2 3" xfId="15257"/>
    <cellStyle name="Style 3 3 2 4" xfId="8739"/>
    <cellStyle name="Style 3 3 2 5" xfId="22620"/>
    <cellStyle name="Style 3 3 2 6" xfId="21482"/>
    <cellStyle name="Style 3 3 2 7" xfId="26230"/>
    <cellStyle name="Style 3 3 2 8" xfId="29673"/>
    <cellStyle name="Style 3 3 3" xfId="5947"/>
    <cellStyle name="Style 3 3 3 2" xfId="12087"/>
    <cellStyle name="Style 3 3 3 3" xfId="15972"/>
    <cellStyle name="Style 3 3 3 4" xfId="18382"/>
    <cellStyle name="Style 3 3 3 5" xfId="23141"/>
    <cellStyle name="Style 3 3 3 6" xfId="21206"/>
    <cellStyle name="Style 3 3 3 7" xfId="26971"/>
    <cellStyle name="Style 3 3 3 8" xfId="29999"/>
    <cellStyle name="Style 3 3 4" xfId="9101"/>
    <cellStyle name="Style 3 3 5" xfId="10634"/>
    <cellStyle name="Style 3 3 6" xfId="18394"/>
    <cellStyle name="Style 3 3 7" xfId="19010"/>
    <cellStyle name="Style 3 3 8" xfId="22996"/>
    <cellStyle name="Style 3 3 9" xfId="21915"/>
    <cellStyle name="Style 3 4" xfId="839"/>
    <cellStyle name="Style 3 4 2" xfId="5237"/>
    <cellStyle name="Style 3 4 2 2" xfId="11441"/>
    <cellStyle name="Style 3 4 2 3" xfId="15346"/>
    <cellStyle name="Style 3 4 2 4" xfId="9715"/>
    <cellStyle name="Style 3 4 2 5" xfId="22677"/>
    <cellStyle name="Style 3 4 2 6" xfId="23761"/>
    <cellStyle name="Style 3 4 2 7" xfId="26319"/>
    <cellStyle name="Style 3 4 2 8" xfId="29713"/>
    <cellStyle name="Style 3 4 3" xfId="7519"/>
    <cellStyle name="Style 3 4 3 2" xfId="13595"/>
    <cellStyle name="Style 3 4 3 3" xfId="17388"/>
    <cellStyle name="Style 3 4 3 4" xfId="9659"/>
    <cellStyle name="Style 3 4 3 5" xfId="24182"/>
    <cellStyle name="Style 3 4 3 6" xfId="18626"/>
    <cellStyle name="Style 3 4 3 7" xfId="28474"/>
    <cellStyle name="Style 3 4 3 8" xfId="31146"/>
    <cellStyle name="Style 3 4 4" xfId="8253"/>
    <cellStyle name="Style 3 4 4 2" xfId="14313"/>
    <cellStyle name="Style 3 4 4 3" xfId="18023"/>
    <cellStyle name="Style 3 4 4 4" xfId="9618"/>
    <cellStyle name="Style 3 4 4 5" xfId="24628"/>
    <cellStyle name="Style 3 4 4 6" xfId="25172"/>
    <cellStyle name="Style 3 4 4 7" xfId="29145"/>
    <cellStyle name="Style 3 4 4 8" xfId="31825"/>
    <cellStyle name="Style 3 4 5" xfId="9192"/>
    <cellStyle name="Style 3 4 6" xfId="19069"/>
    <cellStyle name="Style 3 4 7" xfId="23111"/>
    <cellStyle name="Style 3 5" xfId="1089"/>
    <cellStyle name="Style 3 5 10" xfId="18854"/>
    <cellStyle name="Style 3 5 11" xfId="22103"/>
    <cellStyle name="Style 3 5 2" xfId="5486"/>
    <cellStyle name="Style 3 5 2 2" xfId="11690"/>
    <cellStyle name="Style 3 5 2 3" xfId="15593"/>
    <cellStyle name="Style 3 5 2 4" xfId="18409"/>
    <cellStyle name="Style 3 5 2 5" xfId="22832"/>
    <cellStyle name="Style 3 5 2 6" xfId="24479"/>
    <cellStyle name="Style 3 5 2 7" xfId="26561"/>
    <cellStyle name="Style 3 5 2 8" xfId="29819"/>
    <cellStyle name="Style 3 5 3" xfId="6280"/>
    <cellStyle name="Style 3 5 3 2" xfId="12418"/>
    <cellStyle name="Style 3 5 3 3" xfId="16304"/>
    <cellStyle name="Style 3 5 3 4" xfId="17257"/>
    <cellStyle name="Style 3 5 3 5" xfId="23347"/>
    <cellStyle name="Style 3 5 3 6" xfId="20462"/>
    <cellStyle name="Style 3 5 3 7" xfId="27303"/>
    <cellStyle name="Style 3 5 3 8" xfId="30148"/>
    <cellStyle name="Style 3 5 4" xfId="8500"/>
    <cellStyle name="Style 3 5 4 2" xfId="14559"/>
    <cellStyle name="Style 3 5 4 3" xfId="18242"/>
    <cellStyle name="Style 3 5 4 4" xfId="17915"/>
    <cellStyle name="Style 3 5 4 5" xfId="24776"/>
    <cellStyle name="Style 3 5 4 6" xfId="25418"/>
    <cellStyle name="Style 3 5 4 7" xfId="29374"/>
    <cellStyle name="Style 3 5 4 8" xfId="32056"/>
    <cellStyle name="Style 3 5 5" xfId="9441"/>
    <cellStyle name="Style 3 5 6" xfId="10400"/>
    <cellStyle name="Style 3 5 7" xfId="18379"/>
    <cellStyle name="Style 3 5 8" xfId="19226"/>
    <cellStyle name="Style 3 5 9" xfId="24780"/>
    <cellStyle name="Style 3 6" xfId="1171"/>
    <cellStyle name="Style 3 6 10" xfId="24589"/>
    <cellStyle name="Style 3 6 11" xfId="19133"/>
    <cellStyle name="Style 3 6 2" xfId="5568"/>
    <cellStyle name="Style 3 6 2 2" xfId="11772"/>
    <cellStyle name="Style 3 6 2 3" xfId="15673"/>
    <cellStyle name="Style 3 6 2 4" xfId="18389"/>
    <cellStyle name="Style 3 6 2 5" xfId="22884"/>
    <cellStyle name="Style 3 6 2 6" xfId="21366"/>
    <cellStyle name="Style 3 6 2 7" xfId="26641"/>
    <cellStyle name="Style 3 6 2 8" xfId="29854"/>
    <cellStyle name="Style 3 6 3" xfId="6359"/>
    <cellStyle name="Style 3 6 3 2" xfId="12497"/>
    <cellStyle name="Style 3 6 3 3" xfId="16383"/>
    <cellStyle name="Style 3 6 3 4" xfId="9668"/>
    <cellStyle name="Style 3 6 3 5" xfId="23392"/>
    <cellStyle name="Style 3 6 3 6" xfId="20395"/>
    <cellStyle name="Style 3 6 3 7" xfId="27382"/>
    <cellStyle name="Style 3 6 3 8" xfId="30185"/>
    <cellStyle name="Style 3 6 4" xfId="8581"/>
    <cellStyle name="Style 3 6 4 2" xfId="14640"/>
    <cellStyle name="Style 3 6 4 3" xfId="18315"/>
    <cellStyle name="Style 3 6 4 4" xfId="14816"/>
    <cellStyle name="Style 3 6 4 5" xfId="24823"/>
    <cellStyle name="Style 3 6 4 6" xfId="25498"/>
    <cellStyle name="Style 3 6 4 7" xfId="29448"/>
    <cellStyle name="Style 3 6 4 8" xfId="32132"/>
    <cellStyle name="Style 3 6 5" xfId="9523"/>
    <cellStyle name="Style 3 6 6" xfId="10336"/>
    <cellStyle name="Style 3 6 7" xfId="18415"/>
    <cellStyle name="Style 3 6 8" xfId="19279"/>
    <cellStyle name="Style 3 6 9" xfId="19268"/>
    <cellStyle name="Style 3 7" xfId="4881"/>
    <cellStyle name="Style 3 7 10" xfId="29596"/>
    <cellStyle name="Style 3 7 2" xfId="5762"/>
    <cellStyle name="Style 3 7 2 2" xfId="11917"/>
    <cellStyle name="Style 3 7 2 3" xfId="15801"/>
    <cellStyle name="Style 3 7 2 4" xfId="18377"/>
    <cellStyle name="Style 3 7 2 5" xfId="23028"/>
    <cellStyle name="Style 3 7 2 6" xfId="26794"/>
    <cellStyle name="Style 3 7 2 7" xfId="29923"/>
    <cellStyle name="Style 3 7 3" xfId="7214"/>
    <cellStyle name="Style 3 7 3 2" xfId="13299"/>
    <cellStyle name="Style 3 7 3 3" xfId="17114"/>
    <cellStyle name="Style 3 7 3 4" xfId="18411"/>
    <cellStyle name="Style 3 7 3 5" xfId="23996"/>
    <cellStyle name="Style 3 7 3 6" xfId="19940"/>
    <cellStyle name="Style 3 7 3 7" xfId="28184"/>
    <cellStyle name="Style 3 7 3 8" xfId="30870"/>
    <cellStyle name="Style 3 7 4" xfId="11112"/>
    <cellStyle name="Style 3 7 5" xfId="15059"/>
    <cellStyle name="Style 3 7 6" xfId="10202"/>
    <cellStyle name="Style 3 7 7" xfId="22449"/>
    <cellStyle name="Style 3 7 8" xfId="21665"/>
    <cellStyle name="Style 3 7 9" xfId="26011"/>
    <cellStyle name="Style 3 8" xfId="4499"/>
    <cellStyle name="Style 3 9" xfId="8856"/>
    <cellStyle name="Style 4" xfId="195"/>
    <cellStyle name="Style 4 2" xfId="4756"/>
    <cellStyle name="Style 4 3" xfId="4500"/>
    <cellStyle name="Style 5" xfId="460"/>
    <cellStyle name="Style 5 2" xfId="4884"/>
    <cellStyle name="Style 5 3" xfId="4501"/>
    <cellStyle name="Style 6" xfId="4502"/>
    <cellStyle name="Style 65" xfId="4503"/>
    <cellStyle name="Style 65 2" xfId="4504"/>
    <cellStyle name="Style 65 3" xfId="4505"/>
    <cellStyle name="Style 67" xfId="4506"/>
    <cellStyle name="Style 67 2" xfId="4507"/>
    <cellStyle name="Style 67 3" xfId="4508"/>
    <cellStyle name="Style 7" xfId="4509"/>
    <cellStyle name="Style 8" xfId="4510"/>
    <cellStyle name="Style 9" xfId="4511"/>
    <cellStyle name="STYLE1" xfId="4512"/>
    <cellStyle name="STYLE2" xfId="4513"/>
    <cellStyle name="STYLE3" xfId="4514"/>
    <cellStyle name="styleDEnormalgray" xfId="4515"/>
    <cellStyle name="StyleName1" xfId="4516"/>
    <cellStyle name="StyleName2" xfId="4517"/>
    <cellStyle name="StyleName3" xfId="4518"/>
    <cellStyle name="StyleName4" xfId="4519"/>
    <cellStyle name="StyleName5" xfId="4520"/>
    <cellStyle name="StyleName6" xfId="4521"/>
    <cellStyle name="StyleName7" xfId="4522"/>
    <cellStyle name="StyleName8" xfId="4523"/>
    <cellStyle name="subhead" xfId="461"/>
    <cellStyle name="subhead 2" xfId="4885"/>
    <cellStyle name="subhead 3" xfId="4524"/>
    <cellStyle name="SubHeading" xfId="4525"/>
    <cellStyle name="Sub-Heading" xfId="4526"/>
    <cellStyle name="Subtotal" xfId="4527"/>
    <cellStyle name="Sub-Total" xfId="4528"/>
    <cellStyle name="Subtotal 2" xfId="4529"/>
    <cellStyle name="Subtotal 3" xfId="4530"/>
    <cellStyle name="Subtotal 4" xfId="4531"/>
    <cellStyle name="Subtotal 5" xfId="4532"/>
    <cellStyle name="Subtotal 6" xfId="4533"/>
    <cellStyle name="Subtotal 7" xfId="4534"/>
    <cellStyle name="Subtotal 8" xfId="4535"/>
    <cellStyle name="Subtotal 9" xfId="4536"/>
    <cellStyle name="Subtotal_Mapping (2)" xfId="4537"/>
    <cellStyle name="SUPPR" xfId="4538"/>
    <cellStyle name="Surrency [0]_laroux" xfId="4539"/>
    <cellStyle name="Table" xfId="4540"/>
    <cellStyle name="Table 2" xfId="4541"/>
    <cellStyle name="Table 2 2" xfId="5712"/>
    <cellStyle name="Table 2 2 2" xfId="11874"/>
    <cellStyle name="Table 2 2 3" xfId="15758"/>
    <cellStyle name="Table 2 2 4" xfId="23658"/>
    <cellStyle name="Table 2 2 5" xfId="26746"/>
    <cellStyle name="Table 2 3" xfId="7065"/>
    <cellStyle name="Table 2 3 2" xfId="13159"/>
    <cellStyle name="Table 2 3 3" xfId="16989"/>
    <cellStyle name="Table 2 3 4" xfId="20051"/>
    <cellStyle name="Table 2 3 5" xfId="28046"/>
    <cellStyle name="Table 2 4" xfId="6444"/>
    <cellStyle name="Table 2 4 2" xfId="12581"/>
    <cellStyle name="Table 2 4 3" xfId="23154"/>
    <cellStyle name="Table 2 5" xfId="10987"/>
    <cellStyle name="Table 2 6" xfId="21789"/>
    <cellStyle name="Table 3" xfId="4542"/>
    <cellStyle name="Table 3 2" xfId="5713"/>
    <cellStyle name="Table 3 2 2" xfId="11875"/>
    <cellStyle name="Table 3 2 3" xfId="15759"/>
    <cellStyle name="Table 3 2 4" xfId="23682"/>
    <cellStyle name="Table 3 2 5" xfId="26747"/>
    <cellStyle name="Table 3 3" xfId="7066"/>
    <cellStyle name="Table 3 3 2" xfId="13160"/>
    <cellStyle name="Table 3 3 3" xfId="16990"/>
    <cellStyle name="Table 3 3 4" xfId="20050"/>
    <cellStyle name="Table 3 3 5" xfId="28047"/>
    <cellStyle name="Table 3 4" xfId="7109"/>
    <cellStyle name="Table 3 4 2" xfId="13195"/>
    <cellStyle name="Table 3 4 3" xfId="20019"/>
    <cellStyle name="Table 3 5" xfId="10988"/>
    <cellStyle name="Table 3 6" xfId="21788"/>
    <cellStyle name="Table 4" xfId="4543"/>
    <cellStyle name="Table 4 2" xfId="5714"/>
    <cellStyle name="Table 4 2 2" xfId="11876"/>
    <cellStyle name="Table 4 2 3" xfId="15760"/>
    <cellStyle name="Table 4 2 4" xfId="22960"/>
    <cellStyle name="Table 4 2 5" xfId="26748"/>
    <cellStyle name="Table 4 3" xfId="7067"/>
    <cellStyle name="Table 4 3 2" xfId="13161"/>
    <cellStyle name="Table 4 3 3" xfId="16991"/>
    <cellStyle name="Table 4 3 4" xfId="20049"/>
    <cellStyle name="Table 4 3 5" xfId="28048"/>
    <cellStyle name="Table 4 4" xfId="7099"/>
    <cellStyle name="Table 4 4 2" xfId="13185"/>
    <cellStyle name="Table 4 4 3" xfId="20029"/>
    <cellStyle name="Table 4 5" xfId="10989"/>
    <cellStyle name="Table 4 6" xfId="21787"/>
    <cellStyle name="Table 5" xfId="4544"/>
    <cellStyle name="Table 5 2" xfId="5715"/>
    <cellStyle name="Table 5 2 2" xfId="11877"/>
    <cellStyle name="Table 5 2 3" xfId="15761"/>
    <cellStyle name="Table 5 2 4" xfId="21313"/>
    <cellStyle name="Table 5 2 5" xfId="26749"/>
    <cellStyle name="Table 5 3" xfId="7068"/>
    <cellStyle name="Table 5 3 2" xfId="13162"/>
    <cellStyle name="Table 5 3 3" xfId="16992"/>
    <cellStyle name="Table 5 3 4" xfId="20048"/>
    <cellStyle name="Table 5 3 5" xfId="28049"/>
    <cellStyle name="Table 5 4" xfId="7108"/>
    <cellStyle name="Table 5 4 2" xfId="13194"/>
    <cellStyle name="Table 5 4 3" xfId="20020"/>
    <cellStyle name="Table 5 5" xfId="10990"/>
    <cellStyle name="Table 5 6" xfId="21786"/>
    <cellStyle name="Text" xfId="4545"/>
    <cellStyle name="Text Indent A" xfId="4546"/>
    <cellStyle name="Text Indent A 2" xfId="4547"/>
    <cellStyle name="Text Indent A 3" xfId="4548"/>
    <cellStyle name="Text Indent A 4" xfId="4549"/>
    <cellStyle name="Text Indent A 5" xfId="4550"/>
    <cellStyle name="Text Indent A_PCCI Parent 2009 WTB" xfId="4551"/>
    <cellStyle name="Text Indent B" xfId="4552"/>
    <cellStyle name="Text Indent C" xfId="4553"/>
    <cellStyle name="þ_x001d_ð—_x000c_èþ_x0007__x000d_áþU_x0001_¹_x0005_ö_x0006__x0007__x0001__x0001_" xfId="4554"/>
    <cellStyle name="þ_x001d_ð—_x000c_èþ_x0007__x000d_áþU_x0001_¹_x0005_ö_x0006__x0007__x0001__x0001_ 2" xfId="4555"/>
    <cellStyle name="þ_x001d_ð—_x000c_èþ_x0007__x000d_áþU_x0001_¹_x0005_ö_x0006__x0007__x0001__x0001_ 3" xfId="4556"/>
    <cellStyle name="þ_x001d_ð—_x000c_èþ_x0007__x000d_áþU_x0001_¹_x0005_ö_x0006__x0007__x0001__x0001_ 4" xfId="4557"/>
    <cellStyle name="þ_x001d_ð—_x000c_èþ_x0007__x000d_áþU_x0001_¹_x0005_ö_x0006__x0007__x0001__x0001_ 5" xfId="4558"/>
    <cellStyle name="þ_x001d_ð—_x000c_èþ_x0007__x000d_áþU_x0001_¹_x0005_ö_x0006__x0007__x0001__x0001__PCCI Parent 2009 WTB" xfId="4559"/>
    <cellStyle name="Thousands" xfId="4560"/>
    <cellStyle name="Tickmark" xfId="4561"/>
    <cellStyle name="Times New Roman" xfId="462"/>
    <cellStyle name="Title 2" xfId="69"/>
    <cellStyle name="Title 2 10" xfId="4725"/>
    <cellStyle name="Title 2 11" xfId="4562"/>
    <cellStyle name="Title 2 2" xfId="4563"/>
    <cellStyle name="Title 2 3" xfId="4564"/>
    <cellStyle name="Title 2 4" xfId="4565"/>
    <cellStyle name="Title 2 5" xfId="4566"/>
    <cellStyle name="Title 2 6" xfId="4567"/>
    <cellStyle name="Title 2 7" xfId="4568"/>
    <cellStyle name="Title 2 8" xfId="4569"/>
    <cellStyle name="Title 2 9" xfId="4570"/>
    <cellStyle name="Title 3" xfId="4571"/>
    <cellStyle name="Title 3 2" xfId="4572"/>
    <cellStyle name="Title 3 3" xfId="4573"/>
    <cellStyle name="Title 4" xfId="4574"/>
    <cellStyle name="Title 5" xfId="4575"/>
    <cellStyle name="Title 6" xfId="4576"/>
    <cellStyle name="Title 7" xfId="4577"/>
    <cellStyle name="Title 8" xfId="4578"/>
    <cellStyle name="Title 9" xfId="4579"/>
    <cellStyle name="Título I" xfId="4580"/>
    <cellStyle name="Título II" xfId="4581"/>
    <cellStyle name="Título III" xfId="4582"/>
    <cellStyle name="Total 2" xfId="463"/>
    <cellStyle name="Total 2 10" xfId="4583"/>
    <cellStyle name="Total 2 10 2" xfId="7070"/>
    <cellStyle name="Total 2 11" xfId="4584"/>
    <cellStyle name="Total 2 11 2" xfId="7071"/>
    <cellStyle name="Total 2 12" xfId="4585"/>
    <cellStyle name="Total 2 12 2" xfId="7072"/>
    <cellStyle name="Total 2 13" xfId="4886"/>
    <cellStyle name="Total 2 13 2" xfId="5764"/>
    <cellStyle name="Total 2 13 2 2" xfId="11919"/>
    <cellStyle name="Total 2 13 2 3" xfId="15803"/>
    <cellStyle name="Total 2 13 2 4" xfId="21296"/>
    <cellStyle name="Total 2 13 2 5" xfId="26796"/>
    <cellStyle name="Total 2 13 2 6" xfId="21932"/>
    <cellStyle name="Total 2 13 3" xfId="7216"/>
    <cellStyle name="Total 2 13 3 2" xfId="13301"/>
    <cellStyle name="Total 2 13 3 3" xfId="17116"/>
    <cellStyle name="Total 2 13 3 4" xfId="19938"/>
    <cellStyle name="Total 2 13 3 5" xfId="28186"/>
    <cellStyle name="Total 2 13 3 6" xfId="30872"/>
    <cellStyle name="Total 2 13 3 7" xfId="32753"/>
    <cellStyle name="Total 2 13 4" xfId="7943"/>
    <cellStyle name="Total 2 13 4 2" xfId="14016"/>
    <cellStyle name="Total 2 13 4 3" xfId="17765"/>
    <cellStyle name="Total 2 13 4 4" xfId="19381"/>
    <cellStyle name="Total 2 13 4 5" xfId="28866"/>
    <cellStyle name="Total 2 13 4 6" xfId="31552"/>
    <cellStyle name="Total 2 13 4 7" xfId="33383"/>
    <cellStyle name="Total 2 13 5" xfId="11114"/>
    <cellStyle name="Total 2 13 6" xfId="15061"/>
    <cellStyle name="Total 2 13 7" xfId="21663"/>
    <cellStyle name="Total 2 13 8" xfId="26015"/>
    <cellStyle name="Total 2 13 9" xfId="24150"/>
    <cellStyle name="Total 2 14" xfId="7069"/>
    <cellStyle name="Total 2 14 2" xfId="13163"/>
    <cellStyle name="Total 2 14 3" xfId="16993"/>
    <cellStyle name="Total 2 14 4" xfId="20047"/>
    <cellStyle name="Total 2 14 5" xfId="28050"/>
    <cellStyle name="Total 2 14 6" xfId="30745"/>
    <cellStyle name="Total 2 14 7" xfId="32631"/>
    <cellStyle name="Total 2 15" xfId="6443"/>
    <cellStyle name="Total 2 15 2" xfId="12580"/>
    <cellStyle name="Total 2 15 3" xfId="16459"/>
    <cellStyle name="Total 2 15 4" xfId="24141"/>
    <cellStyle name="Total 2 15 5" xfId="27463"/>
    <cellStyle name="Total 2 15 6" xfId="30234"/>
    <cellStyle name="Total 2 15 7" xfId="23373"/>
    <cellStyle name="Total 2 16" xfId="8858"/>
    <cellStyle name="Total 2 17" xfId="10818"/>
    <cellStyle name="Total 2 18" xfId="22257"/>
    <cellStyle name="Total 2 19" xfId="23534"/>
    <cellStyle name="Total 2 2" xfId="530"/>
    <cellStyle name="Total 2 2 10" xfId="7073"/>
    <cellStyle name="Total 2 2 10 2" xfId="13164"/>
    <cellStyle name="Total 2 2 10 3" xfId="16994"/>
    <cellStyle name="Total 2 2 10 4" xfId="20046"/>
    <cellStyle name="Total 2 2 10 5" xfId="28053"/>
    <cellStyle name="Total 2 2 10 6" xfId="30746"/>
    <cellStyle name="Total 2 2 10 7" xfId="32632"/>
    <cellStyle name="Total 2 2 11" xfId="6442"/>
    <cellStyle name="Total 2 2 11 2" xfId="12579"/>
    <cellStyle name="Total 2 2 11 3" xfId="16458"/>
    <cellStyle name="Total 2 2 11 4" xfId="24581"/>
    <cellStyle name="Total 2 2 11 5" xfId="27462"/>
    <cellStyle name="Total 2 2 11 6" xfId="30233"/>
    <cellStyle name="Total 2 2 11 7" xfId="22864"/>
    <cellStyle name="Total 2 2 12" xfId="8913"/>
    <cellStyle name="Total 2 2 13" xfId="10785"/>
    <cellStyle name="Total 2 2 14" xfId="23922"/>
    <cellStyle name="Total 2 2 15" xfId="24102"/>
    <cellStyle name="Total 2 2 16" xfId="29672"/>
    <cellStyle name="Total 2 2 2" xfId="809"/>
    <cellStyle name="Total 2 2 2 10" xfId="29555"/>
    <cellStyle name="Total 2 2 2 2" xfId="5207"/>
    <cellStyle name="Total 2 2 2 2 2" xfId="6007"/>
    <cellStyle name="Total 2 2 2 2 2 2" xfId="12147"/>
    <cellStyle name="Total 2 2 2 2 2 3" xfId="16032"/>
    <cellStyle name="Total 2 2 2 2 2 4" xfId="21148"/>
    <cellStyle name="Total 2 2 2 2 2 5" xfId="27031"/>
    <cellStyle name="Total 2 2 2 2 2 6" xfId="21534"/>
    <cellStyle name="Total 2 2 2 2 3" xfId="7490"/>
    <cellStyle name="Total 2 2 2 2 3 2" xfId="13566"/>
    <cellStyle name="Total 2 2 2 2 3 3" xfId="17361"/>
    <cellStyle name="Total 2 2 2 2 3 4" xfId="18651"/>
    <cellStyle name="Total 2 2 2 2 3 5" xfId="28446"/>
    <cellStyle name="Total 2 2 2 2 3 6" xfId="31118"/>
    <cellStyle name="Total 2 2 2 2 3 7" xfId="32984"/>
    <cellStyle name="Total 2 2 2 2 4" xfId="8223"/>
    <cellStyle name="Total 2 2 2 2 4 2" xfId="14283"/>
    <cellStyle name="Total 2 2 2 2 4 3" xfId="17997"/>
    <cellStyle name="Total 2 2 2 2 4 4" xfId="25142"/>
    <cellStyle name="Total 2 2 2 2 4 5" xfId="29118"/>
    <cellStyle name="Total 2 2 2 2 4 6" xfId="31797"/>
    <cellStyle name="Total 2 2 2 2 4 7" xfId="33611"/>
    <cellStyle name="Total 2 2 2 2 5" xfId="11412"/>
    <cellStyle name="Total 2 2 2 2 6" xfId="15317"/>
    <cellStyle name="Total 2 2 2 2 7" xfId="23771"/>
    <cellStyle name="Total 2 2 2 2 8" xfId="26290"/>
    <cellStyle name="Total 2 2 2 2 9" xfId="23871"/>
    <cellStyle name="Total 2 2 2 3" xfId="4587"/>
    <cellStyle name="Total 2 2 2 3 2" xfId="10992"/>
    <cellStyle name="Total 2 2 2 3 3" xfId="15000"/>
    <cellStyle name="Total 2 2 2 3 4" xfId="24912"/>
    <cellStyle name="Total 2 2 2 3 5" xfId="25846"/>
    <cellStyle name="Total 2 2 2 3 6" xfId="24172"/>
    <cellStyle name="Total 2 2 2 4" xfId="7074"/>
    <cellStyle name="Total 2 2 2 4 2" xfId="13165"/>
    <cellStyle name="Total 2 2 2 4 3" xfId="16995"/>
    <cellStyle name="Total 2 2 2 4 4" xfId="20045"/>
    <cellStyle name="Total 2 2 2 4 5" xfId="28054"/>
    <cellStyle name="Total 2 2 2 4 6" xfId="30747"/>
    <cellStyle name="Total 2 2 2 4 7" xfId="32633"/>
    <cellStyle name="Total 2 2 2 5" xfId="6441"/>
    <cellStyle name="Total 2 2 2 5 2" xfId="12578"/>
    <cellStyle name="Total 2 2 2 5 3" xfId="16457"/>
    <cellStyle name="Total 2 2 2 5 4" xfId="19082"/>
    <cellStyle name="Total 2 2 2 5 5" xfId="27461"/>
    <cellStyle name="Total 2 2 2 5 6" xfId="30232"/>
    <cellStyle name="Total 2 2 2 5 7" xfId="19257"/>
    <cellStyle name="Total 2 2 2 6" xfId="9163"/>
    <cellStyle name="Total 2 2 2 7" xfId="8760"/>
    <cellStyle name="Total 2 2 2 8" xfId="24354"/>
    <cellStyle name="Total 2 2 2 9" xfId="21943"/>
    <cellStyle name="Total 2 2 3" xfId="902"/>
    <cellStyle name="Total 2 2 3 10" xfId="19031"/>
    <cellStyle name="Total 2 2 3 2" xfId="5300"/>
    <cellStyle name="Total 2 2 3 2 2" xfId="6096"/>
    <cellStyle name="Total 2 2 3 2 2 2" xfId="12235"/>
    <cellStyle name="Total 2 2 3 2 2 3" xfId="16121"/>
    <cellStyle name="Total 2 2 3 2 2 4" xfId="22418"/>
    <cellStyle name="Total 2 2 3 2 2 5" xfId="27120"/>
    <cellStyle name="Total 2 2 3 2 2 6" xfId="25890"/>
    <cellStyle name="Total 2 2 3 2 3" xfId="7579"/>
    <cellStyle name="Total 2 2 3 2 3 2" xfId="13655"/>
    <cellStyle name="Total 2 2 3 2 3 3" xfId="17440"/>
    <cellStyle name="Total 2 2 3 2 3 4" xfId="19705"/>
    <cellStyle name="Total 2 2 3 2 3 5" xfId="28528"/>
    <cellStyle name="Total 2 2 3 2 3 6" xfId="31202"/>
    <cellStyle name="Total 2 2 3 2 3 7" xfId="33060"/>
    <cellStyle name="Total 2 2 3 2 4" xfId="8314"/>
    <cellStyle name="Total 2 2 3 2 4 2" xfId="14374"/>
    <cellStyle name="Total 2 2 3 2 4 3" xfId="18076"/>
    <cellStyle name="Total 2 2 3 2 4 4" xfId="25233"/>
    <cellStyle name="Total 2 2 3 2 4 5" xfId="29201"/>
    <cellStyle name="Total 2 2 3 2 4 6" xfId="31879"/>
    <cellStyle name="Total 2 2 3 2 4 7" xfId="33687"/>
    <cellStyle name="Total 2 2 3 2 5" xfId="11504"/>
    <cellStyle name="Total 2 2 3 2 6" xfId="15409"/>
    <cellStyle name="Total 2 2 3 2 7" xfId="23740"/>
    <cellStyle name="Total 2 2 3 2 8" xfId="26380"/>
    <cellStyle name="Total 2 2 3 2 9" xfId="23238"/>
    <cellStyle name="Total 2 2 3 3" xfId="4588"/>
    <cellStyle name="Total 2 2 3 3 2" xfId="10993"/>
    <cellStyle name="Total 2 2 3 3 3" xfId="15001"/>
    <cellStyle name="Total 2 2 3 3 4" xfId="21775"/>
    <cellStyle name="Total 2 2 3 3 5" xfId="25847"/>
    <cellStyle name="Total 2 2 3 3 6" xfId="24618"/>
    <cellStyle name="Total 2 2 3 4" xfId="7075"/>
    <cellStyle name="Total 2 2 3 4 2" xfId="13166"/>
    <cellStyle name="Total 2 2 3 4 3" xfId="16996"/>
    <cellStyle name="Total 2 2 3 4 4" xfId="20044"/>
    <cellStyle name="Total 2 2 3 4 5" xfId="28055"/>
    <cellStyle name="Total 2 2 3 4 6" xfId="30748"/>
    <cellStyle name="Total 2 2 3 4 7" xfId="32634"/>
    <cellStyle name="Total 2 2 3 5" xfId="6440"/>
    <cellStyle name="Total 2 2 3 5 2" xfId="12577"/>
    <cellStyle name="Total 2 2 3 5 3" xfId="16456"/>
    <cellStyle name="Total 2 2 3 5 4" xfId="22693"/>
    <cellStyle name="Total 2 2 3 5 5" xfId="27460"/>
    <cellStyle name="Total 2 2 3 5 6" xfId="30231"/>
    <cellStyle name="Total 2 2 3 5 7" xfId="24759"/>
    <cellStyle name="Total 2 2 3 6" xfId="9255"/>
    <cellStyle name="Total 2 2 3 7" xfId="14708"/>
    <cellStyle name="Total 2 2 3 8" xfId="24665"/>
    <cellStyle name="Total 2 2 3 9" xfId="21978"/>
    <cellStyle name="Total 2 2 4" xfId="987"/>
    <cellStyle name="Total 2 2 4 10" xfId="24738"/>
    <cellStyle name="Total 2 2 4 2" xfId="5385"/>
    <cellStyle name="Total 2 2 4 2 2" xfId="6180"/>
    <cellStyle name="Total 2 2 4 2 2 2" xfId="12319"/>
    <cellStyle name="Total 2 2 4 2 2 3" xfId="16205"/>
    <cellStyle name="Total 2 2 4 2 2 4" xfId="21003"/>
    <cellStyle name="Total 2 2 4 2 2 5" xfId="27204"/>
    <cellStyle name="Total 2 2 4 2 2 6" xfId="23386"/>
    <cellStyle name="Total 2 2 4 2 3" xfId="7663"/>
    <cellStyle name="Total 2 2 4 2 3 2" xfId="13739"/>
    <cellStyle name="Total 2 2 4 2 3 3" xfId="17516"/>
    <cellStyle name="Total 2 2 4 2 3 4" xfId="19673"/>
    <cellStyle name="Total 2 2 4 2 3 5" xfId="28605"/>
    <cellStyle name="Total 2 2 4 2 3 6" xfId="31283"/>
    <cellStyle name="Total 2 2 4 2 3 7" xfId="33135"/>
    <cellStyle name="Total 2 2 4 2 4" xfId="8398"/>
    <cellStyle name="Total 2 2 4 2 4 2" xfId="14458"/>
    <cellStyle name="Total 2 2 4 2 4 3" xfId="18152"/>
    <cellStyle name="Total 2 2 4 2 4 4" xfId="25317"/>
    <cellStyle name="Total 2 2 4 2 4 5" xfId="29278"/>
    <cellStyle name="Total 2 2 4 2 4 6" xfId="31960"/>
    <cellStyle name="Total 2 2 4 2 4 7" xfId="33762"/>
    <cellStyle name="Total 2 2 4 2 5" xfId="11589"/>
    <cellStyle name="Total 2 2 4 2 6" xfId="15494"/>
    <cellStyle name="Total 2 2 4 2 7" xfId="23623"/>
    <cellStyle name="Total 2 2 4 2 8" xfId="26463"/>
    <cellStyle name="Total 2 2 4 2 9" xfId="23456"/>
    <cellStyle name="Total 2 2 4 3" xfId="4589"/>
    <cellStyle name="Total 2 2 4 3 2" xfId="10994"/>
    <cellStyle name="Total 2 2 4 3 3" xfId="15002"/>
    <cellStyle name="Total 2 2 4 3 4" xfId="18802"/>
    <cellStyle name="Total 2 2 4 3 5" xfId="25848"/>
    <cellStyle name="Total 2 2 4 3 6" xfId="22080"/>
    <cellStyle name="Total 2 2 4 4" xfId="7076"/>
    <cellStyle name="Total 2 2 4 4 2" xfId="13167"/>
    <cellStyle name="Total 2 2 4 4 3" xfId="16997"/>
    <cellStyle name="Total 2 2 4 4 4" xfId="20043"/>
    <cellStyle name="Total 2 2 4 4 5" xfId="28056"/>
    <cellStyle name="Total 2 2 4 4 6" xfId="30749"/>
    <cellStyle name="Total 2 2 4 4 7" xfId="32635"/>
    <cellStyle name="Total 2 2 4 5" xfId="6439"/>
    <cellStyle name="Total 2 2 4 5 2" xfId="12576"/>
    <cellStyle name="Total 2 2 4 5 3" xfId="16455"/>
    <cellStyle name="Total 2 2 4 5 4" xfId="23208"/>
    <cellStyle name="Total 2 2 4 5 5" xfId="27459"/>
    <cellStyle name="Total 2 2 4 5 6" xfId="30230"/>
    <cellStyle name="Total 2 2 4 5 7" xfId="24306"/>
    <cellStyle name="Total 2 2 4 6" xfId="9340"/>
    <cellStyle name="Total 2 2 4 7" xfId="11014"/>
    <cellStyle name="Total 2 2 4 8" xfId="23375"/>
    <cellStyle name="Total 2 2 4 9" xfId="22028"/>
    <cellStyle name="Total 2 2 5" xfId="1067"/>
    <cellStyle name="Total 2 2 5 10" xfId="29812"/>
    <cellStyle name="Total 2 2 5 2" xfId="5464"/>
    <cellStyle name="Total 2 2 5 2 2" xfId="6258"/>
    <cellStyle name="Total 2 2 5 2 2 2" xfId="12396"/>
    <cellStyle name="Total 2 2 5 2 2 3" xfId="16282"/>
    <cellStyle name="Total 2 2 5 2 2 4" xfId="18429"/>
    <cellStyle name="Total 2 2 5 2 2 5" xfId="27281"/>
    <cellStyle name="Total 2 2 5 2 2 6" xfId="18838"/>
    <cellStyle name="Total 2 2 5 2 3" xfId="7741"/>
    <cellStyle name="Total 2 2 5 2 3 2" xfId="13816"/>
    <cellStyle name="Total 2 2 5 2 3 3" xfId="17586"/>
    <cellStyle name="Total 2 2 5 2 3 4" xfId="19603"/>
    <cellStyle name="Total 2 2 5 2 3 5" xfId="28677"/>
    <cellStyle name="Total 2 2 5 2 3 6" xfId="31358"/>
    <cellStyle name="Total 2 2 5 2 3 7" xfId="33205"/>
    <cellStyle name="Total 2 2 5 2 4" xfId="8478"/>
    <cellStyle name="Total 2 2 5 2 4 2" xfId="14537"/>
    <cellStyle name="Total 2 2 5 2 4 3" xfId="18222"/>
    <cellStyle name="Total 2 2 5 2 4 4" xfId="25396"/>
    <cellStyle name="Total 2 2 5 2 4 5" xfId="29353"/>
    <cellStyle name="Total 2 2 5 2 4 6" xfId="32035"/>
    <cellStyle name="Total 2 2 5 2 4 7" xfId="33832"/>
    <cellStyle name="Total 2 2 5 2 5" xfId="11668"/>
    <cellStyle name="Total 2 2 5 2 6" xfId="15571"/>
    <cellStyle name="Total 2 2 5 2 7" xfId="21376"/>
    <cellStyle name="Total 2 2 5 2 8" xfId="26539"/>
    <cellStyle name="Total 2 2 5 2 9" xfId="23223"/>
    <cellStyle name="Total 2 2 5 3" xfId="4590"/>
    <cellStyle name="Total 2 2 5 3 2" xfId="10995"/>
    <cellStyle name="Total 2 2 5 3 3" xfId="15003"/>
    <cellStyle name="Total 2 2 5 3 4" xfId="22428"/>
    <cellStyle name="Total 2 2 5 3 5" xfId="25849"/>
    <cellStyle name="Total 2 2 5 3 6" xfId="23858"/>
    <cellStyle name="Total 2 2 5 4" xfId="7077"/>
    <cellStyle name="Total 2 2 5 4 2" xfId="13168"/>
    <cellStyle name="Total 2 2 5 4 3" xfId="16998"/>
    <cellStyle name="Total 2 2 5 4 4" xfId="22318"/>
    <cellStyle name="Total 2 2 5 4 5" xfId="28057"/>
    <cellStyle name="Total 2 2 5 4 6" xfId="30750"/>
    <cellStyle name="Total 2 2 5 4 7" xfId="32636"/>
    <cellStyle name="Total 2 2 5 5" xfId="6438"/>
    <cellStyle name="Total 2 2 5 5 2" xfId="12575"/>
    <cellStyle name="Total 2 2 5 5 3" xfId="16454"/>
    <cellStyle name="Total 2 2 5 5 4" xfId="24196"/>
    <cellStyle name="Total 2 2 5 5 5" xfId="27458"/>
    <cellStyle name="Total 2 2 5 5 6" xfId="30229"/>
    <cellStyle name="Total 2 2 5 5 7" xfId="23328"/>
    <cellStyle name="Total 2 2 5 6" xfId="9419"/>
    <cellStyle name="Total 2 2 5 7" xfId="10418"/>
    <cellStyle name="Total 2 2 5 8" xfId="22769"/>
    <cellStyle name="Total 2 2 5 9" xfId="19322"/>
    <cellStyle name="Total 2 2 6" xfId="1147"/>
    <cellStyle name="Total 2 2 6 10" xfId="29663"/>
    <cellStyle name="Total 2 2 6 2" xfId="5544"/>
    <cellStyle name="Total 2 2 6 2 2" xfId="11748"/>
    <cellStyle name="Total 2 2 6 2 3" xfId="15649"/>
    <cellStyle name="Total 2 2 6 2 4" xfId="24247"/>
    <cellStyle name="Total 2 2 6 2 5" xfId="26618"/>
    <cellStyle name="Total 2 2 6 2 6" xfId="26861"/>
    <cellStyle name="Total 2 2 6 3" xfId="6335"/>
    <cellStyle name="Total 2 2 6 3 2" xfId="12473"/>
    <cellStyle name="Total 2 2 6 3 3" xfId="16359"/>
    <cellStyle name="Total 2 2 6 3 4" xfId="20415"/>
    <cellStyle name="Total 2 2 6 3 5" xfId="27358"/>
    <cellStyle name="Total 2 2 6 3 6" xfId="23294"/>
    <cellStyle name="Total 2 2 6 4" xfId="7816"/>
    <cellStyle name="Total 2 2 6 4 2" xfId="13891"/>
    <cellStyle name="Total 2 2 6 4 3" xfId="17654"/>
    <cellStyle name="Total 2 2 6 4 4" xfId="19529"/>
    <cellStyle name="Total 2 2 6 4 5" xfId="28747"/>
    <cellStyle name="Total 2 2 6 4 6" xfId="31432"/>
    <cellStyle name="Total 2 2 6 4 7" xfId="33273"/>
    <cellStyle name="Total 2 2 6 5" xfId="8557"/>
    <cellStyle name="Total 2 2 6 5 2" xfId="14616"/>
    <cellStyle name="Total 2 2 6 5 3" xfId="18293"/>
    <cellStyle name="Total 2 2 6 5 4" xfId="25474"/>
    <cellStyle name="Total 2 2 6 5 5" xfId="29426"/>
    <cellStyle name="Total 2 2 6 5 6" xfId="32109"/>
    <cellStyle name="Total 2 2 6 5 7" xfId="33900"/>
    <cellStyle name="Total 2 2 6 6" xfId="9499"/>
    <cellStyle name="Total 2 2 6 7" xfId="8946"/>
    <cellStyle name="Total 2 2 6 8" xfId="24637"/>
    <cellStyle name="Total 2 2 6 9" xfId="22627"/>
    <cellStyle name="Total 2 2 7" xfId="1227"/>
    <cellStyle name="Total 2 2 7 10" xfId="22387"/>
    <cellStyle name="Total 2 2 7 2" xfId="5622"/>
    <cellStyle name="Total 2 2 7 2 2" xfId="11826"/>
    <cellStyle name="Total 2 2 7 2 3" xfId="15727"/>
    <cellStyle name="Total 2 2 7 2 4" xfId="22969"/>
    <cellStyle name="Total 2 2 7 2 5" xfId="26695"/>
    <cellStyle name="Total 2 2 7 2 6" xfId="29563"/>
    <cellStyle name="Total 2 2 7 3" xfId="6412"/>
    <cellStyle name="Total 2 2 7 3 2" xfId="12550"/>
    <cellStyle name="Total 2 2 7 3 3" xfId="16436"/>
    <cellStyle name="Total 2 2 7 3 4" xfId="23069"/>
    <cellStyle name="Total 2 2 7 3 5" xfId="27435"/>
    <cellStyle name="Total 2 2 7 3 6" xfId="23468"/>
    <cellStyle name="Total 2 2 7 4" xfId="7891"/>
    <cellStyle name="Total 2 2 7 4 2" xfId="13966"/>
    <cellStyle name="Total 2 2 7 4 3" xfId="17722"/>
    <cellStyle name="Total 2 2 7 4 4" xfId="19450"/>
    <cellStyle name="Total 2 2 7 4 5" xfId="28817"/>
    <cellStyle name="Total 2 2 7 4 6" xfId="31506"/>
    <cellStyle name="Total 2 2 7 4 7" xfId="33341"/>
    <cellStyle name="Total 2 2 7 5" xfId="8636"/>
    <cellStyle name="Total 2 2 7 5 2" xfId="14695"/>
    <cellStyle name="Total 2 2 7 5 3" xfId="18364"/>
    <cellStyle name="Total 2 2 7 5 4" xfId="25552"/>
    <cellStyle name="Total 2 2 7 5 5" xfId="29498"/>
    <cellStyle name="Total 2 2 7 5 6" xfId="32184"/>
    <cellStyle name="Total 2 2 7 5 7" xfId="33968"/>
    <cellStyle name="Total 2 2 7 6" xfId="9579"/>
    <cellStyle name="Total 2 2 7 7" xfId="14140"/>
    <cellStyle name="Total 2 2 7 8" xfId="22647"/>
    <cellStyle name="Total 2 2 7 9" xfId="22525"/>
    <cellStyle name="Total 2 2 8" xfId="4935"/>
    <cellStyle name="Total 2 2 8 2" xfId="5786"/>
    <cellStyle name="Total 2 2 8 2 2" xfId="11941"/>
    <cellStyle name="Total 2 2 8 2 3" xfId="15825"/>
    <cellStyle name="Total 2 2 8 2 4" xfId="22513"/>
    <cellStyle name="Total 2 2 8 2 5" xfId="26818"/>
    <cellStyle name="Total 2 2 8 2 6" xfId="28208"/>
    <cellStyle name="Total 2 2 8 3" xfId="7267"/>
    <cellStyle name="Total 2 2 8 3 2" xfId="13352"/>
    <cellStyle name="Total 2 2 8 3 3" xfId="17161"/>
    <cellStyle name="Total 2 2 8 3 4" xfId="19901"/>
    <cellStyle name="Total 2 2 8 3 5" xfId="28233"/>
    <cellStyle name="Total 2 2 8 3 6" xfId="30921"/>
    <cellStyle name="Total 2 2 8 3 7" xfId="32798"/>
    <cellStyle name="Total 2 2 8 4" xfId="7995"/>
    <cellStyle name="Total 2 2 8 4 2" xfId="14068"/>
    <cellStyle name="Total 2 2 8 4 3" xfId="17810"/>
    <cellStyle name="Total 2 2 8 4 4" xfId="23934"/>
    <cellStyle name="Total 2 2 8 4 5" xfId="28912"/>
    <cellStyle name="Total 2 2 8 4 6" xfId="31599"/>
    <cellStyle name="Total 2 2 8 4 7" xfId="33428"/>
    <cellStyle name="Total 2 2 8 5" xfId="11163"/>
    <cellStyle name="Total 2 2 8 6" xfId="15108"/>
    <cellStyle name="Total 2 2 8 7" xfId="21617"/>
    <cellStyle name="Total 2 2 8 8" xfId="26058"/>
    <cellStyle name="Total 2 2 8 9" xfId="22905"/>
    <cellStyle name="Total 2 2 9" xfId="4586"/>
    <cellStyle name="Total 2 2 9 2" xfId="10991"/>
    <cellStyle name="Total 2 2 9 3" xfId="14999"/>
    <cellStyle name="Total 2 2 9 4" xfId="24876"/>
    <cellStyle name="Total 2 2 9 5" xfId="25845"/>
    <cellStyle name="Total 2 2 9 6" xfId="24873"/>
    <cellStyle name="Total 2 20" xfId="29909"/>
    <cellStyle name="Total 2 3" xfId="748"/>
    <cellStyle name="Total 2 3 10" xfId="30163"/>
    <cellStyle name="Total 2 3 2" xfId="5148"/>
    <cellStyle name="Total 2 3 2 2" xfId="5950"/>
    <cellStyle name="Total 2 3 2 2 2" xfId="12090"/>
    <cellStyle name="Total 2 3 2 2 3" xfId="15975"/>
    <cellStyle name="Total 2 3 2 2 4" xfId="21203"/>
    <cellStyle name="Total 2 3 2 2 5" xfId="26974"/>
    <cellStyle name="Total 2 3 2 2 6" xfId="25925"/>
    <cellStyle name="Total 2 3 2 3" xfId="7434"/>
    <cellStyle name="Total 2 3 2 3 2" xfId="13510"/>
    <cellStyle name="Total 2 3 2 3 3" xfId="17306"/>
    <cellStyle name="Total 2 3 2 3 4" xfId="19773"/>
    <cellStyle name="Total 2 3 2 3 5" xfId="28390"/>
    <cellStyle name="Total 2 3 2 3 6" xfId="31065"/>
    <cellStyle name="Total 2 3 2 3 7" xfId="32934"/>
    <cellStyle name="Total 2 3 2 4" xfId="8167"/>
    <cellStyle name="Total 2 3 2 4 2" xfId="14228"/>
    <cellStyle name="Total 2 3 2 4 3" xfId="17947"/>
    <cellStyle name="Total 2 3 2 4 4" xfId="25086"/>
    <cellStyle name="Total 2 3 2 4 5" xfId="29066"/>
    <cellStyle name="Total 2 3 2 4 6" xfId="31743"/>
    <cellStyle name="Total 2 3 2 4 7" xfId="33561"/>
    <cellStyle name="Total 2 3 2 5" xfId="11353"/>
    <cellStyle name="Total 2 3 2 6" xfId="15260"/>
    <cellStyle name="Total 2 3 2 7" xfId="18553"/>
    <cellStyle name="Total 2 3 2 8" xfId="26233"/>
    <cellStyle name="Total 2 3 2 9" xfId="25649"/>
    <cellStyle name="Total 2 3 3" xfId="4591"/>
    <cellStyle name="Total 2 3 3 2" xfId="10996"/>
    <cellStyle name="Total 2 3 3 3" xfId="15004"/>
    <cellStyle name="Total 2 3 3 4" xfId="21774"/>
    <cellStyle name="Total 2 3 3 5" xfId="25850"/>
    <cellStyle name="Total 2 3 3 6" xfId="26699"/>
    <cellStyle name="Total 2 3 4" xfId="7078"/>
    <cellStyle name="Total 2 3 4 2" xfId="13169"/>
    <cellStyle name="Total 2 3 4 3" xfId="16999"/>
    <cellStyle name="Total 2 3 4 4" xfId="18470"/>
    <cellStyle name="Total 2 3 4 5" xfId="28058"/>
    <cellStyle name="Total 2 3 4 6" xfId="30751"/>
    <cellStyle name="Total 2 3 4 7" xfId="32637"/>
    <cellStyle name="Total 2 3 5" xfId="6437"/>
    <cellStyle name="Total 2 3 5 2" xfId="12574"/>
    <cellStyle name="Total 2 3 5 3" xfId="16453"/>
    <cellStyle name="Total 2 3 5 4" xfId="24640"/>
    <cellStyle name="Total 2 3 5 5" xfId="27457"/>
    <cellStyle name="Total 2 3 5 6" xfId="30228"/>
    <cellStyle name="Total 2 3 5 7" xfId="22815"/>
    <cellStyle name="Total 2 3 6" xfId="9104"/>
    <cellStyle name="Total 2 3 7" xfId="14746"/>
    <cellStyle name="Total 2 3 8" xfId="23459"/>
    <cellStyle name="Total 2 3 9" xfId="21918"/>
    <cellStyle name="Total 2 4" xfId="843"/>
    <cellStyle name="Total 2 4 10" xfId="23115"/>
    <cellStyle name="Total 2 4 2" xfId="5241"/>
    <cellStyle name="Total 2 4 2 2" xfId="6039"/>
    <cellStyle name="Total 2 4 2 2 2" xfId="12178"/>
    <cellStyle name="Total 2 4 2 2 3" xfId="16064"/>
    <cellStyle name="Total 2 4 2 2 4" xfId="21116"/>
    <cellStyle name="Total 2 4 2 2 5" xfId="27063"/>
    <cellStyle name="Total 2 4 2 2 6" xfId="22476"/>
    <cellStyle name="Total 2 4 2 3" xfId="7523"/>
    <cellStyle name="Total 2 4 2 3 2" xfId="13599"/>
    <cellStyle name="Total 2 4 2 3 3" xfId="17391"/>
    <cellStyle name="Total 2 4 2 3 4" xfId="19736"/>
    <cellStyle name="Total 2 4 2 3 5" xfId="28477"/>
    <cellStyle name="Total 2 4 2 3 6" xfId="31149"/>
    <cellStyle name="Total 2 4 2 3 7" xfId="33011"/>
    <cellStyle name="Total 2 4 2 4" xfId="8257"/>
    <cellStyle name="Total 2 4 2 4 2" xfId="14317"/>
    <cellStyle name="Total 2 4 2 4 3" xfId="18026"/>
    <cellStyle name="Total 2 4 2 4 4" xfId="25176"/>
    <cellStyle name="Total 2 4 2 4 5" xfId="29148"/>
    <cellStyle name="Total 2 4 2 4 6" xfId="31828"/>
    <cellStyle name="Total 2 4 2 4 7" xfId="33638"/>
    <cellStyle name="Total 2 4 2 5" xfId="11445"/>
    <cellStyle name="Total 2 4 2 6" xfId="15350"/>
    <cellStyle name="Total 2 4 2 7" xfId="21427"/>
    <cellStyle name="Total 2 4 2 8" xfId="26322"/>
    <cellStyle name="Total 2 4 2 9" xfId="23171"/>
    <cellStyle name="Total 2 4 3" xfId="4592"/>
    <cellStyle name="Total 2 4 3 2" xfId="10997"/>
    <cellStyle name="Total 2 4 3 3" xfId="15005"/>
    <cellStyle name="Total 2 4 3 4" xfId="21773"/>
    <cellStyle name="Total 2 4 3 5" xfId="25851"/>
    <cellStyle name="Total 2 4 3 6" xfId="22483"/>
    <cellStyle name="Total 2 4 4" xfId="7079"/>
    <cellStyle name="Total 2 4 4 2" xfId="13170"/>
    <cellStyle name="Total 2 4 4 3" xfId="17000"/>
    <cellStyle name="Total 2 4 4 4" xfId="20042"/>
    <cellStyle name="Total 2 4 4 5" xfId="28059"/>
    <cellStyle name="Total 2 4 4 6" xfId="30752"/>
    <cellStyle name="Total 2 4 4 7" xfId="32638"/>
    <cellStyle name="Total 2 4 5" xfId="6436"/>
    <cellStyle name="Total 2 4 5 2" xfId="12573"/>
    <cellStyle name="Total 2 4 5 3" xfId="16452"/>
    <cellStyle name="Total 2 4 5 4" xfId="19136"/>
    <cellStyle name="Total 2 4 5 5" xfId="27456"/>
    <cellStyle name="Total 2 4 5 6" xfId="30227"/>
    <cellStyle name="Total 2 4 5 7" xfId="19209"/>
    <cellStyle name="Total 2 4 6" xfId="9196"/>
    <cellStyle name="Total 2 4 7" xfId="10575"/>
    <cellStyle name="Total 2 4 8" xfId="24369"/>
    <cellStyle name="Total 2 4 9" xfId="21957"/>
    <cellStyle name="Total 2 5" xfId="927"/>
    <cellStyle name="Total 2 5 10" xfId="22581"/>
    <cellStyle name="Total 2 5 2" xfId="5325"/>
    <cellStyle name="Total 2 5 2 2" xfId="6121"/>
    <cellStyle name="Total 2 5 2 2 2" xfId="12260"/>
    <cellStyle name="Total 2 5 2 2 3" xfId="16146"/>
    <cellStyle name="Total 2 5 2 2 4" xfId="21041"/>
    <cellStyle name="Total 2 5 2 2 5" xfId="27145"/>
    <cellStyle name="Total 2 5 2 2 6" xfId="25915"/>
    <cellStyle name="Total 2 5 2 3" xfId="7604"/>
    <cellStyle name="Total 2 5 2 3 2" xfId="13680"/>
    <cellStyle name="Total 2 5 2 3 3" xfId="17463"/>
    <cellStyle name="Total 2 5 2 3 4" xfId="18574"/>
    <cellStyle name="Total 2 5 2 3 5" xfId="28551"/>
    <cellStyle name="Total 2 5 2 3 6" xfId="31227"/>
    <cellStyle name="Total 2 5 2 3 7" xfId="33083"/>
    <cellStyle name="Total 2 5 2 4" xfId="8339"/>
    <cellStyle name="Total 2 5 2 4 2" xfId="14399"/>
    <cellStyle name="Total 2 5 2 4 3" xfId="18099"/>
    <cellStyle name="Total 2 5 2 4 4" xfId="25258"/>
    <cellStyle name="Total 2 5 2 4 5" xfId="29224"/>
    <cellStyle name="Total 2 5 2 4 6" xfId="31904"/>
    <cellStyle name="Total 2 5 2 4 7" xfId="33710"/>
    <cellStyle name="Total 2 5 2 5" xfId="11529"/>
    <cellStyle name="Total 2 5 2 6" xfId="15434"/>
    <cellStyle name="Total 2 5 2 7" xfId="21399"/>
    <cellStyle name="Total 2 5 2 8" xfId="26404"/>
    <cellStyle name="Total 2 5 2 9" xfId="24381"/>
    <cellStyle name="Total 2 5 3" xfId="4593"/>
    <cellStyle name="Total 2 5 3 2" xfId="10998"/>
    <cellStyle name="Total 2 5 3 3" xfId="15006"/>
    <cellStyle name="Total 2 5 3 4" xfId="18801"/>
    <cellStyle name="Total 2 5 3 5" xfId="25852"/>
    <cellStyle name="Total 2 5 3 6" xfId="27439"/>
    <cellStyle name="Total 2 5 4" xfId="7080"/>
    <cellStyle name="Total 2 5 4 2" xfId="13171"/>
    <cellStyle name="Total 2 5 4 3" xfId="17001"/>
    <cellStyle name="Total 2 5 4 4" xfId="20041"/>
    <cellStyle name="Total 2 5 4 5" xfId="28060"/>
    <cellStyle name="Total 2 5 4 6" xfId="30753"/>
    <cellStyle name="Total 2 5 4 7" xfId="32639"/>
    <cellStyle name="Total 2 5 5" xfId="6435"/>
    <cellStyle name="Total 2 5 5 2" xfId="12572"/>
    <cellStyle name="Total 2 5 5 3" xfId="16451"/>
    <cellStyle name="Total 2 5 5 4" xfId="22748"/>
    <cellStyle name="Total 2 5 5 5" xfId="27455"/>
    <cellStyle name="Total 2 5 5 6" xfId="30226"/>
    <cellStyle name="Total 2 5 5 7" xfId="24709"/>
    <cellStyle name="Total 2 5 6" xfId="9280"/>
    <cellStyle name="Total 2 5 7" xfId="10515"/>
    <cellStyle name="Total 2 5 8" xfId="22118"/>
    <cellStyle name="Total 2 5 9" xfId="21991"/>
    <cellStyle name="Total 2 6" xfId="1010"/>
    <cellStyle name="Total 2 6 10" xfId="30060"/>
    <cellStyle name="Total 2 6 2" xfId="5408"/>
    <cellStyle name="Total 2 6 2 2" xfId="6203"/>
    <cellStyle name="Total 2 6 2 2 2" xfId="12342"/>
    <cellStyle name="Total 2 6 2 2 3" xfId="16228"/>
    <cellStyle name="Total 2 6 2 2 4" xfId="20975"/>
    <cellStyle name="Total 2 6 2 2 5" xfId="27227"/>
    <cellStyle name="Total 2 6 2 2 6" xfId="28951"/>
    <cellStyle name="Total 2 6 2 3" xfId="7686"/>
    <cellStyle name="Total 2 6 2 3 2" xfId="13762"/>
    <cellStyle name="Total 2 6 2 3 3" xfId="17537"/>
    <cellStyle name="Total 2 6 2 3 4" xfId="19651"/>
    <cellStyle name="Total 2 6 2 3 5" xfId="28626"/>
    <cellStyle name="Total 2 6 2 3 6" xfId="31306"/>
    <cellStyle name="Total 2 6 2 3 7" xfId="33156"/>
    <cellStyle name="Total 2 6 2 4" xfId="8421"/>
    <cellStyle name="Total 2 6 2 4 2" xfId="14481"/>
    <cellStyle name="Total 2 6 2 4 3" xfId="18173"/>
    <cellStyle name="Total 2 6 2 4 4" xfId="25340"/>
    <cellStyle name="Total 2 6 2 4 5" xfId="29299"/>
    <cellStyle name="Total 2 6 2 4 6" xfId="31983"/>
    <cellStyle name="Total 2 6 2 4 7" xfId="33783"/>
    <cellStyle name="Total 2 6 2 5" xfId="11612"/>
    <cellStyle name="Total 2 6 2 6" xfId="15517"/>
    <cellStyle name="Total 2 6 2 7" xfId="23401"/>
    <cellStyle name="Total 2 6 2 8" xfId="26485"/>
    <cellStyle name="Total 2 6 2 9" xfId="19303"/>
    <cellStyle name="Total 2 6 3" xfId="4594"/>
    <cellStyle name="Total 2 6 3 2" xfId="10999"/>
    <cellStyle name="Total 2 6 3 3" xfId="15007"/>
    <cellStyle name="Total 2 6 3 4" xfId="21772"/>
    <cellStyle name="Total 2 6 3 5" xfId="25853"/>
    <cellStyle name="Total 2 6 3 6" xfId="32188"/>
    <cellStyle name="Total 2 6 4" xfId="7081"/>
    <cellStyle name="Total 2 6 4 2" xfId="13172"/>
    <cellStyle name="Total 2 6 4 3" xfId="17002"/>
    <cellStyle name="Total 2 6 4 4" xfId="20040"/>
    <cellStyle name="Total 2 6 4 5" xfId="28061"/>
    <cellStyle name="Total 2 6 4 6" xfId="30754"/>
    <cellStyle name="Total 2 6 4 7" xfId="32640"/>
    <cellStyle name="Total 2 6 5" xfId="6434"/>
    <cellStyle name="Total 2 6 5 2" xfId="12571"/>
    <cellStyle name="Total 2 6 5 3" xfId="16450"/>
    <cellStyle name="Total 2 6 5 4" xfId="23260"/>
    <cellStyle name="Total 2 6 5 5" xfId="27454"/>
    <cellStyle name="Total 2 6 5 6" xfId="30225"/>
    <cellStyle name="Total 2 6 5 7" xfId="24256"/>
    <cellStyle name="Total 2 6 6" xfId="9363"/>
    <cellStyle name="Total 2 6 7" xfId="10462"/>
    <cellStyle name="Total 2 6 8" xfId="24462"/>
    <cellStyle name="Total 2 6 9" xfId="23961"/>
    <cellStyle name="Total 2 7" xfId="1091"/>
    <cellStyle name="Total 2 7 10" xfId="32174"/>
    <cellStyle name="Total 2 7 2" xfId="5488"/>
    <cellStyle name="Total 2 7 2 2" xfId="6282"/>
    <cellStyle name="Total 2 7 2 2 2" xfId="12420"/>
    <cellStyle name="Total 2 7 2 2 3" xfId="16306"/>
    <cellStyle name="Total 2 7 2 2 4" xfId="20460"/>
    <cellStyle name="Total 2 7 2 2 5" xfId="27305"/>
    <cellStyle name="Total 2 7 2 2 6" xfId="22814"/>
    <cellStyle name="Total 2 7 2 3" xfId="7764"/>
    <cellStyle name="Total 2 7 2 3 2" xfId="13839"/>
    <cellStyle name="Total 2 7 2 3 3" xfId="17607"/>
    <cellStyle name="Total 2 7 2 3 4" xfId="19580"/>
    <cellStyle name="Total 2 7 2 3 5" xfId="28699"/>
    <cellStyle name="Total 2 7 2 3 6" xfId="31381"/>
    <cellStyle name="Total 2 7 2 3 7" xfId="33226"/>
    <cellStyle name="Total 2 7 2 4" xfId="8502"/>
    <cellStyle name="Total 2 7 2 4 2" xfId="14561"/>
    <cellStyle name="Total 2 7 2 4 3" xfId="18244"/>
    <cellStyle name="Total 2 7 2 4 4" xfId="25420"/>
    <cellStyle name="Total 2 7 2 4 5" xfId="29376"/>
    <cellStyle name="Total 2 7 2 4 6" xfId="32058"/>
    <cellStyle name="Total 2 7 2 4 7" xfId="33853"/>
    <cellStyle name="Total 2 7 2 5" xfId="11692"/>
    <cellStyle name="Total 2 7 2 6" xfId="15595"/>
    <cellStyle name="Total 2 7 2 7" xfId="23060"/>
    <cellStyle name="Total 2 7 2 8" xfId="26563"/>
    <cellStyle name="Total 2 7 2 9" xfId="18800"/>
    <cellStyle name="Total 2 7 3" xfId="4595"/>
    <cellStyle name="Total 2 7 3 2" xfId="11000"/>
    <cellStyle name="Total 2 7 3 3" xfId="15008"/>
    <cellStyle name="Total 2 7 3 4" xfId="21771"/>
    <cellStyle name="Total 2 7 3 5" xfId="25854"/>
    <cellStyle name="Total 2 7 3 6" xfId="19117"/>
    <cellStyle name="Total 2 7 4" xfId="7082"/>
    <cellStyle name="Total 2 7 4 2" xfId="13173"/>
    <cellStyle name="Total 2 7 4 3" xfId="17003"/>
    <cellStyle name="Total 2 7 4 4" xfId="20039"/>
    <cellStyle name="Total 2 7 4 5" xfId="28062"/>
    <cellStyle name="Total 2 7 4 6" xfId="30755"/>
    <cellStyle name="Total 2 7 4 7" xfId="32641"/>
    <cellStyle name="Total 2 7 5" xfId="6433"/>
    <cellStyle name="Total 2 7 5 2" xfId="12570"/>
    <cellStyle name="Total 2 7 5 3" xfId="16449"/>
    <cellStyle name="Total 2 7 5 4" xfId="24242"/>
    <cellStyle name="Total 2 7 5 5" xfId="27453"/>
    <cellStyle name="Total 2 7 5 6" xfId="30224"/>
    <cellStyle name="Total 2 7 5 7" xfId="23281"/>
    <cellStyle name="Total 2 7 6" xfId="9443"/>
    <cellStyle name="Total 2 7 7" xfId="10398"/>
    <cellStyle name="Total 2 7 8" xfId="23351"/>
    <cellStyle name="Total 2 7 9" xfId="19024"/>
    <cellStyle name="Total 2 8" xfId="1173"/>
    <cellStyle name="Total 2 8 10" xfId="18740"/>
    <cellStyle name="Total 2 8 2" xfId="5570"/>
    <cellStyle name="Total 2 8 2 2" xfId="6361"/>
    <cellStyle name="Total 2 8 2 2 2" xfId="12499"/>
    <cellStyle name="Total 2 8 2 2 3" xfId="16385"/>
    <cellStyle name="Total 2 8 2 2 4" xfId="20393"/>
    <cellStyle name="Total 2 8 2 2 5" xfId="27384"/>
    <cellStyle name="Total 2 8 2 2 6" xfId="19231"/>
    <cellStyle name="Total 2 8 2 3" xfId="7841"/>
    <cellStyle name="Total 2 8 2 3 2" xfId="13916"/>
    <cellStyle name="Total 2 8 2 3 3" xfId="17677"/>
    <cellStyle name="Total 2 8 2 3 4" xfId="19509"/>
    <cellStyle name="Total 2 8 2 3 5" xfId="28771"/>
    <cellStyle name="Total 2 8 2 3 6" xfId="31457"/>
    <cellStyle name="Total 2 8 2 3 7" xfId="33296"/>
    <cellStyle name="Total 2 8 2 4" xfId="8583"/>
    <cellStyle name="Total 2 8 2 4 2" xfId="14642"/>
    <cellStyle name="Total 2 8 2 4 3" xfId="18317"/>
    <cellStyle name="Total 2 8 2 4 4" xfId="25500"/>
    <cellStyle name="Total 2 8 2 4 5" xfId="29450"/>
    <cellStyle name="Total 2 8 2 4 6" xfId="32134"/>
    <cellStyle name="Total 2 8 2 4 7" xfId="33923"/>
    <cellStyle name="Total 2 8 2 5" xfId="11774"/>
    <cellStyle name="Total 2 8 2 6" xfId="15675"/>
    <cellStyle name="Total 2 8 2 7" xfId="21364"/>
    <cellStyle name="Total 2 8 2 8" xfId="26643"/>
    <cellStyle name="Total 2 8 2 9" xfId="27738"/>
    <cellStyle name="Total 2 8 3" xfId="4596"/>
    <cellStyle name="Total 2 8 3 2" xfId="11001"/>
    <cellStyle name="Total 2 8 3 3" xfId="15009"/>
    <cellStyle name="Total 2 8 3 4" xfId="21770"/>
    <cellStyle name="Total 2 8 3 5" xfId="25855"/>
    <cellStyle name="Total 2 8 3 6" xfId="29531"/>
    <cellStyle name="Total 2 8 4" xfId="7083"/>
    <cellStyle name="Total 2 8 4 2" xfId="13174"/>
    <cellStyle name="Total 2 8 4 3" xfId="17004"/>
    <cellStyle name="Total 2 8 4 4" xfId="20038"/>
    <cellStyle name="Total 2 8 4 5" xfId="28063"/>
    <cellStyle name="Total 2 8 4 6" xfId="30756"/>
    <cellStyle name="Total 2 8 4 7" xfId="32642"/>
    <cellStyle name="Total 2 8 5" xfId="6432"/>
    <cellStyle name="Total 2 8 5 2" xfId="12569"/>
    <cellStyle name="Total 2 8 5 3" xfId="16448"/>
    <cellStyle name="Total 2 8 5 4" xfId="24690"/>
    <cellStyle name="Total 2 8 5 5" xfId="27452"/>
    <cellStyle name="Total 2 8 5 6" xfId="30223"/>
    <cellStyle name="Total 2 8 5 7" xfId="22768"/>
    <cellStyle name="Total 2 8 6" xfId="9525"/>
    <cellStyle name="Total 2 8 7" xfId="10334"/>
    <cellStyle name="Total 2 8 8" xfId="24042"/>
    <cellStyle name="Total 2 8 9" xfId="22700"/>
    <cellStyle name="Total 2 9" xfId="4597"/>
    <cellStyle name="Total 2 9 2" xfId="7084"/>
    <cellStyle name="Total 2 9 2 2" xfId="13175"/>
    <cellStyle name="Total 2 9 2 3" xfId="17005"/>
    <cellStyle name="Total 2 9 2 4" xfId="20037"/>
    <cellStyle name="Total 2 9 2 5" xfId="28064"/>
    <cellStyle name="Total 2 9 2 6" xfId="30757"/>
    <cellStyle name="Total 2 9 2 7" xfId="32643"/>
    <cellStyle name="Total 2 9 3" xfId="6431"/>
    <cellStyle name="Total 2 9 3 2" xfId="12568"/>
    <cellStyle name="Total 2 9 3 3" xfId="16447"/>
    <cellStyle name="Total 2 9 3 4" xfId="19189"/>
    <cellStyle name="Total 2 9 3 5" xfId="27451"/>
    <cellStyle name="Total 2 9 3 6" xfId="30222"/>
    <cellStyle name="Total 2 9 3 7" xfId="21754"/>
    <cellStyle name="Total 2 9 4" xfId="11002"/>
    <cellStyle name="Total 2 9 5" xfId="15010"/>
    <cellStyle name="Total 2 9 6" xfId="21769"/>
    <cellStyle name="Total 2 9 7" xfId="25856"/>
    <cellStyle name="Total 2 9 8" xfId="32189"/>
    <cellStyle name="Total 3" xfId="4598"/>
    <cellStyle name="Total 3 10" xfId="27441"/>
    <cellStyle name="Total 3 2" xfId="4599"/>
    <cellStyle name="Total 3 2 2" xfId="7086"/>
    <cellStyle name="Total 3 2 2 2" xfId="13177"/>
    <cellStyle name="Total 3 2 2 3" xfId="17007"/>
    <cellStyle name="Total 3 2 2 4" xfId="20035"/>
    <cellStyle name="Total 3 2 2 5" xfId="28066"/>
    <cellStyle name="Total 3 2 2 6" xfId="30759"/>
    <cellStyle name="Total 3 2 2 7" xfId="32645"/>
    <cellStyle name="Total 3 2 3" xfId="6429"/>
    <cellStyle name="Total 3 2 3 2" xfId="12566"/>
    <cellStyle name="Total 3 2 3 3" xfId="16445"/>
    <cellStyle name="Total 3 2 3 4" xfId="23308"/>
    <cellStyle name="Total 3 2 3 5" xfId="27449"/>
    <cellStyle name="Total 3 2 3 6" xfId="30220"/>
    <cellStyle name="Total 3 2 3 7" xfId="26066"/>
    <cellStyle name="Total 3 2 4" xfId="11004"/>
    <cellStyle name="Total 3 2 5" xfId="15012"/>
    <cellStyle name="Total 3 2 6" xfId="21767"/>
    <cellStyle name="Total 3 2 7" xfId="25858"/>
    <cellStyle name="Total 3 2 8" xfId="29582"/>
    <cellStyle name="Total 3 3" xfId="4600"/>
    <cellStyle name="Total 3 3 2" xfId="7087"/>
    <cellStyle name="Total 3 3 2 2" xfId="13178"/>
    <cellStyle name="Total 3 3 2 3" xfId="17008"/>
    <cellStyle name="Total 3 3 2 4" xfId="20034"/>
    <cellStyle name="Total 3 3 2 5" xfId="28067"/>
    <cellStyle name="Total 3 3 2 6" xfId="30760"/>
    <cellStyle name="Total 3 3 2 7" xfId="32646"/>
    <cellStyle name="Total 3 3 3" xfId="6428"/>
    <cellStyle name="Total 3 3 3 2" xfId="12565"/>
    <cellStyle name="Total 3 3 3 3" xfId="16444"/>
    <cellStyle name="Total 3 3 3 4" xfId="24286"/>
    <cellStyle name="Total 3 3 3 5" xfId="27448"/>
    <cellStyle name="Total 3 3 3 6" xfId="30219"/>
    <cellStyle name="Total 3 3 3 7" xfId="19158"/>
    <cellStyle name="Total 3 3 4" xfId="11005"/>
    <cellStyle name="Total 3 3 5" xfId="15013"/>
    <cellStyle name="Total 3 3 6" xfId="21766"/>
    <cellStyle name="Total 3 3 7" xfId="25859"/>
    <cellStyle name="Total 3 3 8" xfId="25773"/>
    <cellStyle name="Total 3 4" xfId="7085"/>
    <cellStyle name="Total 3 4 2" xfId="13176"/>
    <cellStyle name="Total 3 4 3" xfId="17006"/>
    <cellStyle name="Total 3 4 4" xfId="20036"/>
    <cellStyle name="Total 3 4 5" xfId="28065"/>
    <cellStyle name="Total 3 4 6" xfId="30758"/>
    <cellStyle name="Total 3 4 7" xfId="32644"/>
    <cellStyle name="Total 3 5" xfId="6430"/>
    <cellStyle name="Total 3 5 2" xfId="12567"/>
    <cellStyle name="Total 3 5 3" xfId="16446"/>
    <cellStyle name="Total 3 5 4" xfId="22793"/>
    <cellStyle name="Total 3 5 5" xfId="27450"/>
    <cellStyle name="Total 3 5 6" xfId="30221"/>
    <cellStyle name="Total 3 5 7" xfId="22715"/>
    <cellStyle name="Total 3 6" xfId="11003"/>
    <cellStyle name="Total 3 7" xfId="15011"/>
    <cellStyle name="Total 3 8" xfId="21768"/>
    <cellStyle name="Total 3 9" xfId="25857"/>
    <cellStyle name="Total 4" xfId="4601"/>
    <cellStyle name="Total 4 2" xfId="7088"/>
    <cellStyle name="Total 4 2 2" xfId="13179"/>
    <cellStyle name="Total 4 2 3" xfId="17009"/>
    <cellStyle name="Total 4 2 4" xfId="20033"/>
    <cellStyle name="Total 4 2 5" xfId="28068"/>
    <cellStyle name="Total 4 2 6" xfId="30761"/>
    <cellStyle name="Total 4 2 7" xfId="32647"/>
    <cellStyle name="Total 4 3" xfId="6427"/>
    <cellStyle name="Total 4 3 2" xfId="12564"/>
    <cellStyle name="Total 4 3 3" xfId="16443"/>
    <cellStyle name="Total 4 3 4" xfId="24737"/>
    <cellStyle name="Total 4 3 5" xfId="27447"/>
    <cellStyle name="Total 4 3 6" xfId="30218"/>
    <cellStyle name="Total 4 3 7" xfId="24662"/>
    <cellStyle name="Total 4 4" xfId="11006"/>
    <cellStyle name="Total 4 5" xfId="15014"/>
    <cellStyle name="Total 4 6" xfId="21765"/>
    <cellStyle name="Total 4 7" xfId="25860"/>
    <cellStyle name="Total 4 8" xfId="18930"/>
    <cellStyle name="Total 5" xfId="4602"/>
    <cellStyle name="Total 5 2" xfId="7089"/>
    <cellStyle name="Total 6" xfId="4603"/>
    <cellStyle name="Total 6 2" xfId="7090"/>
    <cellStyle name="Total 7" xfId="4604"/>
    <cellStyle name="Total 7 2" xfId="7091"/>
    <cellStyle name="Total 8" xfId="4605"/>
    <cellStyle name="Total 8 2" xfId="7092"/>
    <cellStyle name="Total 9" xfId="4606"/>
    <cellStyle name="Total 9 2" xfId="7093"/>
    <cellStyle name="Tusental (0)_pldt" xfId="379"/>
    <cellStyle name="Tusental_A-listan (fixad)" xfId="4607"/>
    <cellStyle name="UB1" xfId="396"/>
    <cellStyle name="UB2" xfId="163"/>
    <cellStyle name="Undefiniert" xfId="4608"/>
    <cellStyle name="Unprotect" xfId="4609"/>
    <cellStyle name="Untouched" xfId="4610"/>
    <cellStyle name="Untouched 2" xfId="5716"/>
    <cellStyle name="Untouched 2 2" xfId="11878"/>
    <cellStyle name="Untouched 2 3" xfId="15762"/>
    <cellStyle name="Untouched 2 4" xfId="19016"/>
    <cellStyle name="Untouched 2 5" xfId="26750"/>
    <cellStyle name="Untouched 3" xfId="7094"/>
    <cellStyle name="Untouched 3 2" xfId="13180"/>
    <cellStyle name="Untouched 3 3" xfId="20032"/>
    <cellStyle name="Untouched 4" xfId="6426"/>
    <cellStyle name="Untouched 4 2" xfId="12563"/>
    <cellStyle name="Untouched 4 3" xfId="19236"/>
    <cellStyle name="Untouched 5" xfId="11007"/>
    <cellStyle name="Untouched 6" xfId="21763"/>
    <cellStyle name="Value" xfId="4611"/>
    <cellStyle name="Valuta (0)_1 new STM 16 ring" xfId="4612"/>
    <cellStyle name="Valuta_1 new STM 16 ring" xfId="4613"/>
    <cellStyle name="VerdiColumnHeader" xfId="4614"/>
    <cellStyle name="VerdiCost" xfId="4615"/>
    <cellStyle name="VerdiDescription" xfId="4616"/>
    <cellStyle name="VerdiDiscount" xfId="4617"/>
    <cellStyle name="VerdiEricssonName" xfId="4618"/>
    <cellStyle name="VerdiFireCodeDescription" xfId="4619"/>
    <cellStyle name="VerdiGAQuantity" xfId="4620"/>
    <cellStyle name="VerdiGrossMargin%" xfId="4621"/>
    <cellStyle name="VerdiItemNo" xfId="4622"/>
    <cellStyle name="VerdiLocalProduct" xfId="4623"/>
    <cellStyle name="VerdiNetRPF" xfId="4624"/>
    <cellStyle name="VerdiPriceErosion" xfId="4625"/>
    <cellStyle name="VerdiProductNo" xfId="4626"/>
    <cellStyle name="VerdiProductUnit" xfId="4627"/>
    <cellStyle name="VerdiQuantity" xfId="4628"/>
    <cellStyle name="VerdiReleaseCode" xfId="4629"/>
    <cellStyle name="VerdiRestrictedCode" xfId="4630"/>
    <cellStyle name="VerdiRPF" xfId="4631"/>
    <cellStyle name="VerdiTotalCost" xfId="4632"/>
    <cellStyle name="VerdiTotalGross" xfId="4633"/>
    <cellStyle name="VerdiTotalGrossMargin" xfId="4634"/>
    <cellStyle name="VerdiTotalNetPrice" xfId="4635"/>
    <cellStyle name="VerdiTotalPAPE" xfId="4636"/>
    <cellStyle name="VerdiTotalReference" xfId="4637"/>
    <cellStyle name="VerdiUnitGrossPrice" xfId="4638"/>
    <cellStyle name="VerdiUnitNetPrice" xfId="4639"/>
    <cellStyle name="VerdiUnitPAPE" xfId="4640"/>
    <cellStyle name="VerdiUnitReference" xfId="4641"/>
    <cellStyle name="Virgule fixe" xfId="4642"/>
    <cellStyle name="Währung [0]_ " xfId="4643"/>
    <cellStyle name="Währung_ " xfId="4644"/>
    <cellStyle name="Warning Text 2" xfId="464"/>
    <cellStyle name="Warning Text 2 2" xfId="4645"/>
    <cellStyle name="Warning Text 2 3" xfId="4646"/>
    <cellStyle name="Warning Text 2 4" xfId="4647"/>
    <cellStyle name="Warning Text 2 5" xfId="4648"/>
    <cellStyle name="Warning Text 2 6" xfId="4649"/>
    <cellStyle name="Warning Text 2 7" xfId="4650"/>
    <cellStyle name="Warning Text 2 8" xfId="4651"/>
    <cellStyle name="Warning Text 2 9" xfId="4652"/>
    <cellStyle name="Warning Text 3" xfId="4653"/>
    <cellStyle name="Warning Text 3 2" xfId="4654"/>
    <cellStyle name="Warning Text 3 3" xfId="4655"/>
    <cellStyle name="Warning Text 4" xfId="4656"/>
    <cellStyle name="Warning Text 5" xfId="4657"/>
    <cellStyle name="Warning Text 6" xfId="4658"/>
    <cellStyle name="Warning Text 7" xfId="4659"/>
    <cellStyle name="Warning Text 8" xfId="4660"/>
    <cellStyle name="Warning Text 9" xfId="4661"/>
    <cellStyle name="WHead - Style2" xfId="4662"/>
    <cellStyle name="WHead - Style2 2" xfId="5717"/>
    <cellStyle name="WHead - Style2 3" xfId="6425"/>
    <cellStyle name="with Peso" xfId="4663"/>
    <cellStyle name="with Peso single underline" xfId="4664"/>
    <cellStyle name="with Peso_NFS Support" xfId="4665"/>
    <cellStyle name="Yellow" xfId="407"/>
    <cellStyle name="Обычный_Feference Network" xfId="4666"/>
    <cellStyle name="เครื่องหมายจุลภาค_Book3" xfId="256"/>
    <cellStyle name="ปกติ_Book3" xfId="44"/>
    <cellStyle name="뒤에 오는 하이퍼링크_Input template" xfId="4667"/>
    <cellStyle name="똿뗦먛귟 [0.00]_GE 3 MINIMUM" xfId="4668"/>
    <cellStyle name="똿뗦먛귟_GE 3 MINIMUM" xfId="4669"/>
    <cellStyle name="믅됞 [0.00]_GE 3 MINIMUM" xfId="4670"/>
    <cellStyle name="믅됞_GE 3 MINIMUM" xfId="4671"/>
    <cellStyle name="뷭?_BOOKSHIP" xfId="4672"/>
    <cellStyle name="새귑[0]_覩꼈1_첼鷺覩꼈瞳욋" xfId="4673"/>
    <cellStyle name="쉼표 [0]_April.01 servicing fee" xfId="4674"/>
    <cellStyle name="쉼표_Current waterfall_w_adjustment" xfId="4675"/>
    <cellStyle name="콤마 [0]_ 2팀층별 " xfId="4676"/>
    <cellStyle name="콤마_ 2팀층별 " xfId="4677"/>
    <cellStyle name="통화 [0]_B.JS BS May 2001" xfId="4678"/>
    <cellStyle name="통화_KITC auction template" xfId="4679"/>
    <cellStyle name="표준_030331MM_JB_030424MM" xfId="4680"/>
    <cellStyle name="一般_App 5-Tax Analysis-NS 3Q05" xfId="399"/>
    <cellStyle name="中等" xfId="428"/>
    <cellStyle name="備註" xfId="422"/>
    <cellStyle name="備註 10" xfId="7193"/>
    <cellStyle name="備註 10 2" xfId="13278"/>
    <cellStyle name="備註 10 3" xfId="17095"/>
    <cellStyle name="備註 10 4" xfId="19957"/>
    <cellStyle name="備註 10 5" xfId="28165"/>
    <cellStyle name="備註 10 6" xfId="30850"/>
    <cellStyle name="備註 10 7" xfId="32733"/>
    <cellStyle name="備註 11" xfId="7921"/>
    <cellStyle name="備註 11 2" xfId="13994"/>
    <cellStyle name="備註 11 3" xfId="17745"/>
    <cellStyle name="備註 11 4" xfId="19413"/>
    <cellStyle name="備註 11 5" xfId="28844"/>
    <cellStyle name="備註 11 6" xfId="31530"/>
    <cellStyle name="備註 11 7" xfId="33363"/>
    <cellStyle name="備註 12" xfId="8834"/>
    <cellStyle name="備註 13" xfId="10831"/>
    <cellStyle name="備註 14" xfId="22283"/>
    <cellStyle name="備註 15" xfId="24003"/>
    <cellStyle name="備註 2" xfId="507"/>
    <cellStyle name="備註 2 10" xfId="7973"/>
    <cellStyle name="備註 2 10 2" xfId="14046"/>
    <cellStyle name="備註 2 10 3" xfId="17790"/>
    <cellStyle name="備註 2 10 4" xfId="18450"/>
    <cellStyle name="備註 2 10 5" xfId="28892"/>
    <cellStyle name="備註 2 10 6" xfId="31579"/>
    <cellStyle name="備註 2 10 7" xfId="33408"/>
    <cellStyle name="備註 2 11" xfId="8890"/>
    <cellStyle name="備註 2 12" xfId="8738"/>
    <cellStyle name="備註 2 13" xfId="23927"/>
    <cellStyle name="備註 2 14" xfId="29367"/>
    <cellStyle name="備註 2 2" xfId="786"/>
    <cellStyle name="備註 2 2 2" xfId="5184"/>
    <cellStyle name="備註 2 2 2 2" xfId="11389"/>
    <cellStyle name="備註 2 2 2 3" xfId="15294"/>
    <cellStyle name="備註 2 2 2 4" xfId="21447"/>
    <cellStyle name="備註 2 2 2 5" xfId="26267"/>
    <cellStyle name="備註 2 2 2 6" xfId="29688"/>
    <cellStyle name="備註 2 2 2 7" xfId="23051"/>
    <cellStyle name="備註 2 2 3" xfId="5984"/>
    <cellStyle name="備註 2 2 3 2" xfId="12124"/>
    <cellStyle name="備註 2 2 3 3" xfId="16009"/>
    <cellStyle name="備註 2 2 3 4" xfId="21169"/>
    <cellStyle name="備註 2 2 3 5" xfId="27008"/>
    <cellStyle name="備註 2 2 3 6" xfId="30014"/>
    <cellStyle name="備註 2 2 3 7" xfId="25831"/>
    <cellStyle name="備註 2 2 4" xfId="7468"/>
    <cellStyle name="備註 2 2 4 2" xfId="13544"/>
    <cellStyle name="備註 2 2 4 3" xfId="17339"/>
    <cellStyle name="備註 2 2 4 4" xfId="18659"/>
    <cellStyle name="備註 2 2 4 5" xfId="28424"/>
    <cellStyle name="備註 2 2 4 6" xfId="31096"/>
    <cellStyle name="備註 2 2 4 7" xfId="32964"/>
    <cellStyle name="備註 2 2 5" xfId="8201"/>
    <cellStyle name="備註 2 2 5 2" xfId="14261"/>
    <cellStyle name="備註 2 2 5 3" xfId="17977"/>
    <cellStyle name="備註 2 2 5 4" xfId="25120"/>
    <cellStyle name="備註 2 2 5 5" xfId="29097"/>
    <cellStyle name="備註 2 2 5 6" xfId="31775"/>
    <cellStyle name="備註 2 2 5 7" xfId="33591"/>
    <cellStyle name="備註 2 2 6" xfId="9140"/>
    <cellStyle name="備註 2 2 7" xfId="10611"/>
    <cellStyle name="備註 2 2 8" xfId="22138"/>
    <cellStyle name="備註 2 2 9" xfId="29604"/>
    <cellStyle name="備註 2 3" xfId="879"/>
    <cellStyle name="備註 2 3 2" xfId="5277"/>
    <cellStyle name="備註 2 3 2 2" xfId="11481"/>
    <cellStyle name="備註 2 3 2 3" xfId="15386"/>
    <cellStyle name="備註 2 3 2 4" xfId="21415"/>
    <cellStyle name="備註 2 3 2 5" xfId="26357"/>
    <cellStyle name="備註 2 3 2 6" xfId="29728"/>
    <cellStyle name="備註 2 3 2 7" xfId="24457"/>
    <cellStyle name="備註 2 3 3" xfId="6073"/>
    <cellStyle name="備註 2 3 3 2" xfId="12212"/>
    <cellStyle name="備註 2 3 3 3" xfId="16098"/>
    <cellStyle name="備註 2 3 3 4" xfId="21082"/>
    <cellStyle name="備註 2 3 3 5" xfId="27097"/>
    <cellStyle name="備註 2 3 3 6" xfId="30054"/>
    <cellStyle name="備註 2 3 3 7" xfId="27827"/>
    <cellStyle name="備註 2 3 4" xfId="7557"/>
    <cellStyle name="備註 2 3 4 2" xfId="13633"/>
    <cellStyle name="備註 2 3 4 3" xfId="17420"/>
    <cellStyle name="備註 2 3 4 4" xfId="19715"/>
    <cellStyle name="備註 2 3 4 5" xfId="28508"/>
    <cellStyle name="備註 2 3 4 6" xfId="31180"/>
    <cellStyle name="備註 2 3 4 7" xfId="33040"/>
    <cellStyle name="備註 2 3 5" xfId="8291"/>
    <cellStyle name="備註 2 3 5 2" xfId="14351"/>
    <cellStyle name="備註 2 3 5 3" xfId="18055"/>
    <cellStyle name="備註 2 3 5 4" xfId="25210"/>
    <cellStyle name="備註 2 3 5 5" xfId="29179"/>
    <cellStyle name="備註 2 3 5 6" xfId="31857"/>
    <cellStyle name="備註 2 3 5 7" xfId="33667"/>
    <cellStyle name="備註 2 3 6" xfId="9232"/>
    <cellStyle name="備註 2 3 7" xfId="10553"/>
    <cellStyle name="備註 2 3 8" xfId="24027"/>
    <cellStyle name="備註 2 3 9" xfId="29838"/>
    <cellStyle name="備註 2 4" xfId="964"/>
    <cellStyle name="備註 2 4 2" xfId="5362"/>
    <cellStyle name="備註 2 4 2 2" xfId="11566"/>
    <cellStyle name="備註 2 4 2 3" xfId="15471"/>
    <cellStyle name="備註 2 4 2 4" xfId="23721"/>
    <cellStyle name="備註 2 4 2 5" xfId="26440"/>
    <cellStyle name="備註 2 4 2 6" xfId="29765"/>
    <cellStyle name="備註 2 4 2 7" xfId="18817"/>
    <cellStyle name="備註 2 4 3" xfId="6158"/>
    <cellStyle name="備註 2 4 3 2" xfId="12297"/>
    <cellStyle name="備註 2 4 3 3" xfId="16183"/>
    <cellStyle name="備註 2 4 3 4" xfId="21018"/>
    <cellStyle name="備註 2 4 3 5" xfId="27182"/>
    <cellStyle name="備註 2 4 3 6" xfId="30095"/>
    <cellStyle name="備註 2 4 3 7" xfId="18493"/>
    <cellStyle name="備註 2 4 4" xfId="7640"/>
    <cellStyle name="備註 2 4 4 2" xfId="13716"/>
    <cellStyle name="備註 2 4 4 3" xfId="17495"/>
    <cellStyle name="備註 2 4 4 4" xfId="18533"/>
    <cellStyle name="備註 2 4 4 5" xfId="28584"/>
    <cellStyle name="備註 2 4 4 6" xfId="31260"/>
    <cellStyle name="備註 2 4 4 7" xfId="33115"/>
    <cellStyle name="備註 2 4 5" xfId="8375"/>
    <cellStyle name="備註 2 4 5 2" xfId="14435"/>
    <cellStyle name="備註 2 4 5 3" xfId="18131"/>
    <cellStyle name="備註 2 4 5 4" xfId="25294"/>
    <cellStyle name="備註 2 4 5 5" xfId="29257"/>
    <cellStyle name="備註 2 4 5 6" xfId="31937"/>
    <cellStyle name="備註 2 4 5 7" xfId="33742"/>
    <cellStyle name="備註 2 4 6" xfId="9317"/>
    <cellStyle name="備註 2 4 7" xfId="10499"/>
    <cellStyle name="備註 2 4 8" xfId="24229"/>
    <cellStyle name="備註 2 4 9" xfId="29802"/>
    <cellStyle name="備註 2 5" xfId="1045"/>
    <cellStyle name="備註 2 5 2" xfId="5442"/>
    <cellStyle name="備註 2 5 2 2" xfId="11646"/>
    <cellStyle name="備註 2 5 2 3" xfId="15549"/>
    <cellStyle name="備註 2 5 2 4" xfId="24409"/>
    <cellStyle name="備註 2 5 2 5" xfId="26517"/>
    <cellStyle name="備註 2 5 2 6" xfId="29796"/>
    <cellStyle name="備註 2 5 2 7" xfId="25979"/>
    <cellStyle name="備註 2 5 3" xfId="6236"/>
    <cellStyle name="備註 2 5 3 2" xfId="12374"/>
    <cellStyle name="備註 2 5 3 3" xfId="16260"/>
    <cellStyle name="備註 2 5 3 4" xfId="20949"/>
    <cellStyle name="備註 2 5 3 5" xfId="27259"/>
    <cellStyle name="備註 2 5 3 6" xfId="30126"/>
    <cellStyle name="備註 2 5 3 7" xfId="18647"/>
    <cellStyle name="備註 2 5 4" xfId="7719"/>
    <cellStyle name="備註 2 5 4 2" xfId="13794"/>
    <cellStyle name="備註 2 5 4 3" xfId="17566"/>
    <cellStyle name="備註 2 5 4 4" xfId="19622"/>
    <cellStyle name="備註 2 5 4 5" xfId="28657"/>
    <cellStyle name="備註 2 5 4 6" xfId="31336"/>
    <cellStyle name="備註 2 5 4 7" xfId="33185"/>
    <cellStyle name="備註 2 5 5" xfId="8456"/>
    <cellStyle name="備註 2 5 5 2" xfId="14515"/>
    <cellStyle name="備註 2 5 5 3" xfId="18202"/>
    <cellStyle name="備註 2 5 5 4" xfId="25374"/>
    <cellStyle name="備註 2 5 5 5" xfId="29332"/>
    <cellStyle name="備註 2 5 5 6" xfId="32013"/>
    <cellStyle name="備註 2 5 5 7" xfId="33812"/>
    <cellStyle name="備註 2 5 6" xfId="9397"/>
    <cellStyle name="備註 2 5 7" xfId="10437"/>
    <cellStyle name="備註 2 5 8" xfId="22617"/>
    <cellStyle name="備註 2 5 9" xfId="29800"/>
    <cellStyle name="備註 2 6" xfId="1124"/>
    <cellStyle name="備註 2 6 2" xfId="5521"/>
    <cellStyle name="備註 2 6 2 2" xfId="11725"/>
    <cellStyle name="備註 2 6 2 3" xfId="15626"/>
    <cellStyle name="備註 2 6 2 4" xfId="22594"/>
    <cellStyle name="備註 2 6 2 5" xfId="26595"/>
    <cellStyle name="備註 2 6 2 6" xfId="29833"/>
    <cellStyle name="備註 2 6 2 7" xfId="22427"/>
    <cellStyle name="備註 2 6 3" xfId="6312"/>
    <cellStyle name="備註 2 6 3 2" xfId="12450"/>
    <cellStyle name="備註 2 6 3 3" xfId="16336"/>
    <cellStyle name="備註 2 6 3 4" xfId="20434"/>
    <cellStyle name="備註 2 6 3 5" xfId="27335"/>
    <cellStyle name="備註 2 6 3 6" xfId="30162"/>
    <cellStyle name="備註 2 6 3 7" xfId="23335"/>
    <cellStyle name="備註 2 6 4" xfId="7794"/>
    <cellStyle name="備註 2 6 4 2" xfId="13869"/>
    <cellStyle name="備註 2 6 4 3" xfId="17634"/>
    <cellStyle name="備註 2 6 4 4" xfId="19551"/>
    <cellStyle name="備註 2 6 4 5" xfId="28727"/>
    <cellStyle name="備註 2 6 4 6" xfId="31410"/>
    <cellStyle name="備註 2 6 4 7" xfId="33253"/>
    <cellStyle name="備註 2 6 5" xfId="8534"/>
    <cellStyle name="備註 2 6 5 2" xfId="14593"/>
    <cellStyle name="備註 2 6 5 3" xfId="18272"/>
    <cellStyle name="備註 2 6 5 4" xfId="25451"/>
    <cellStyle name="備註 2 6 5 5" xfId="29405"/>
    <cellStyle name="備註 2 6 5 6" xfId="32087"/>
    <cellStyle name="備註 2 6 5 7" xfId="33880"/>
    <cellStyle name="備註 2 6 6" xfId="9476"/>
    <cellStyle name="備註 2 6 7" xfId="10373"/>
    <cellStyle name="備註 2 6 8" xfId="24002"/>
    <cellStyle name="備註 2 6 9" xfId="22842"/>
    <cellStyle name="備註 2 7" xfId="1204"/>
    <cellStyle name="備註 2 7 2" xfId="5599"/>
    <cellStyle name="備註 2 7 2 2" xfId="11803"/>
    <cellStyle name="備註 2 7 2 3" xfId="15704"/>
    <cellStyle name="備註 2 7 2 4" xfId="21343"/>
    <cellStyle name="備註 2 7 2 5" xfId="26672"/>
    <cellStyle name="備註 2 7 2 6" xfId="29868"/>
    <cellStyle name="備註 2 7 2 7" xfId="25789"/>
    <cellStyle name="備註 2 7 3" xfId="6389"/>
    <cellStyle name="備註 2 7 3 2" xfId="12527"/>
    <cellStyle name="備註 2 7 3 3" xfId="16413"/>
    <cellStyle name="備註 2 7 3 4" xfId="18971"/>
    <cellStyle name="備註 2 7 3 5" xfId="27412"/>
    <cellStyle name="備註 2 7 3 6" xfId="30198"/>
    <cellStyle name="備註 2 7 3 7" xfId="22776"/>
    <cellStyle name="備註 2 7 4" xfId="7869"/>
    <cellStyle name="備註 2 7 4 2" xfId="13944"/>
    <cellStyle name="備註 2 7 4 3" xfId="17702"/>
    <cellStyle name="備註 2 7 4 4" xfId="19481"/>
    <cellStyle name="備註 2 7 4 5" xfId="28797"/>
    <cellStyle name="備註 2 7 4 6" xfId="31484"/>
    <cellStyle name="備註 2 7 4 7" xfId="33321"/>
    <cellStyle name="備註 2 7 5" xfId="8613"/>
    <cellStyle name="備註 2 7 5 2" xfId="14672"/>
    <cellStyle name="備註 2 7 5 3" xfId="18342"/>
    <cellStyle name="備註 2 7 5 4" xfId="25529"/>
    <cellStyle name="備註 2 7 5 5" xfId="29477"/>
    <cellStyle name="備註 2 7 5 6" xfId="32161"/>
    <cellStyle name="備註 2 7 5 7" xfId="33948"/>
    <cellStyle name="備註 2 7 6" xfId="9556"/>
    <cellStyle name="備註 2 7 7" xfId="10310"/>
    <cellStyle name="備註 2 7 8" xfId="24800"/>
    <cellStyle name="備註 2 7 9" xfId="29930"/>
    <cellStyle name="備註 2 8" xfId="4915"/>
    <cellStyle name="備註 2 8 2" xfId="11143"/>
    <cellStyle name="備註 2 8 3" xfId="15088"/>
    <cellStyle name="備註 2 8 4" xfId="21635"/>
    <cellStyle name="備註 2 8 5" xfId="26040"/>
    <cellStyle name="備註 2 8 6" xfId="29606"/>
    <cellStyle name="備註 2 8 7" xfId="27723"/>
    <cellStyle name="備註 2 9" xfId="7245"/>
    <cellStyle name="備註 2 9 2" xfId="13330"/>
    <cellStyle name="備註 2 9 3" xfId="17141"/>
    <cellStyle name="備註 2 9 4" xfId="18693"/>
    <cellStyle name="備註 2 9 5" xfId="28212"/>
    <cellStyle name="備註 2 9 6" xfId="30899"/>
    <cellStyle name="備註 2 9 7" xfId="32778"/>
    <cellStyle name="備註 3" xfId="718"/>
    <cellStyle name="備註 3 2" xfId="5118"/>
    <cellStyle name="備註 3 2 2" xfId="11323"/>
    <cellStyle name="備註 3 2 3" xfId="15230"/>
    <cellStyle name="備註 3 2 4" xfId="21508"/>
    <cellStyle name="備註 3 2 5" xfId="26204"/>
    <cellStyle name="備註 3 2 6" xfId="29659"/>
    <cellStyle name="備註 3 2 7" xfId="31084"/>
    <cellStyle name="備註 3 3" xfId="5920"/>
    <cellStyle name="備註 3 3 2" xfId="12060"/>
    <cellStyle name="備註 3 3 3" xfId="15945"/>
    <cellStyle name="備註 3 3 4" xfId="22949"/>
    <cellStyle name="備註 3 3 5" xfId="26944"/>
    <cellStyle name="備註 3 3 6" xfId="29983"/>
    <cellStyle name="備註 3 3 7" xfId="23809"/>
    <cellStyle name="備註 3 4" xfId="7405"/>
    <cellStyle name="備註 3 4 2" xfId="13481"/>
    <cellStyle name="備註 3 4 3" xfId="17277"/>
    <cellStyle name="備註 3 4 4" xfId="19799"/>
    <cellStyle name="備註 3 4 5" xfId="28361"/>
    <cellStyle name="備註 3 4 6" xfId="31036"/>
    <cellStyle name="備註 3 4 7" xfId="32907"/>
    <cellStyle name="備註 3 5" xfId="8138"/>
    <cellStyle name="備註 3 5 2" xfId="14199"/>
    <cellStyle name="備註 3 5 3" xfId="17920"/>
    <cellStyle name="備註 3 5 4" xfId="25057"/>
    <cellStyle name="備註 3 5 5" xfId="29039"/>
    <cellStyle name="備註 3 5 6" xfId="31714"/>
    <cellStyle name="備註 3 5 7" xfId="33534"/>
    <cellStyle name="備註 3 6" xfId="9074"/>
    <cellStyle name="備註 3 7" xfId="8754"/>
    <cellStyle name="備註 3 8" xfId="22155"/>
    <cellStyle name="備註 3 9" xfId="26116"/>
    <cellStyle name="備註 4" xfId="575"/>
    <cellStyle name="備註 4 2" xfId="4978"/>
    <cellStyle name="備註 4 2 2" xfId="11201"/>
    <cellStyle name="備註 4 2 3" xfId="15121"/>
    <cellStyle name="備註 4 2 4" xfId="21591"/>
    <cellStyle name="備註 4 2 5" xfId="26082"/>
    <cellStyle name="備註 4 2 6" xfId="29623"/>
    <cellStyle name="備註 4 2 7" xfId="30960"/>
    <cellStyle name="備註 4 3" xfId="5798"/>
    <cellStyle name="備註 4 3 2" xfId="11950"/>
    <cellStyle name="備註 4 3 3" xfId="15835"/>
    <cellStyle name="備註 4 3 4" xfId="21273"/>
    <cellStyle name="備註 4 3 5" xfId="26829"/>
    <cellStyle name="備註 4 3 6" xfId="29939"/>
    <cellStyle name="備註 4 3 7" xfId="21893"/>
    <cellStyle name="備註 4 4" xfId="7282"/>
    <cellStyle name="備註 4 4 2" xfId="13365"/>
    <cellStyle name="備註 4 4 3" xfId="17174"/>
    <cellStyle name="備註 4 4 4" xfId="19896"/>
    <cellStyle name="備註 4 4 5" xfId="28248"/>
    <cellStyle name="備註 4 4 6" xfId="30934"/>
    <cellStyle name="備註 4 4 7" xfId="32811"/>
    <cellStyle name="備註 4 5" xfId="8010"/>
    <cellStyle name="備註 4 5 2" xfId="14081"/>
    <cellStyle name="備註 4 5 3" xfId="17824"/>
    <cellStyle name="備註 4 5 4" xfId="24935"/>
    <cellStyle name="備註 4 5 5" xfId="28927"/>
    <cellStyle name="備註 4 5 6" xfId="31612"/>
    <cellStyle name="備註 4 5 7" xfId="33440"/>
    <cellStyle name="備註 4 6" xfId="8951"/>
    <cellStyle name="備註 4 7" xfId="10775"/>
    <cellStyle name="備註 4 8" xfId="19264"/>
    <cellStyle name="備註 4 9" xfId="25987"/>
    <cellStyle name="備註 5" xfId="671"/>
    <cellStyle name="備註 5 2" xfId="5073"/>
    <cellStyle name="備註 5 2 2" xfId="11283"/>
    <cellStyle name="備註 5 2 3" xfId="15196"/>
    <cellStyle name="備註 5 2 4" xfId="21528"/>
    <cellStyle name="備註 5 2 5" xfId="26167"/>
    <cellStyle name="備註 5 2 6" xfId="29647"/>
    <cellStyle name="備註 5 2 7" xfId="29658"/>
    <cellStyle name="備註 5 3" xfId="5882"/>
    <cellStyle name="備註 5 3 2" xfId="12025"/>
    <cellStyle name="備註 5 3 3" xfId="15911"/>
    <cellStyle name="備註 5 3 4" xfId="18860"/>
    <cellStyle name="備註 5 3 5" xfId="26908"/>
    <cellStyle name="備註 5 3 6" xfId="29969"/>
    <cellStyle name="備註 5 3 7" xfId="29632"/>
    <cellStyle name="備註 5 4" xfId="7366"/>
    <cellStyle name="備註 5 4 2" xfId="13443"/>
    <cellStyle name="備註 5 4 3" xfId="17245"/>
    <cellStyle name="備註 5 4 4" xfId="19829"/>
    <cellStyle name="備註 5 4 5" xfId="28326"/>
    <cellStyle name="備註 5 4 6" xfId="31005"/>
    <cellStyle name="備註 5 4 7" xfId="32877"/>
    <cellStyle name="備註 5 5" xfId="8098"/>
    <cellStyle name="備註 5 5 2" xfId="14162"/>
    <cellStyle name="備註 5 5 3" xfId="17890"/>
    <cellStyle name="備註 5 5 4" xfId="25019"/>
    <cellStyle name="備註 5 5 5" xfId="29003"/>
    <cellStyle name="備註 5 5 6" xfId="31684"/>
    <cellStyle name="備註 5 5 7" xfId="33505"/>
    <cellStyle name="備註 5 6" xfId="9035"/>
    <cellStyle name="備註 5 7" xfId="10680"/>
    <cellStyle name="備註 5 8" xfId="23001"/>
    <cellStyle name="備註 5 9" xfId="29694"/>
    <cellStyle name="備註 6" xfId="813"/>
    <cellStyle name="備註 6 2" xfId="5211"/>
    <cellStyle name="備註 6 2 2" xfId="11416"/>
    <cellStyle name="備註 6 2 3" xfId="15321"/>
    <cellStyle name="備註 6 2 4" xfId="21437"/>
    <cellStyle name="備註 6 2 5" xfId="26294"/>
    <cellStyle name="備註 6 2 6" xfId="29701"/>
    <cellStyle name="備註 6 2 7" xfId="23873"/>
    <cellStyle name="備註 6 3" xfId="6011"/>
    <cellStyle name="備註 6 3 2" xfId="12151"/>
    <cellStyle name="備註 6 3 3" xfId="16036"/>
    <cellStyle name="備註 6 3 4" xfId="21144"/>
    <cellStyle name="備註 6 3 5" xfId="27035"/>
    <cellStyle name="備註 6 3 6" xfId="30028"/>
    <cellStyle name="備註 6 3 7" xfId="21945"/>
    <cellStyle name="備註 6 4" xfId="7494"/>
    <cellStyle name="備註 6 4 2" xfId="13570"/>
    <cellStyle name="備註 6 4 3" xfId="17365"/>
    <cellStyle name="備註 6 4 4" xfId="18648"/>
    <cellStyle name="備註 6 4 5" xfId="28450"/>
    <cellStyle name="備註 6 4 6" xfId="31122"/>
    <cellStyle name="備註 6 4 7" xfId="32988"/>
    <cellStyle name="備註 6 5" xfId="8227"/>
    <cellStyle name="備註 6 5 2" xfId="14287"/>
    <cellStyle name="備註 6 5 3" xfId="18001"/>
    <cellStyle name="備註 6 5 4" xfId="25146"/>
    <cellStyle name="備註 6 5 5" xfId="29122"/>
    <cellStyle name="備註 6 5 6" xfId="31801"/>
    <cellStyle name="備註 6 5 7" xfId="33615"/>
    <cellStyle name="備註 6 6" xfId="9167"/>
    <cellStyle name="備註 6 7" xfId="10589"/>
    <cellStyle name="備註 6 8" xfId="24763"/>
    <cellStyle name="備註 6 9" xfId="29938"/>
    <cellStyle name="備註 7" xfId="841"/>
    <cellStyle name="備註 7 2" xfId="5239"/>
    <cellStyle name="備註 7 2 2" xfId="11443"/>
    <cellStyle name="備註 7 2 3" xfId="15348"/>
    <cellStyle name="備註 7 2 4" xfId="23585"/>
    <cellStyle name="備註 7 2 5" xfId="26320"/>
    <cellStyle name="備註 7 2 6" xfId="29714"/>
    <cellStyle name="備註 7 2 7" xfId="19240"/>
    <cellStyle name="備註 7 3" xfId="6037"/>
    <cellStyle name="備註 7 3 2" xfId="12176"/>
    <cellStyle name="備註 7 3 3" xfId="16062"/>
    <cellStyle name="備註 7 3 4" xfId="21118"/>
    <cellStyle name="備註 7 3 5" xfId="27061"/>
    <cellStyle name="備註 7 3 6" xfId="30040"/>
    <cellStyle name="備註 7 3 7" xfId="24395"/>
    <cellStyle name="備註 7 4" xfId="7521"/>
    <cellStyle name="備註 7 4 2" xfId="13597"/>
    <cellStyle name="備註 7 4 3" xfId="17390"/>
    <cellStyle name="備註 7 4 4" xfId="19738"/>
    <cellStyle name="備註 7 4 5" xfId="28476"/>
    <cellStyle name="備註 7 4 6" xfId="31148"/>
    <cellStyle name="備註 7 4 7" xfId="33010"/>
    <cellStyle name="備註 7 5" xfId="8255"/>
    <cellStyle name="備註 7 5 2" xfId="14315"/>
    <cellStyle name="備註 7 5 3" xfId="18025"/>
    <cellStyle name="備註 7 5 4" xfId="25174"/>
    <cellStyle name="備註 7 5 5" xfId="29147"/>
    <cellStyle name="備註 7 5 6" xfId="31827"/>
    <cellStyle name="備註 7 5 7" xfId="33637"/>
    <cellStyle name="備註 7 6" xfId="9194"/>
    <cellStyle name="備註 7 7" xfId="10576"/>
    <cellStyle name="備註 7 8" xfId="22129"/>
    <cellStyle name="備註 7 9" xfId="30048"/>
    <cellStyle name="備註 8" xfId="934"/>
    <cellStyle name="備註 8 2" xfId="5332"/>
    <cellStyle name="備註 8 2 2" xfId="11536"/>
    <cellStyle name="備註 8 2 3" xfId="15441"/>
    <cellStyle name="備註 8 2 4" xfId="23615"/>
    <cellStyle name="備註 8 2 5" xfId="26411"/>
    <cellStyle name="備註 8 2 6" xfId="29754"/>
    <cellStyle name="備註 8 2 7" xfId="24768"/>
    <cellStyle name="備註 8 3" xfId="6128"/>
    <cellStyle name="備註 8 3 2" xfId="12267"/>
    <cellStyle name="備註 8 3 3" xfId="16153"/>
    <cellStyle name="備註 8 3 4" xfId="21036"/>
    <cellStyle name="備註 8 3 5" xfId="27152"/>
    <cellStyle name="備註 8 3 6" xfId="30082"/>
    <cellStyle name="備註 8 3 7" xfId="18940"/>
    <cellStyle name="備註 8 4" xfId="7611"/>
    <cellStyle name="備註 8 4 2" xfId="13687"/>
    <cellStyle name="備註 8 4 3" xfId="17470"/>
    <cellStyle name="備註 8 4 4" xfId="18575"/>
    <cellStyle name="備註 8 4 5" xfId="28558"/>
    <cellStyle name="備註 8 4 6" xfId="31234"/>
    <cellStyle name="備註 8 4 7" xfId="33090"/>
    <cellStyle name="備註 8 5" xfId="8346"/>
    <cellStyle name="備註 8 5 2" xfId="14406"/>
    <cellStyle name="備註 8 5 3" xfId="18106"/>
    <cellStyle name="備註 8 5 4" xfId="25265"/>
    <cellStyle name="備註 8 5 5" xfId="29231"/>
    <cellStyle name="備註 8 5 6" xfId="31911"/>
    <cellStyle name="備註 8 5 7" xfId="33717"/>
    <cellStyle name="備註 8 6" xfId="9287"/>
    <cellStyle name="備註 8 7" xfId="10513"/>
    <cellStyle name="備註 8 8" xfId="18824"/>
    <cellStyle name="備註 8 9" xfId="29192"/>
    <cellStyle name="備註 9" xfId="4855"/>
    <cellStyle name="備註 9 2" xfId="11090"/>
    <cellStyle name="備註 9 3" xfId="15039"/>
    <cellStyle name="備註 9 4" xfId="21686"/>
    <cellStyle name="備註 9 5" xfId="25989"/>
    <cellStyle name="備註 9 6" xfId="29589"/>
    <cellStyle name="備註 9 7" xfId="23494"/>
    <cellStyle name="円" xfId="465"/>
    <cellStyle name="千位分隔_CT-PACKAGE000630.3" xfId="4681"/>
    <cellStyle name="千分位[0]_as-FIX ASSETS" xfId="4682"/>
    <cellStyle name="千分位_as-FIX ASSETS" xfId="4683"/>
    <cellStyle name="合計" xfId="289"/>
    <cellStyle name="合計 10" xfId="7175"/>
    <cellStyle name="合計 10 2" xfId="13261"/>
    <cellStyle name="合計 10 3" xfId="17080"/>
    <cellStyle name="合計 10 4" xfId="19968"/>
    <cellStyle name="合計 10 5" xfId="28148"/>
    <cellStyle name="合計 10 6" xfId="30835"/>
    <cellStyle name="合計 10 7" xfId="32718"/>
    <cellStyle name="合計 11" xfId="7906"/>
    <cellStyle name="合計 11 2" xfId="13980"/>
    <cellStyle name="合計 11 3" xfId="17735"/>
    <cellStyle name="合計 11 4" xfId="19431"/>
    <cellStyle name="合計 11 5" xfId="28829"/>
    <cellStyle name="合計 11 6" xfId="31520"/>
    <cellStyle name="合計 11 7" xfId="33353"/>
    <cellStyle name="合計 12" xfId="8791"/>
    <cellStyle name="合計 13" xfId="11097"/>
    <cellStyle name="合計 14" xfId="18922"/>
    <cellStyle name="合計 15" xfId="21806"/>
    <cellStyle name="合計 16" xfId="24545"/>
    <cellStyle name="合計 2" xfId="494"/>
    <cellStyle name="合計 2 10" xfId="7961"/>
    <cellStyle name="合計 2 10 2" xfId="14034"/>
    <cellStyle name="合計 2 10 3" xfId="17780"/>
    <cellStyle name="合計 2 10 4" xfId="19358"/>
    <cellStyle name="合計 2 10 5" xfId="28881"/>
    <cellStyle name="合計 2 10 6" xfId="31569"/>
    <cellStyle name="合計 2 10 7" xfId="33398"/>
    <cellStyle name="合計 2 11" xfId="8877"/>
    <cellStyle name="合計 2 12" xfId="11172"/>
    <cellStyle name="合計 2 13" xfId="23930"/>
    <cellStyle name="合計 2 14" xfId="21854"/>
    <cellStyle name="合計 2 15" xfId="20330"/>
    <cellStyle name="合計 2 2" xfId="774"/>
    <cellStyle name="合計 2 2 10" xfId="29977"/>
    <cellStyle name="合計 2 2 2" xfId="5172"/>
    <cellStyle name="合計 2 2 2 2" xfId="11377"/>
    <cellStyle name="合計 2 2 2 3" xfId="15282"/>
    <cellStyle name="合計 2 2 2 4" xfId="21457"/>
    <cellStyle name="合計 2 2 2 5" xfId="26256"/>
    <cellStyle name="合計 2 2 2 6" xfId="23868"/>
    <cellStyle name="合計 2 2 3" xfId="5972"/>
    <cellStyle name="合計 2 2 3 2" xfId="12112"/>
    <cellStyle name="合計 2 2 3 3" xfId="15997"/>
    <cellStyle name="合計 2 2 3 4" xfId="21181"/>
    <cellStyle name="合計 2 2 3 5" xfId="26996"/>
    <cellStyle name="合計 2 2 3 6" xfId="25825"/>
    <cellStyle name="合計 2 2 4" xfId="7457"/>
    <cellStyle name="合計 2 2 4 2" xfId="13533"/>
    <cellStyle name="合計 2 2 4 3" xfId="17328"/>
    <cellStyle name="合計 2 2 4 4" xfId="19761"/>
    <cellStyle name="合計 2 2 4 5" xfId="28413"/>
    <cellStyle name="合計 2 2 4 6" xfId="31086"/>
    <cellStyle name="合計 2 2 4 7" xfId="32954"/>
    <cellStyle name="合計 2 2 5" xfId="8190"/>
    <cellStyle name="合計 2 2 5 2" xfId="14250"/>
    <cellStyle name="合計 2 2 5 3" xfId="17967"/>
    <cellStyle name="合計 2 2 5 4" xfId="25109"/>
    <cellStyle name="合計 2 2 5 5" xfId="29086"/>
    <cellStyle name="合計 2 2 5 6" xfId="31765"/>
    <cellStyle name="合計 2 2 5 7" xfId="33581"/>
    <cellStyle name="合計 2 2 6" xfId="9128"/>
    <cellStyle name="合計 2 2 7" xfId="10616"/>
    <cellStyle name="合計 2 2 8" xfId="19227"/>
    <cellStyle name="合計 2 2 9" xfId="21930"/>
    <cellStyle name="合計 2 3" xfId="866"/>
    <cellStyle name="合計 2 3 10" xfId="29709"/>
    <cellStyle name="合計 2 3 2" xfId="5264"/>
    <cellStyle name="合計 2 3 2 2" xfId="11468"/>
    <cellStyle name="合計 2 3 2 3" xfId="15373"/>
    <cellStyle name="合計 2 3 2 4" xfId="23752"/>
    <cellStyle name="合計 2 3 2 5" xfId="26345"/>
    <cellStyle name="合計 2 3 2 6" xfId="23369"/>
    <cellStyle name="合計 2 3 3" xfId="6061"/>
    <cellStyle name="合計 2 3 3 2" xfId="12200"/>
    <cellStyle name="合計 2 3 3 3" xfId="16086"/>
    <cellStyle name="合計 2 3 3 4" xfId="21094"/>
    <cellStyle name="合計 2 3 3 5" xfId="27085"/>
    <cellStyle name="合計 2 3 3 6" xfId="23191"/>
    <cellStyle name="合計 2 3 4" xfId="7545"/>
    <cellStyle name="合計 2 3 4 2" xfId="13621"/>
    <cellStyle name="合計 2 3 4 3" xfId="17410"/>
    <cellStyle name="合計 2 3 4 4" xfId="19727"/>
    <cellStyle name="合計 2 3 4 5" xfId="28496"/>
    <cellStyle name="合計 2 3 4 6" xfId="31170"/>
    <cellStyle name="合計 2 3 4 7" xfId="33030"/>
    <cellStyle name="合計 2 3 5" xfId="8279"/>
    <cellStyle name="合計 2 3 5 2" xfId="14339"/>
    <cellStyle name="合計 2 3 5 3" xfId="18045"/>
    <cellStyle name="合計 2 3 5 4" xfId="25198"/>
    <cellStyle name="合計 2 3 5 5" xfId="29167"/>
    <cellStyle name="合計 2 3 5 6" xfId="31847"/>
    <cellStyle name="合計 2 3 5 7" xfId="33657"/>
    <cellStyle name="合計 2 3 6" xfId="9219"/>
    <cellStyle name="合計 2 3 7" xfId="10563"/>
    <cellStyle name="合計 2 3 8" xfId="24627"/>
    <cellStyle name="合計 2 3 9" xfId="18463"/>
    <cellStyle name="合計 2 4" xfId="952"/>
    <cellStyle name="合計 2 4 10" xfId="23102"/>
    <cellStyle name="合計 2 4 2" xfId="5350"/>
    <cellStyle name="合計 2 4 2 2" xfId="11554"/>
    <cellStyle name="合計 2 4 2 3" xfId="15459"/>
    <cellStyle name="合計 2 4 2 4" xfId="23620"/>
    <cellStyle name="合計 2 4 2 5" xfId="26429"/>
    <cellStyle name="合計 2 4 2 6" xfId="24814"/>
    <cellStyle name="合計 2 4 3" xfId="6146"/>
    <cellStyle name="合計 2 4 3 2" xfId="12285"/>
    <cellStyle name="合計 2 4 3 3" xfId="16171"/>
    <cellStyle name="合計 2 4 3 4" xfId="21022"/>
    <cellStyle name="合計 2 4 3 5" xfId="27170"/>
    <cellStyle name="合計 2 4 3 6" xfId="28889"/>
    <cellStyle name="合計 2 4 4" xfId="7629"/>
    <cellStyle name="合計 2 4 4 2" xfId="13705"/>
    <cellStyle name="合計 2 4 4 3" xfId="17485"/>
    <cellStyle name="合計 2 4 4 4" xfId="18545"/>
    <cellStyle name="合計 2 4 4 5" xfId="28574"/>
    <cellStyle name="合計 2 4 4 6" xfId="31250"/>
    <cellStyle name="合計 2 4 4 7" xfId="33105"/>
    <cellStyle name="合計 2 4 5" xfId="8364"/>
    <cellStyle name="合計 2 4 5 2" xfId="14424"/>
    <cellStyle name="合計 2 4 5 3" xfId="18121"/>
    <cellStyle name="合計 2 4 5 4" xfId="25283"/>
    <cellStyle name="合計 2 4 5 5" xfId="29246"/>
    <cellStyle name="合計 2 4 5 6" xfId="31927"/>
    <cellStyle name="合計 2 4 5 7" xfId="33732"/>
    <cellStyle name="合計 2 4 6" xfId="9305"/>
    <cellStyle name="合計 2 4 7" xfId="14744"/>
    <cellStyle name="合計 2 4 8" xfId="19277"/>
    <cellStyle name="合計 2 4 9" xfId="25573"/>
    <cellStyle name="合計 2 5" xfId="1033"/>
    <cellStyle name="合計 2 5 10" xfId="24526"/>
    <cellStyle name="合計 2 5 2" xfId="5430"/>
    <cellStyle name="合計 2 5 2 2" xfId="11634"/>
    <cellStyle name="合計 2 5 2 3" xfId="15538"/>
    <cellStyle name="合計 2 5 2 4" xfId="19085"/>
    <cellStyle name="合計 2 5 2 5" xfId="26506"/>
    <cellStyle name="合計 2 5 2 6" xfId="26295"/>
    <cellStyle name="合計 2 5 3" xfId="6225"/>
    <cellStyle name="合計 2 5 3 2" xfId="12363"/>
    <cellStyle name="合計 2 5 3 3" xfId="16249"/>
    <cellStyle name="合計 2 5 3 4" xfId="20960"/>
    <cellStyle name="合計 2 5 3 5" xfId="27248"/>
    <cellStyle name="合計 2 5 3 6" xfId="24513"/>
    <cellStyle name="合計 2 5 4" xfId="7708"/>
    <cellStyle name="合計 2 5 4 2" xfId="13783"/>
    <cellStyle name="合計 2 5 4 3" xfId="17556"/>
    <cellStyle name="合計 2 5 4 4" xfId="19632"/>
    <cellStyle name="合計 2 5 4 5" xfId="28646"/>
    <cellStyle name="合計 2 5 4 6" xfId="31326"/>
    <cellStyle name="合計 2 5 4 7" xfId="33175"/>
    <cellStyle name="合計 2 5 5" xfId="8444"/>
    <cellStyle name="合計 2 5 5 2" xfId="14503"/>
    <cellStyle name="合計 2 5 5 3" xfId="18192"/>
    <cellStyle name="合計 2 5 5 4" xfId="25363"/>
    <cellStyle name="合計 2 5 5 5" xfId="29320"/>
    <cellStyle name="合計 2 5 5 6" xfId="32003"/>
    <cellStyle name="合計 2 5 5 7" xfId="33802"/>
    <cellStyle name="合計 2 5 6" xfId="9385"/>
    <cellStyle name="合計 2 5 7" xfId="8927"/>
    <cellStyle name="合計 2 5 8" xfId="24228"/>
    <cellStyle name="合計 2 5 9" xfId="23836"/>
    <cellStyle name="合計 2 6" xfId="1111"/>
    <cellStyle name="合計 2 6 10" xfId="31870"/>
    <cellStyle name="合計 2 6 2" xfId="5508"/>
    <cellStyle name="合計 2 6 2 2" xfId="11712"/>
    <cellStyle name="合計 2 6 2 3" xfId="15614"/>
    <cellStyle name="合計 2 6 2 4" xfId="21370"/>
    <cellStyle name="合計 2 6 2 5" xfId="26582"/>
    <cellStyle name="合計 2 6 2 6" xfId="23414"/>
    <cellStyle name="合計 2 6 3" xfId="6301"/>
    <cellStyle name="合計 2 6 3 2" xfId="12439"/>
    <cellStyle name="合計 2 6 3 3" xfId="16325"/>
    <cellStyle name="合計 2 6 3 4" xfId="20443"/>
    <cellStyle name="合計 2 6 3 5" xfId="27324"/>
    <cellStyle name="合計 2 6 3 6" xfId="19064"/>
    <cellStyle name="合計 2 6 4" xfId="7783"/>
    <cellStyle name="合計 2 6 4 2" xfId="13858"/>
    <cellStyle name="合計 2 6 4 3" xfId="17624"/>
    <cellStyle name="合計 2 6 4 4" xfId="19562"/>
    <cellStyle name="合計 2 6 4 5" xfId="28716"/>
    <cellStyle name="合計 2 6 4 6" xfId="31400"/>
    <cellStyle name="合計 2 6 4 7" xfId="33243"/>
    <cellStyle name="合計 2 6 5" xfId="8522"/>
    <cellStyle name="合計 2 6 5 2" xfId="14581"/>
    <cellStyle name="合計 2 6 5 3" xfId="18262"/>
    <cellStyle name="合計 2 6 5 4" xfId="25440"/>
    <cellStyle name="合計 2 6 5 5" xfId="29393"/>
    <cellStyle name="合計 2 6 5 6" xfId="32077"/>
    <cellStyle name="合計 2 6 5 7" xfId="33870"/>
    <cellStyle name="合計 2 6 6" xfId="9463"/>
    <cellStyle name="合計 2 6 7" xfId="10382"/>
    <cellStyle name="合計 2 6 8" xfId="23146"/>
    <cellStyle name="合計 2 6 9" xfId="24288"/>
    <cellStyle name="合計 2 7" xfId="1191"/>
    <cellStyle name="合計 2 7 10" xfId="24333"/>
    <cellStyle name="合計 2 7 2" xfId="5587"/>
    <cellStyle name="合計 2 7 2 2" xfId="11791"/>
    <cellStyle name="合計 2 7 2 3" xfId="15692"/>
    <cellStyle name="合計 2 7 2 4" xfId="21348"/>
    <cellStyle name="合計 2 7 2 5" xfId="26660"/>
    <cellStyle name="合計 2 7 2 6" xfId="27707"/>
    <cellStyle name="合計 2 7 3" xfId="6378"/>
    <cellStyle name="合計 2 7 3 2" xfId="12516"/>
    <cellStyle name="合計 2 7 3 3" xfId="16402"/>
    <cellStyle name="合計 2 7 3 4" xfId="20378"/>
    <cellStyle name="合計 2 7 3 5" xfId="27401"/>
    <cellStyle name="合計 2 7 3 6" xfId="22660"/>
    <cellStyle name="合計 2 7 4" xfId="7858"/>
    <cellStyle name="合計 2 7 4 2" xfId="13933"/>
    <cellStyle name="合計 2 7 4 3" xfId="17692"/>
    <cellStyle name="合計 2 7 4 4" xfId="19494"/>
    <cellStyle name="合計 2 7 4 5" xfId="28786"/>
    <cellStyle name="合計 2 7 4 6" xfId="31474"/>
    <cellStyle name="合計 2 7 4 7" xfId="33311"/>
    <cellStyle name="合計 2 7 5" xfId="8601"/>
    <cellStyle name="合計 2 7 5 2" xfId="14660"/>
    <cellStyle name="合計 2 7 5 3" xfId="18332"/>
    <cellStyle name="合計 2 7 5 4" xfId="25518"/>
    <cellStyle name="合計 2 7 5 5" xfId="29465"/>
    <cellStyle name="合計 2 7 5 6" xfId="32151"/>
    <cellStyle name="合計 2 7 5 7" xfId="33938"/>
    <cellStyle name="合計 2 7 6" xfId="9543"/>
    <cellStyle name="合計 2 7 7" xfId="10320"/>
    <cellStyle name="合計 2 7 8" xfId="19055"/>
    <cellStyle name="合計 2 7 9" xfId="19245"/>
    <cellStyle name="合計 2 8" xfId="4903"/>
    <cellStyle name="合計 2 8 2" xfId="11131"/>
    <cellStyle name="合計 2 8 3" xfId="15077"/>
    <cellStyle name="合計 2 8 4" xfId="21646"/>
    <cellStyle name="合計 2 8 5" xfId="26031"/>
    <cellStyle name="合計 2 8 6" xfId="25972"/>
    <cellStyle name="合計 2 9" xfId="7234"/>
    <cellStyle name="合計 2 9 2" xfId="13319"/>
    <cellStyle name="合計 2 9 3" xfId="17131"/>
    <cellStyle name="合計 2 9 4" xfId="18695"/>
    <cellStyle name="合計 2 9 5" xfId="28201"/>
    <cellStyle name="合計 2 9 6" xfId="30889"/>
    <cellStyle name="合計 2 9 7" xfId="32768"/>
    <cellStyle name="合計 3" xfId="669"/>
    <cellStyle name="合計 3 10" xfId="31114"/>
    <cellStyle name="合計 3 2" xfId="5071"/>
    <cellStyle name="合計 3 2 2" xfId="11281"/>
    <cellStyle name="合計 3 2 3" xfId="15194"/>
    <cellStyle name="合計 3 2 4" xfId="21530"/>
    <cellStyle name="合計 3 2 5" xfId="26165"/>
    <cellStyle name="合計 3 2 6" xfId="31030"/>
    <cellStyle name="合計 3 3" xfId="5880"/>
    <cellStyle name="合計 3 3 2" xfId="12023"/>
    <cellStyle name="合計 3 3 3" xfId="15909"/>
    <cellStyle name="合計 3 3 4" xfId="22643"/>
    <cellStyle name="合計 3 3 5" xfId="26906"/>
    <cellStyle name="合計 3 3 6" xfId="25805"/>
    <cellStyle name="合計 3 4" xfId="7364"/>
    <cellStyle name="合計 3 4 2" xfId="13441"/>
    <cellStyle name="合計 3 4 3" xfId="17243"/>
    <cellStyle name="合計 3 4 4" xfId="19831"/>
    <cellStyle name="合計 3 4 5" xfId="28324"/>
    <cellStyle name="合計 3 4 6" xfId="31003"/>
    <cellStyle name="合計 3 4 7" xfId="32875"/>
    <cellStyle name="合計 3 5" xfId="8096"/>
    <cellStyle name="合計 3 5 2" xfId="14160"/>
    <cellStyle name="合計 3 5 3" xfId="17888"/>
    <cellStyle name="合計 3 5 4" xfId="25017"/>
    <cellStyle name="合計 3 5 5" xfId="29001"/>
    <cellStyle name="合計 3 5 6" xfId="31682"/>
    <cellStyle name="合計 3 5 7" xfId="33503"/>
    <cellStyle name="合計 3 6" xfId="9033"/>
    <cellStyle name="合計 3 7" xfId="10682"/>
    <cellStyle name="合計 3 8" xfId="23937"/>
    <cellStyle name="合計 3 9" xfId="18806"/>
    <cellStyle name="合計 4" xfId="657"/>
    <cellStyle name="合計 4 10" xfId="24227"/>
    <cellStyle name="合計 4 2" xfId="5059"/>
    <cellStyle name="合計 4 2 2" xfId="11269"/>
    <cellStyle name="合計 4 2 3" xfId="15184"/>
    <cellStyle name="合計 4 2 4" xfId="21540"/>
    <cellStyle name="合計 4 2 5" xfId="26153"/>
    <cellStyle name="合計 4 2 6" xfId="29561"/>
    <cellStyle name="合計 4 3" xfId="5870"/>
    <cellStyle name="合計 4 3 2" xfId="12013"/>
    <cellStyle name="合計 4 3 3" xfId="15899"/>
    <cellStyle name="合計 4 3 4" xfId="22902"/>
    <cellStyle name="合計 4 3 5" xfId="26896"/>
    <cellStyle name="合計 4 3 6" xfId="24562"/>
    <cellStyle name="合計 4 4" xfId="7354"/>
    <cellStyle name="合計 4 4 2" xfId="13431"/>
    <cellStyle name="合計 4 4 3" xfId="17234"/>
    <cellStyle name="合計 4 4 4" xfId="22315"/>
    <cellStyle name="合計 4 4 5" xfId="28315"/>
    <cellStyle name="合計 4 4 6" xfId="30994"/>
    <cellStyle name="合計 4 4 7" xfId="32868"/>
    <cellStyle name="合計 4 5" xfId="8086"/>
    <cellStyle name="合計 4 5 2" xfId="14150"/>
    <cellStyle name="合計 4 5 3" xfId="17881"/>
    <cellStyle name="合計 4 5 4" xfId="25007"/>
    <cellStyle name="合計 4 5 5" xfId="28994"/>
    <cellStyle name="合計 4 5 6" xfId="31672"/>
    <cellStyle name="合計 4 5 7" xfId="33496"/>
    <cellStyle name="合計 4 6" xfId="9021"/>
    <cellStyle name="合計 4 7" xfId="10688"/>
    <cellStyle name="合計 4 8" xfId="22196"/>
    <cellStyle name="合計 4 9" xfId="21881"/>
    <cellStyle name="合計 5" xfId="600"/>
    <cellStyle name="合計 5 10" xfId="24514"/>
    <cellStyle name="合計 5 2" xfId="5003"/>
    <cellStyle name="合計 5 2 2" xfId="11223"/>
    <cellStyle name="合計 5 2 3" xfId="15142"/>
    <cellStyle name="合計 5 2 4" xfId="21570"/>
    <cellStyle name="合計 5 2 5" xfId="26103"/>
    <cellStyle name="合計 5 2 6" xfId="23895"/>
    <cellStyle name="合計 5 3" xfId="5822"/>
    <cellStyle name="合計 5 3 2" xfId="11971"/>
    <cellStyle name="合計 5 3 3" xfId="15856"/>
    <cellStyle name="合計 5 3 4" xfId="18980"/>
    <cellStyle name="合計 5 3 5" xfId="26851"/>
    <cellStyle name="合計 5 3 6" xfId="29535"/>
    <cellStyle name="合計 5 4" xfId="7305"/>
    <cellStyle name="合計 5 4 2" xfId="13386"/>
    <cellStyle name="合計 5 4 3" xfId="17194"/>
    <cellStyle name="合計 5 4 4" xfId="19878"/>
    <cellStyle name="合計 5 4 5" xfId="28269"/>
    <cellStyle name="合計 5 4 6" xfId="30954"/>
    <cellStyle name="合計 5 4 7" xfId="32831"/>
    <cellStyle name="合計 5 5" xfId="8034"/>
    <cellStyle name="合計 5 5 2" xfId="14103"/>
    <cellStyle name="合計 5 5 3" xfId="17844"/>
    <cellStyle name="合計 5 5 4" xfId="24957"/>
    <cellStyle name="合計 5 5 5" xfId="28949"/>
    <cellStyle name="合計 5 5 6" xfId="31632"/>
    <cellStyle name="合計 5 5 7" xfId="33460"/>
    <cellStyle name="合計 5 6" xfId="8973"/>
    <cellStyle name="合計 5 7" xfId="10746"/>
    <cellStyle name="合計 5 8" xfId="23449"/>
    <cellStyle name="合計 5 9" xfId="22807"/>
    <cellStyle name="合計 6" xfId="660"/>
    <cellStyle name="合計 6 10" xfId="30104"/>
    <cellStyle name="合計 6 2" xfId="5062"/>
    <cellStyle name="合計 6 2 2" xfId="11272"/>
    <cellStyle name="合計 6 2 3" xfId="15187"/>
    <cellStyle name="合計 6 2 4" xfId="21537"/>
    <cellStyle name="合計 6 2 5" xfId="26156"/>
    <cellStyle name="合計 6 2 6" xfId="29950"/>
    <cellStyle name="合計 6 3" xfId="5873"/>
    <cellStyle name="合計 6 3 2" xfId="12016"/>
    <cellStyle name="合計 6 3 3" xfId="15902"/>
    <cellStyle name="合計 6 3 4" xfId="19246"/>
    <cellStyle name="合計 6 3 5" xfId="26899"/>
    <cellStyle name="合計 6 3 6" xfId="19062"/>
    <cellStyle name="合計 6 4" xfId="7357"/>
    <cellStyle name="合計 6 4 2" xfId="13434"/>
    <cellStyle name="合計 6 4 3" xfId="17237"/>
    <cellStyle name="合計 6 4 4" xfId="18462"/>
    <cellStyle name="合計 6 4 5" xfId="28318"/>
    <cellStyle name="合計 6 4 6" xfId="30997"/>
    <cellStyle name="合計 6 4 7" xfId="32871"/>
    <cellStyle name="合計 6 5" xfId="8089"/>
    <cellStyle name="合計 6 5 2" xfId="14153"/>
    <cellStyle name="合計 6 5 3" xfId="17884"/>
    <cellStyle name="合計 6 5 4" xfId="25010"/>
    <cellStyle name="合計 6 5 5" xfId="28997"/>
    <cellStyle name="合計 6 5 6" xfId="31675"/>
    <cellStyle name="合計 6 5 7" xfId="33499"/>
    <cellStyle name="合計 6 6" xfId="9024"/>
    <cellStyle name="合計 6 7" xfId="10685"/>
    <cellStyle name="合計 6 8" xfId="22193"/>
    <cellStyle name="合計 6 9" xfId="21882"/>
    <cellStyle name="合計 7" xfId="582"/>
    <cellStyle name="合計 7 10" xfId="30037"/>
    <cellStyle name="合計 7 2" xfId="4985"/>
    <cellStyle name="合計 7 2 2" xfId="11207"/>
    <cellStyle name="合計 7 2 3" xfId="15126"/>
    <cellStyle name="合計 7 2 4" xfId="21584"/>
    <cellStyle name="合計 7 2 5" xfId="26088"/>
    <cellStyle name="合計 7 2 6" xfId="31467"/>
    <cellStyle name="合計 7 3" xfId="5804"/>
    <cellStyle name="合計 7 3 2" xfId="11955"/>
    <cellStyle name="合計 7 3 3" xfId="15840"/>
    <cellStyle name="合計 7 3 4" xfId="21267"/>
    <cellStyle name="合計 7 3 5" xfId="26834"/>
    <cellStyle name="合計 7 3 6" xfId="27697"/>
    <cellStyle name="合計 7 4" xfId="7287"/>
    <cellStyle name="合計 7 4 2" xfId="13370"/>
    <cellStyle name="合計 7 4 3" xfId="17179"/>
    <cellStyle name="合計 7 4 4" xfId="19889"/>
    <cellStyle name="合計 7 4 5" xfId="28253"/>
    <cellStyle name="合計 7 4 6" xfId="30939"/>
    <cellStyle name="合計 7 4 7" xfId="32816"/>
    <cellStyle name="合計 7 5" xfId="8016"/>
    <cellStyle name="合計 7 5 2" xfId="14087"/>
    <cellStyle name="合計 7 5 3" xfId="17829"/>
    <cellStyle name="合計 7 5 4" xfId="24941"/>
    <cellStyle name="合計 7 5 5" xfId="28932"/>
    <cellStyle name="合計 7 5 6" xfId="31617"/>
    <cellStyle name="合計 7 5 7" xfId="33445"/>
    <cellStyle name="合計 7 6" xfId="8957"/>
    <cellStyle name="合計 7 7" xfId="11048"/>
    <cellStyle name="合計 7 8" xfId="22820"/>
    <cellStyle name="合計 7 9" xfId="22646"/>
    <cellStyle name="合計 8" xfId="658"/>
    <cellStyle name="合計 8 10" xfId="31955"/>
    <cellStyle name="合計 8 2" xfId="5060"/>
    <cellStyle name="合計 8 2 2" xfId="11270"/>
    <cellStyle name="合計 8 2 3" xfId="15185"/>
    <cellStyle name="合計 8 2 4" xfId="21539"/>
    <cellStyle name="合計 8 2 5" xfId="26154"/>
    <cellStyle name="合計 8 2 6" xfId="31649"/>
    <cellStyle name="合計 8 3" xfId="5871"/>
    <cellStyle name="合計 8 3 2" xfId="12014"/>
    <cellStyle name="合計 8 3 3" xfId="15900"/>
    <cellStyle name="合計 8 3 4" xfId="19298"/>
    <cellStyle name="合計 8 3 5" xfId="26897"/>
    <cellStyle name="合計 8 3 6" xfId="23190"/>
    <cellStyle name="合計 8 4" xfId="7355"/>
    <cellStyle name="合計 8 4 2" xfId="13432"/>
    <cellStyle name="合計 8 4 3" xfId="17235"/>
    <cellStyle name="合計 8 4 4" xfId="19840"/>
    <cellStyle name="合計 8 4 5" xfId="28316"/>
    <cellStyle name="合計 8 4 6" xfId="30995"/>
    <cellStyle name="合計 8 4 7" xfId="32869"/>
    <cellStyle name="合計 8 5" xfId="8087"/>
    <cellStyle name="合計 8 5 2" xfId="14151"/>
    <cellStyle name="合計 8 5 3" xfId="17882"/>
    <cellStyle name="合計 8 5 4" xfId="25008"/>
    <cellStyle name="合計 8 5 5" xfId="28995"/>
    <cellStyle name="合計 8 5 6" xfId="31673"/>
    <cellStyle name="合計 8 5 7" xfId="33497"/>
    <cellStyle name="合計 8 6" xfId="9022"/>
    <cellStyle name="合計 8 7" xfId="10687"/>
    <cellStyle name="合計 8 8" xfId="22195"/>
    <cellStyle name="合計 8 9" xfId="23830"/>
    <cellStyle name="合計 9" xfId="4779"/>
    <cellStyle name="合計 9 2" xfId="11055"/>
    <cellStyle name="合計 9 3" xfId="15029"/>
    <cellStyle name="合計 9 4" xfId="21718"/>
    <cellStyle name="合計 9 5" xfId="25963"/>
    <cellStyle name="合計 9 6" xfId="19060"/>
    <cellStyle name="壞" xfId="466"/>
    <cellStyle name="好" xfId="225"/>
    <cellStyle name="常规_040430 COA PCA v5" xfId="4684"/>
    <cellStyle name="未定義" xfId="344"/>
    <cellStyle name="桁区切り [0.00]_BAYANTEL" xfId="4685"/>
    <cellStyle name="桁区切り_2003.1Qest(0214)" xfId="281"/>
    <cellStyle name="桁蟻唇Ｆ [0.00]_11-98MR" xfId="4686"/>
    <cellStyle name="桁蟻唇Ｆ_11-98MR" xfId="4687"/>
    <cellStyle name="標準_(Edison) SI Package" xfId="467"/>
    <cellStyle name="標準2" xfId="468"/>
    <cellStyle name="標題" xfId="430"/>
    <cellStyle name="標題 1" xfId="42"/>
    <cellStyle name="標題 2" xfId="81"/>
    <cellStyle name="標題 3" xfId="83"/>
    <cellStyle name="標題 3 10" xfId="7897"/>
    <cellStyle name="標題 3 2" xfId="593"/>
    <cellStyle name="標題 3 2 2" xfId="4996"/>
    <cellStyle name="標題 3 2 3" xfId="5815"/>
    <cellStyle name="標題 3 2 4" xfId="7298"/>
    <cellStyle name="標題 3 2 5" xfId="8027"/>
    <cellStyle name="標題 3 3" xfId="562"/>
    <cellStyle name="標題 3 3 2" xfId="4965"/>
    <cellStyle name="標題 3 3 3" xfId="5787"/>
    <cellStyle name="標題 3 3 4" xfId="7272"/>
    <cellStyle name="標題 3 3 5" xfId="7999"/>
    <cellStyle name="標題 3 4" xfId="595"/>
    <cellStyle name="標題 3 4 2" xfId="4998"/>
    <cellStyle name="標題 3 4 3" xfId="5817"/>
    <cellStyle name="標題 3 4 4" xfId="7300"/>
    <cellStyle name="標題 3 4 5" xfId="8029"/>
    <cellStyle name="標題 3 5" xfId="650"/>
    <cellStyle name="標題 3 5 2" xfId="5052"/>
    <cellStyle name="標題 3 5 3" xfId="5863"/>
    <cellStyle name="標題 3 5 4" xfId="7347"/>
    <cellStyle name="標題 3 5 5" xfId="8079"/>
    <cellStyle name="標題 3 6" xfId="646"/>
    <cellStyle name="標題 3 6 2" xfId="5048"/>
    <cellStyle name="標題 3 6 3" xfId="5860"/>
    <cellStyle name="標題 3 6 4" xfId="7344"/>
    <cellStyle name="標題 3 6 5" xfId="8075"/>
    <cellStyle name="標題 3 7" xfId="1016"/>
    <cellStyle name="標題 3 7 2" xfId="6209"/>
    <cellStyle name="標題 3 7 3" xfId="7692"/>
    <cellStyle name="標題 3 7 4" xfId="8427"/>
    <cellStyle name="標題 3 8" xfId="4731"/>
    <cellStyle name="標題 3 9" xfId="5723"/>
    <cellStyle name="標題 4" xfId="368"/>
    <cellStyle name="樣式 1" xfId="242"/>
    <cellStyle name="檢查儲存格" xfId="204"/>
    <cellStyle name="檢查儲存格 2" xfId="5727"/>
    <cellStyle name="脱浦 [0.00]_11-98MR" xfId="4688"/>
    <cellStyle name="脱浦_11-98MR" xfId="4689"/>
    <cellStyle name="計算方式" xfId="469"/>
    <cellStyle name="計算方式 10" xfId="7217"/>
    <cellStyle name="計算方式 10 2" xfId="13302"/>
    <cellStyle name="計算方式 10 3" xfId="17117"/>
    <cellStyle name="計算方式 10 4" xfId="19937"/>
    <cellStyle name="計算方式 10 5" xfId="28187"/>
    <cellStyle name="計算方式 10 6" xfId="30873"/>
    <cellStyle name="計算方式 10 7" xfId="32754"/>
    <cellStyle name="計算方式 11" xfId="7944"/>
    <cellStyle name="計算方式 11 2" xfId="14017"/>
    <cellStyle name="計算方式 11 3" xfId="17766"/>
    <cellStyle name="計算方式 11 4" xfId="19379"/>
    <cellStyle name="計算方式 11 5" xfId="28867"/>
    <cellStyle name="計算方式 11 6" xfId="31553"/>
    <cellStyle name="計算方式 11 7" xfId="33384"/>
    <cellStyle name="計算方式 12" xfId="8859"/>
    <cellStyle name="計算方式 13" xfId="14733"/>
    <cellStyle name="計算方式 14" xfId="22256"/>
    <cellStyle name="計算方式 15" xfId="30744"/>
    <cellStyle name="計算方式 2" xfId="531"/>
    <cellStyle name="計算方式 2 10" xfId="7996"/>
    <cellStyle name="計算方式 2 10 2" xfId="14069"/>
    <cellStyle name="計算方式 2 10 3" xfId="17811"/>
    <cellStyle name="計算方式 2 10 4" xfId="23432"/>
    <cellStyle name="計算方式 2 10 5" xfId="28913"/>
    <cellStyle name="計算方式 2 10 6" xfId="31600"/>
    <cellStyle name="計算方式 2 10 7" xfId="33429"/>
    <cellStyle name="計算方式 2 11" xfId="8914"/>
    <cellStyle name="計算方式 2 12" xfId="10784"/>
    <cellStyle name="計算方式 2 13" xfId="22234"/>
    <cellStyle name="計算方式 2 14" xfId="25623"/>
    <cellStyle name="計算方式 2 2" xfId="810"/>
    <cellStyle name="計算方式 2 2 2" xfId="5208"/>
    <cellStyle name="計算方式 2 2 2 2" xfId="11413"/>
    <cellStyle name="計算方式 2 2 2 3" xfId="15318"/>
    <cellStyle name="計算方式 2 2 2 4" xfId="21438"/>
    <cellStyle name="計算方式 2 2 2 5" xfId="26291"/>
    <cellStyle name="計算方式 2 2 2 6" xfId="29699"/>
    <cellStyle name="計算方式 2 2 2 7" xfId="23489"/>
    <cellStyle name="計算方式 2 2 3" xfId="6008"/>
    <cellStyle name="計算方式 2 2 3 2" xfId="12148"/>
    <cellStyle name="計算方式 2 2 3 3" xfId="16033"/>
    <cellStyle name="計算方式 2 2 3 4" xfId="21147"/>
    <cellStyle name="計算方式 2 2 3 5" xfId="27032"/>
    <cellStyle name="計算方式 2 2 3 6" xfId="30026"/>
    <cellStyle name="計算方式 2 2 3 7" xfId="25841"/>
    <cellStyle name="計算方式 2 2 4" xfId="7491"/>
    <cellStyle name="計算方式 2 2 4 2" xfId="13567"/>
    <cellStyle name="計算方式 2 2 4 3" xfId="17362"/>
    <cellStyle name="計算方式 2 2 4 4" xfId="18461"/>
    <cellStyle name="計算方式 2 2 4 5" xfId="28447"/>
    <cellStyle name="計算方式 2 2 4 6" xfId="31119"/>
    <cellStyle name="計算方式 2 2 4 7" xfId="32985"/>
    <cellStyle name="計算方式 2 2 5" xfId="8224"/>
    <cellStyle name="計算方式 2 2 5 2" xfId="14284"/>
    <cellStyle name="計算方式 2 2 5 3" xfId="17998"/>
    <cellStyle name="計算方式 2 2 5 4" xfId="25143"/>
    <cellStyle name="計算方式 2 2 5 5" xfId="29119"/>
    <cellStyle name="計算方式 2 2 5 6" xfId="31798"/>
    <cellStyle name="計算方式 2 2 5 7" xfId="33612"/>
    <cellStyle name="計算方式 2 2 6" xfId="9164"/>
    <cellStyle name="計算方式 2 2 7" xfId="10592"/>
    <cellStyle name="計算方式 2 2 8" xfId="23378"/>
    <cellStyle name="計算方式 2 2 9" xfId="29978"/>
    <cellStyle name="計算方式 2 3" xfId="903"/>
    <cellStyle name="計算方式 2 3 2" xfId="5301"/>
    <cellStyle name="計算方式 2 3 2 2" xfId="11505"/>
    <cellStyle name="計算方式 2 3 2 3" xfId="15410"/>
    <cellStyle name="計算方式 2 3 2 4" xfId="21407"/>
    <cellStyle name="計算方式 2 3 2 5" xfId="26381"/>
    <cellStyle name="計算方式 2 3 2 6" xfId="29741"/>
    <cellStyle name="計算方式 2 3 2 7" xfId="24222"/>
    <cellStyle name="計算方式 2 3 3" xfId="6097"/>
    <cellStyle name="計算方式 2 3 3 2" xfId="12236"/>
    <cellStyle name="計算方式 2 3 3 3" xfId="16122"/>
    <cellStyle name="計算方式 2 3 3 4" xfId="21060"/>
    <cellStyle name="計算方式 2 3 3 5" xfId="27121"/>
    <cellStyle name="計算方式 2 3 3 6" xfId="30067"/>
    <cellStyle name="計算方式 2 3 3 7" xfId="25892"/>
    <cellStyle name="計算方式 2 3 4" xfId="7580"/>
    <cellStyle name="計算方式 2 3 4 2" xfId="13656"/>
    <cellStyle name="計算方式 2 3 4 3" xfId="17441"/>
    <cellStyle name="計算方式 2 3 4 4" xfId="19704"/>
    <cellStyle name="計算方式 2 3 4 5" xfId="28529"/>
    <cellStyle name="計算方式 2 3 4 6" xfId="31203"/>
    <cellStyle name="計算方式 2 3 4 7" xfId="33061"/>
    <cellStyle name="計算方式 2 3 5" xfId="8315"/>
    <cellStyle name="計算方式 2 3 5 2" xfId="14375"/>
    <cellStyle name="計算方式 2 3 5 3" xfId="18077"/>
    <cellStyle name="計算方式 2 3 5 4" xfId="25234"/>
    <cellStyle name="計算方式 2 3 5 5" xfId="29202"/>
    <cellStyle name="計算方式 2 3 5 6" xfId="31880"/>
    <cellStyle name="計算方式 2 3 5 7" xfId="33688"/>
    <cellStyle name="計算方式 2 3 6" xfId="9256"/>
    <cellStyle name="計算方式 2 3 7" xfId="14751"/>
    <cellStyle name="計算方式 2 3 8" xfId="24217"/>
    <cellStyle name="計算方式 2 3 9" xfId="29945"/>
    <cellStyle name="計算方式 2 4" xfId="988"/>
    <cellStyle name="計算方式 2 4 2" xfId="5386"/>
    <cellStyle name="計算方式 2 4 2 2" xfId="11590"/>
    <cellStyle name="計算方式 2 4 2 3" xfId="15495"/>
    <cellStyle name="計算方式 2 4 2 4" xfId="23718"/>
    <cellStyle name="計算方式 2 4 2 5" xfId="26464"/>
    <cellStyle name="計算方式 2 4 2 6" xfId="29777"/>
    <cellStyle name="計算方式 2 4 2 7" xfId="24009"/>
    <cellStyle name="計算方式 2 4 3" xfId="6181"/>
    <cellStyle name="計算方式 2 4 3 2" xfId="12320"/>
    <cellStyle name="計算方式 2 4 3 3" xfId="16206"/>
    <cellStyle name="計算方式 2 4 3 4" xfId="21002"/>
    <cellStyle name="計算方式 2 4 3 5" xfId="27205"/>
    <cellStyle name="計算方式 2 4 3 6" xfId="30108"/>
    <cellStyle name="計算方式 2 4 3 7" xfId="24365"/>
    <cellStyle name="計算方式 2 4 4" xfId="7664"/>
    <cellStyle name="計算方式 2 4 4 2" xfId="13740"/>
    <cellStyle name="計算方式 2 4 4 3" xfId="17517"/>
    <cellStyle name="計算方式 2 4 4 4" xfId="19672"/>
    <cellStyle name="計算方式 2 4 4 5" xfId="28606"/>
    <cellStyle name="計算方式 2 4 4 6" xfId="31284"/>
    <cellStyle name="計算方式 2 4 4 7" xfId="33136"/>
    <cellStyle name="計算方式 2 4 5" xfId="8399"/>
    <cellStyle name="計算方式 2 4 5 2" xfId="14459"/>
    <cellStyle name="計算方式 2 4 5 3" xfId="18153"/>
    <cellStyle name="計算方式 2 4 5 4" xfId="25318"/>
    <cellStyle name="計算方式 2 4 5 5" xfId="29279"/>
    <cellStyle name="計算方式 2 4 5 6" xfId="31961"/>
    <cellStyle name="計算方式 2 4 5 7" xfId="33763"/>
    <cellStyle name="計算方式 2 4 6" xfId="9341"/>
    <cellStyle name="計算方式 2 4 7" xfId="10482"/>
    <cellStyle name="計算方式 2 4 8" xfId="22867"/>
    <cellStyle name="計算方式 2 4 9" xfId="30073"/>
    <cellStyle name="計算方式 2 5" xfId="1068"/>
    <cellStyle name="計算方式 2 5 2" xfId="5465"/>
    <cellStyle name="計算方式 2 5 2 2" xfId="11669"/>
    <cellStyle name="計算方式 2 5 2 3" xfId="15572"/>
    <cellStyle name="計算方式 2 5 2 4" xfId="23632"/>
    <cellStyle name="計算方式 2 5 2 5" xfId="26540"/>
    <cellStyle name="計算方式 2 5 2 6" xfId="29808"/>
    <cellStyle name="計算方式 2 5 2 7" xfId="19154"/>
    <cellStyle name="計算方式 2 5 3" xfId="6259"/>
    <cellStyle name="計算方式 2 5 3 2" xfId="12397"/>
    <cellStyle name="計算方式 2 5 3 3" xfId="16283"/>
    <cellStyle name="計算方式 2 5 3 4" xfId="20485"/>
    <cellStyle name="計算方式 2 5 3 5" xfId="27282"/>
    <cellStyle name="計算方式 2 5 3 6" xfId="30138"/>
    <cellStyle name="計算方式 2 5 3 7" xfId="23999"/>
    <cellStyle name="計算方式 2 5 4" xfId="7742"/>
    <cellStyle name="計算方式 2 5 4 2" xfId="13817"/>
    <cellStyle name="計算方式 2 5 4 3" xfId="17587"/>
    <cellStyle name="計算方式 2 5 4 4" xfId="19602"/>
    <cellStyle name="計算方式 2 5 4 5" xfId="28678"/>
    <cellStyle name="計算方式 2 5 4 6" xfId="31359"/>
    <cellStyle name="計算方式 2 5 4 7" xfId="33206"/>
    <cellStyle name="計算方式 2 5 5" xfId="8479"/>
    <cellStyle name="計算方式 2 5 5 2" xfId="14538"/>
    <cellStyle name="計算方式 2 5 5 3" xfId="18223"/>
    <cellStyle name="計算方式 2 5 5 4" xfId="25397"/>
    <cellStyle name="計算方式 2 5 5 5" xfId="29354"/>
    <cellStyle name="計算方式 2 5 5 6" xfId="32036"/>
    <cellStyle name="計算方式 2 5 5 7" xfId="33833"/>
    <cellStyle name="計算方式 2 5 6" xfId="9420"/>
    <cellStyle name="計算方式 2 5 7" xfId="10404"/>
    <cellStyle name="計算方式 2 5 8" xfId="19160"/>
    <cellStyle name="計算方式 2 5 9" xfId="29527"/>
    <cellStyle name="計算方式 2 6" xfId="1148"/>
    <cellStyle name="計算方式 2 6 2" xfId="5545"/>
    <cellStyle name="計算方式 2 6 2 2" xfId="11749"/>
    <cellStyle name="計算方式 2 6 2 3" xfId="15650"/>
    <cellStyle name="計算方式 2 6 2 4" xfId="23269"/>
    <cellStyle name="計算方式 2 6 2 5" xfId="26619"/>
    <cellStyle name="計算方式 2 6 2 6" xfId="29843"/>
    <cellStyle name="計算方式 2 6 2 7" xfId="28280"/>
    <cellStyle name="計算方式 2 6 3" xfId="6336"/>
    <cellStyle name="計算方式 2 6 3 2" xfId="12474"/>
    <cellStyle name="計算方式 2 6 3 3" xfId="16360"/>
    <cellStyle name="計算方式 2 6 3 4" xfId="20414"/>
    <cellStyle name="計算方式 2 6 3 5" xfId="27359"/>
    <cellStyle name="計算方式 2 6 3 6" xfId="30173"/>
    <cellStyle name="計算方式 2 6 3 7" xfId="24271"/>
    <cellStyle name="計算方式 2 6 4" xfId="7817"/>
    <cellStyle name="計算方式 2 6 4 2" xfId="13892"/>
    <cellStyle name="計算方式 2 6 4 3" xfId="17655"/>
    <cellStyle name="計算方式 2 6 4 4" xfId="19528"/>
    <cellStyle name="計算方式 2 6 4 5" xfId="28748"/>
    <cellStyle name="計算方式 2 6 4 6" xfId="31433"/>
    <cellStyle name="計算方式 2 6 4 7" xfId="33274"/>
    <cellStyle name="計算方式 2 6 5" xfId="8558"/>
    <cellStyle name="計算方式 2 6 5 2" xfId="14617"/>
    <cellStyle name="計算方式 2 6 5 3" xfId="18294"/>
    <cellStyle name="計算方式 2 6 5 4" xfId="25475"/>
    <cellStyle name="計算方式 2 6 5 5" xfId="29427"/>
    <cellStyle name="計算方式 2 6 5 6" xfId="32110"/>
    <cellStyle name="計算方式 2 6 5 7" xfId="33901"/>
    <cellStyle name="計算方式 2 6 6" xfId="9500"/>
    <cellStyle name="計算方式 2 6 7" xfId="10355"/>
    <cellStyle name="計算方式 2 6 8" xfId="24192"/>
    <cellStyle name="計算方式 2 6 9" xfId="24939"/>
    <cellStyle name="計算方式 2 7" xfId="1228"/>
    <cellStyle name="計算方式 2 7 2" xfId="5623"/>
    <cellStyle name="計算方式 2 7 2 2" xfId="11827"/>
    <cellStyle name="計算方式 2 7 2 3" xfId="15728"/>
    <cellStyle name="計算方式 2 7 2 4" xfId="21337"/>
    <cellStyle name="計算方式 2 7 2 5" xfId="26696"/>
    <cellStyle name="計算方式 2 7 2 6" xfId="29880"/>
    <cellStyle name="計算方式 2 7 2 7" xfId="25792"/>
    <cellStyle name="計算方式 2 7 3" xfId="6413"/>
    <cellStyle name="計算方式 2 7 3 2" xfId="12551"/>
    <cellStyle name="計算方式 2 7 3 3" xfId="16437"/>
    <cellStyle name="計算方式 2 7 3 4" xfId="22536"/>
    <cellStyle name="計算方式 2 7 3 5" xfId="27436"/>
    <cellStyle name="計算方式 2 7 3 6" xfId="30211"/>
    <cellStyle name="計算方式 2 7 3 7" xfId="18871"/>
    <cellStyle name="計算方式 2 7 4" xfId="7892"/>
    <cellStyle name="計算方式 2 7 4 2" xfId="13967"/>
    <cellStyle name="計算方式 2 7 4 3" xfId="17723"/>
    <cellStyle name="計算方式 2 7 4 4" xfId="19449"/>
    <cellStyle name="計算方式 2 7 4 5" xfId="28818"/>
    <cellStyle name="計算方式 2 7 4 6" xfId="31507"/>
    <cellStyle name="計算方式 2 7 4 7" xfId="33342"/>
    <cellStyle name="計算方式 2 7 5" xfId="8637"/>
    <cellStyle name="計算方式 2 7 5 2" xfId="14696"/>
    <cellStyle name="計算方式 2 7 5 3" xfId="18365"/>
    <cellStyle name="計算方式 2 7 5 4" xfId="25553"/>
    <cellStyle name="計算方式 2 7 5 5" xfId="29499"/>
    <cellStyle name="計算方式 2 7 5 6" xfId="32185"/>
    <cellStyle name="計算方式 2 7 5 7" xfId="33969"/>
    <cellStyle name="計算方式 2 7 6" xfId="9580"/>
    <cellStyle name="計算方式 2 7 7" xfId="11260"/>
    <cellStyle name="計算方式 2 7 8" xfId="19038"/>
    <cellStyle name="計算方式 2 7 9" xfId="20311"/>
    <cellStyle name="計算方式 2 8" xfId="4936"/>
    <cellStyle name="計算方式 2 8 2" xfId="11164"/>
    <cellStyle name="計算方式 2 8 3" xfId="15109"/>
    <cellStyle name="計算方式 2 8 4" xfId="21616"/>
    <cellStyle name="計算方式 2 8 5" xfId="26059"/>
    <cellStyle name="計算方式 2 8 6" xfId="29616"/>
    <cellStyle name="計算方式 2 8 7" xfId="29569"/>
    <cellStyle name="計算方式 2 9" xfId="7268"/>
    <cellStyle name="計算方式 2 9 2" xfId="13353"/>
    <cellStyle name="計算方式 2 9 3" xfId="17162"/>
    <cellStyle name="計算方式 2 9 4" xfId="23795"/>
    <cellStyle name="計算方式 2 9 5" xfId="28234"/>
    <cellStyle name="計算方式 2 9 6" xfId="30922"/>
    <cellStyle name="計算方式 2 9 7" xfId="32799"/>
    <cellStyle name="計算方式 3" xfId="755"/>
    <cellStyle name="計算方式 3 2" xfId="5155"/>
    <cellStyle name="計算方式 3 2 2" xfId="11360"/>
    <cellStyle name="計算方式 3 2 3" xfId="15265"/>
    <cellStyle name="計算方式 3 2 4" xfId="21474"/>
    <cellStyle name="計算方式 3 2 5" xfId="26239"/>
    <cellStyle name="計算方式 3 2 6" xfId="29677"/>
    <cellStyle name="計算方式 3 2 7" xfId="24257"/>
    <cellStyle name="計算方式 3 3" xfId="5955"/>
    <cellStyle name="計算方式 3 3 2" xfId="12095"/>
    <cellStyle name="計算方式 3 3 3" xfId="15980"/>
    <cellStyle name="計算方式 3 3 4" xfId="21198"/>
    <cellStyle name="計算方式 3 3 5" xfId="26979"/>
    <cellStyle name="計算方式 3 3 6" xfId="30002"/>
    <cellStyle name="計算方式 3 3 7" xfId="25820"/>
    <cellStyle name="計算方式 3 4" xfId="7440"/>
    <cellStyle name="計算方式 3 4 2" xfId="13516"/>
    <cellStyle name="計算方式 3 4 3" xfId="17311"/>
    <cellStyle name="計算方式 3 4 4" xfId="18645"/>
    <cellStyle name="計算方式 3 4 5" xfId="28396"/>
    <cellStyle name="計算方式 3 4 6" xfId="31070"/>
    <cellStyle name="計算方式 3 4 7" xfId="32939"/>
    <cellStyle name="計算方式 3 5" xfId="8173"/>
    <cellStyle name="計算方式 3 5 2" xfId="14233"/>
    <cellStyle name="計算方式 3 5 3" xfId="17952"/>
    <cellStyle name="計算方式 3 5 4" xfId="25092"/>
    <cellStyle name="計算方式 3 5 5" xfId="29071"/>
    <cellStyle name="計算方式 3 5 6" xfId="31748"/>
    <cellStyle name="計算方式 3 5 7" xfId="33566"/>
    <cellStyle name="計算方式 3 6" xfId="9111"/>
    <cellStyle name="計算方式 3 7" xfId="10630"/>
    <cellStyle name="計算方式 3 8" xfId="23458"/>
    <cellStyle name="計算方式 3 9" xfId="29766"/>
    <cellStyle name="計算方式 4" xfId="848"/>
    <cellStyle name="計算方式 4 2" xfId="5246"/>
    <cellStyle name="計算方式 4 2 2" xfId="11450"/>
    <cellStyle name="計算方式 4 2 3" xfId="15355"/>
    <cellStyle name="計算方式 4 2 4" xfId="23758"/>
    <cellStyle name="計算方式 4 2 5" xfId="26327"/>
    <cellStyle name="計算方式 4 2 6" xfId="29717"/>
    <cellStyle name="計算方式 4 2 7" xfId="23222"/>
    <cellStyle name="計算方式 4 3" xfId="6044"/>
    <cellStyle name="計算方式 4 3 2" xfId="12183"/>
    <cellStyle name="計算方式 4 3 3" xfId="16069"/>
    <cellStyle name="計算方式 4 3 4" xfId="21111"/>
    <cellStyle name="計算方式 4 3 5" xfId="27068"/>
    <cellStyle name="計算方式 4 3 6" xfId="30044"/>
    <cellStyle name="計算方式 4 3 7" xfId="24123"/>
    <cellStyle name="計算方式 4 4" xfId="7528"/>
    <cellStyle name="計算方式 4 4 2" xfId="13604"/>
    <cellStyle name="計算方式 4 4 3" xfId="17396"/>
    <cellStyle name="計算方式 4 4 4" xfId="18624"/>
    <cellStyle name="計算方式 4 4 5" xfId="28482"/>
    <cellStyle name="計算方式 4 4 6" xfId="31154"/>
    <cellStyle name="計算方式 4 4 7" xfId="33016"/>
    <cellStyle name="計算方式 4 5" xfId="8262"/>
    <cellStyle name="計算方式 4 5 2" xfId="14322"/>
    <cellStyle name="計算方式 4 5 3" xfId="18031"/>
    <cellStyle name="計算方式 4 5 4" xfId="25181"/>
    <cellStyle name="計算方式 4 5 5" xfId="29153"/>
    <cellStyle name="計算方式 4 5 6" xfId="31833"/>
    <cellStyle name="計算方式 4 5 7" xfId="33643"/>
    <cellStyle name="計算方式 4 6" xfId="9201"/>
    <cellStyle name="計算方式 4 7" xfId="8934"/>
    <cellStyle name="計算方式 4 8" xfId="24775"/>
    <cellStyle name="計算方式 4 9" xfId="23307"/>
    <cellStyle name="計算方式 5" xfId="931"/>
    <cellStyle name="計算方式 5 2" xfId="5329"/>
    <cellStyle name="計算方式 5 2 2" xfId="11533"/>
    <cellStyle name="計算方式 5 2 3" xfId="15438"/>
    <cellStyle name="計算方式 5 2 4" xfId="23614"/>
    <cellStyle name="計算方式 5 2 5" xfId="26408"/>
    <cellStyle name="計算方式 5 2 6" xfId="29753"/>
    <cellStyle name="計算方式 5 2 7" xfId="22824"/>
    <cellStyle name="計算方式 5 3" xfId="6125"/>
    <cellStyle name="計算方式 5 3 2" xfId="12264"/>
    <cellStyle name="計算方式 5 3 3" xfId="16150"/>
    <cellStyle name="計算方式 5 3 4" xfId="21033"/>
    <cellStyle name="計算方式 5 3 5" xfId="27149"/>
    <cellStyle name="計算方式 5 3 6" xfId="30081"/>
    <cellStyle name="計算方式 5 3 7" xfId="19243"/>
    <cellStyle name="計算方式 5 4" xfId="7608"/>
    <cellStyle name="計算方式 5 4 2" xfId="13684"/>
    <cellStyle name="計算方式 5 4 3" xfId="17467"/>
    <cellStyle name="計算方式 5 4 4" xfId="18578"/>
    <cellStyle name="計算方式 5 4 5" xfId="28555"/>
    <cellStyle name="計算方式 5 4 6" xfId="31231"/>
    <cellStyle name="計算方式 5 4 7" xfId="33087"/>
    <cellStyle name="計算方式 5 5" xfId="8343"/>
    <cellStyle name="計算方式 5 5 2" xfId="14403"/>
    <cellStyle name="計算方式 5 5 3" xfId="18103"/>
    <cellStyle name="計算方式 5 5 4" xfId="25262"/>
    <cellStyle name="計算方式 5 5 5" xfId="29228"/>
    <cellStyle name="計算方式 5 5 6" xfId="31908"/>
    <cellStyle name="計算方式 5 5 7" xfId="33714"/>
    <cellStyle name="計算方式 5 6" xfId="9284"/>
    <cellStyle name="計算方式 5 7" xfId="14760"/>
    <cellStyle name="計算方式 5 8" xfId="22114"/>
    <cellStyle name="計算方式 5 9" xfId="30005"/>
    <cellStyle name="計算方式 6" xfId="1014"/>
    <cellStyle name="計算方式 6 2" xfId="5412"/>
    <cellStyle name="計算方式 6 2 2" xfId="11616"/>
    <cellStyle name="計算方式 6 2 3" xfId="15521"/>
    <cellStyle name="計算方式 6 2 4" xfId="24336"/>
    <cellStyle name="計算方式 6 2 5" xfId="26489"/>
    <cellStyle name="計算方式 6 2 6" xfId="29790"/>
    <cellStyle name="計算方式 6 2 7" xfId="25828"/>
    <cellStyle name="計算方式 6 3" xfId="6207"/>
    <cellStyle name="計算方式 6 3 2" xfId="12346"/>
    <cellStyle name="計算方式 6 3 3" xfId="16232"/>
    <cellStyle name="計算方式 6 3 4" xfId="20974"/>
    <cellStyle name="計算方式 6 3 5" xfId="27231"/>
    <cellStyle name="計算方式 6 3 6" xfId="30117"/>
    <cellStyle name="計算方式 6 3 7" xfId="21867"/>
    <cellStyle name="計算方式 6 4" xfId="7690"/>
    <cellStyle name="計算方式 6 4 2" xfId="13766"/>
    <cellStyle name="計算方式 6 4 3" xfId="17541"/>
    <cellStyle name="計算方式 6 4 4" xfId="19647"/>
    <cellStyle name="計算方式 6 4 5" xfId="28630"/>
    <cellStyle name="計算方式 6 4 6" xfId="31310"/>
    <cellStyle name="計算方式 6 4 7" xfId="33160"/>
    <cellStyle name="計算方式 6 5" xfId="8425"/>
    <cellStyle name="計算方式 6 5 2" xfId="14485"/>
    <cellStyle name="計算方式 6 5 3" xfId="18177"/>
    <cellStyle name="計算方式 6 5 4" xfId="25344"/>
    <cellStyle name="計算方式 6 5 5" xfId="29303"/>
    <cellStyle name="計算方式 6 5 6" xfId="31987"/>
    <cellStyle name="計算方式 6 5 7" xfId="33787"/>
    <cellStyle name="計算方式 6 6" xfId="9367"/>
    <cellStyle name="計算方式 6 7" xfId="10458"/>
    <cellStyle name="計算方式 6 8" xfId="22108"/>
    <cellStyle name="計算方式 6 9" xfId="29691"/>
    <cellStyle name="計算方式 7" xfId="1094"/>
    <cellStyle name="計算方式 7 2" xfId="5491"/>
    <cellStyle name="計算方式 7 2 2" xfId="11695"/>
    <cellStyle name="計算方式 7 2 3" xfId="15598"/>
    <cellStyle name="計算方式 7 2 4" xfId="24652"/>
    <cellStyle name="計算方式 7 2 5" xfId="26566"/>
    <cellStyle name="計算方式 7 2 6" xfId="29822"/>
    <cellStyle name="計算方式 7 2 7" xfId="26759"/>
    <cellStyle name="計算方式 7 3" xfId="6285"/>
    <cellStyle name="計算方式 7 3 2" xfId="12423"/>
    <cellStyle name="計算方式 7 3 3" xfId="16309"/>
    <cellStyle name="計算方式 7 3 4" xfId="20457"/>
    <cellStyle name="計算方式 7 3 5" xfId="27308"/>
    <cellStyle name="計算方式 7 3 6" xfId="30151"/>
    <cellStyle name="計算方式 7 3 7" xfId="19846"/>
    <cellStyle name="計算方式 7 4" xfId="7767"/>
    <cellStyle name="計算方式 7 4 2" xfId="13842"/>
    <cellStyle name="計算方式 7 4 3" xfId="17610"/>
    <cellStyle name="計算方式 7 4 4" xfId="19577"/>
    <cellStyle name="計算方式 7 4 5" xfId="28702"/>
    <cellStyle name="計算方式 7 4 6" xfId="31384"/>
    <cellStyle name="計算方式 7 4 7" xfId="33229"/>
    <cellStyle name="計算方式 7 5" xfId="8505"/>
    <cellStyle name="計算方式 7 5 2" xfId="14564"/>
    <cellStyle name="計算方式 7 5 3" xfId="18247"/>
    <cellStyle name="計算方式 7 5 4" xfId="25423"/>
    <cellStyle name="計算方式 7 5 5" xfId="29379"/>
    <cellStyle name="計算方式 7 5 6" xfId="32061"/>
    <cellStyle name="計算方式 7 5 7" xfId="33856"/>
    <cellStyle name="計算方式 7 6" xfId="9446"/>
    <cellStyle name="計算方式 7 7" xfId="10395"/>
    <cellStyle name="計算方式 7 8" xfId="24731"/>
    <cellStyle name="計算方式 7 9" xfId="29872"/>
    <cellStyle name="計算方式 8" xfId="1174"/>
    <cellStyle name="計算方式 8 2" xfId="5571"/>
    <cellStyle name="計算方式 8 2 2" xfId="11775"/>
    <cellStyle name="計算方式 8 2 3" xfId="15676"/>
    <cellStyle name="計算方式 8 2 4" xfId="21363"/>
    <cellStyle name="計算方式 8 2 5" xfId="26644"/>
    <cellStyle name="計算方式 8 2 6" xfId="29856"/>
    <cellStyle name="計算方式 8 2 7" xfId="27711"/>
    <cellStyle name="計算方式 8 3" xfId="6362"/>
    <cellStyle name="計算方式 8 3 2" xfId="12500"/>
    <cellStyle name="計算方式 8 3 3" xfId="16386"/>
    <cellStyle name="計算方式 8 3 4" xfId="20392"/>
    <cellStyle name="計算方式 8 3 5" xfId="27385"/>
    <cellStyle name="計算方式 8 3 6" xfId="30187"/>
    <cellStyle name="計算方式 8 3 7" xfId="22837"/>
    <cellStyle name="計算方式 8 4" xfId="7842"/>
    <cellStyle name="計算方式 8 4 2" xfId="13917"/>
    <cellStyle name="計算方式 8 4 3" xfId="17678"/>
    <cellStyle name="計算方式 8 4 4" xfId="19508"/>
    <cellStyle name="計算方式 8 4 5" xfId="28772"/>
    <cellStyle name="計算方式 8 4 6" xfId="31458"/>
    <cellStyle name="計算方式 8 4 7" xfId="33297"/>
    <cellStyle name="計算方式 8 5" xfId="8584"/>
    <cellStyle name="計算方式 8 5 2" xfId="14643"/>
    <cellStyle name="計算方式 8 5 3" xfId="18318"/>
    <cellStyle name="計算方式 8 5 4" xfId="25501"/>
    <cellStyle name="計算方式 8 5 5" xfId="29451"/>
    <cellStyle name="計算方式 8 5 6" xfId="32135"/>
    <cellStyle name="計算方式 8 5 7" xfId="33924"/>
    <cellStyle name="計算方式 8 6" xfId="9526"/>
    <cellStyle name="計算方式 8 7" xfId="10333"/>
    <cellStyle name="計算方式 8 8" xfId="23053"/>
    <cellStyle name="計算方式 8 9" xfId="20309"/>
    <cellStyle name="計算方式 9" xfId="4887"/>
    <cellStyle name="計算方式 9 2" xfId="11115"/>
    <cellStyle name="計算方式 9 3" xfId="15062"/>
    <cellStyle name="計算方式 9 4" xfId="21662"/>
    <cellStyle name="計算方式 9 5" xfId="26016"/>
    <cellStyle name="計算方式 9 6" xfId="29598"/>
    <cellStyle name="計算方式 9 7" xfId="24592"/>
    <cellStyle name="說明文字" xfId="470"/>
    <cellStyle name="警告文字" xfId="471"/>
    <cellStyle name="貨幣 [0]_as-FIX ASSETS" xfId="4690"/>
    <cellStyle name="貨幣[0]" xfId="4691"/>
    <cellStyle name="貨幣_as-FIX ASSETS" xfId="4692"/>
    <cellStyle name="超連結_March6_2" xfId="4693"/>
    <cellStyle name="輔色1" xfId="166"/>
    <cellStyle name="輔色2" xfId="472"/>
    <cellStyle name="輔色3" xfId="473"/>
    <cellStyle name="輔色4" xfId="474"/>
    <cellStyle name="輔色5" xfId="475"/>
    <cellStyle name="輔色6" xfId="476"/>
    <cellStyle name="輸入" xfId="477"/>
    <cellStyle name="輸入 10" xfId="7218"/>
    <cellStyle name="輸入 10 2" xfId="13303"/>
    <cellStyle name="輸入 10 3" xfId="17118"/>
    <cellStyle name="輸入 10 4" xfId="19936"/>
    <cellStyle name="輸入 10 5" xfId="28188"/>
    <cellStyle name="輸入 10 6" xfId="30874"/>
    <cellStyle name="輸入 10 7" xfId="32755"/>
    <cellStyle name="輸入 11" xfId="7945"/>
    <cellStyle name="輸入 11 2" xfId="14018"/>
    <cellStyle name="輸入 11 3" xfId="17767"/>
    <cellStyle name="輸入 11 4" xfId="19378"/>
    <cellStyle name="輸入 11 5" xfId="28868"/>
    <cellStyle name="輸入 11 6" xfId="31554"/>
    <cellStyle name="輸入 11 7" xfId="33385"/>
    <cellStyle name="輸入 12" xfId="8860"/>
    <cellStyle name="輸入 13" xfId="8775"/>
    <cellStyle name="輸入 14" xfId="22252"/>
    <cellStyle name="輸入 15" xfId="29908"/>
    <cellStyle name="輸入 2" xfId="532"/>
    <cellStyle name="輸入 2 10" xfId="7997"/>
    <cellStyle name="輸入 2 10 2" xfId="14070"/>
    <cellStyle name="輸入 2 10 3" xfId="17812"/>
    <cellStyle name="輸入 2 10 4" xfId="22923"/>
    <cellStyle name="輸入 2 10 5" xfId="28914"/>
    <cellStyle name="輸入 2 10 6" xfId="31601"/>
    <cellStyle name="輸入 2 10 7" xfId="33430"/>
    <cellStyle name="輸入 2 11" xfId="8915"/>
    <cellStyle name="輸入 2 12" xfId="10783"/>
    <cellStyle name="輸入 2 13" xfId="24729"/>
    <cellStyle name="輸入 2 14" xfId="23450"/>
    <cellStyle name="輸入 2 2" xfId="811"/>
    <cellStyle name="輸入 2 2 2" xfId="5209"/>
    <cellStyle name="輸入 2 2 2 2" xfId="11414"/>
    <cellStyle name="輸入 2 2 2 3" xfId="15319"/>
    <cellStyle name="輸入 2 2 2 4" xfId="23576"/>
    <cellStyle name="輸入 2 2 2 5" xfId="26292"/>
    <cellStyle name="輸入 2 2 2 6" xfId="29700"/>
    <cellStyle name="輸入 2 2 2 7" xfId="18816"/>
    <cellStyle name="輸入 2 2 3" xfId="6009"/>
    <cellStyle name="輸入 2 2 3 2" xfId="12149"/>
    <cellStyle name="輸入 2 2 3 3" xfId="16034"/>
    <cellStyle name="輸入 2 2 3 4" xfId="21146"/>
    <cellStyle name="輸入 2 2 3 5" xfId="27033"/>
    <cellStyle name="輸入 2 2 3 6" xfId="30027"/>
    <cellStyle name="輸入 2 2 3 7" xfId="25842"/>
    <cellStyle name="輸入 2 2 4" xfId="7492"/>
    <cellStyle name="輸入 2 2 4 2" xfId="13568"/>
    <cellStyle name="輸入 2 2 4 3" xfId="17363"/>
    <cellStyle name="輸入 2 2 4 4" xfId="18649"/>
    <cellStyle name="輸入 2 2 4 5" xfId="28448"/>
    <cellStyle name="輸入 2 2 4 6" xfId="31120"/>
    <cellStyle name="輸入 2 2 4 7" xfId="32986"/>
    <cellStyle name="輸入 2 2 5" xfId="8225"/>
    <cellStyle name="輸入 2 2 5 2" xfId="14285"/>
    <cellStyle name="輸入 2 2 5 3" xfId="17999"/>
    <cellStyle name="輸入 2 2 5 4" xfId="25144"/>
    <cellStyle name="輸入 2 2 5 5" xfId="29120"/>
    <cellStyle name="輸入 2 2 5 6" xfId="31799"/>
    <cellStyle name="輸入 2 2 5 7" xfId="33613"/>
    <cellStyle name="輸入 2 2 6" xfId="9165"/>
    <cellStyle name="輸入 2 2 7" xfId="10591"/>
    <cellStyle name="輸入 2 2 8" xfId="22870"/>
    <cellStyle name="輸入 2 2 9" xfId="29653"/>
    <cellStyle name="輸入 2 3" xfId="904"/>
    <cellStyle name="輸入 2 3 2" xfId="5302"/>
    <cellStyle name="輸入 2 3 2 2" xfId="11506"/>
    <cellStyle name="輸入 2 3 2 3" xfId="15411"/>
    <cellStyle name="輸入 2 3 2 4" xfId="23605"/>
    <cellStyle name="輸入 2 3 2 5" xfId="26382"/>
    <cellStyle name="輸入 2 3 2 6" xfId="29742"/>
    <cellStyle name="輸入 2 3 2 7" xfId="25803"/>
    <cellStyle name="輸入 2 3 3" xfId="6098"/>
    <cellStyle name="輸入 2 3 3 2" xfId="12237"/>
    <cellStyle name="輸入 2 3 3 3" xfId="16123"/>
    <cellStyle name="輸入 2 3 3 4" xfId="21059"/>
    <cellStyle name="輸入 2 3 3 5" xfId="27122"/>
    <cellStyle name="輸入 2 3 3 6" xfId="30068"/>
    <cellStyle name="輸入 2 3 3 7" xfId="25893"/>
    <cellStyle name="輸入 2 3 4" xfId="7581"/>
    <cellStyle name="輸入 2 3 4 2" xfId="13657"/>
    <cellStyle name="輸入 2 3 4 3" xfId="17442"/>
    <cellStyle name="輸入 2 3 4 4" xfId="19703"/>
    <cellStyle name="輸入 2 3 4 5" xfId="28530"/>
    <cellStyle name="輸入 2 3 4 6" xfId="31204"/>
    <cellStyle name="輸入 2 3 4 7" xfId="33062"/>
    <cellStyle name="輸入 2 3 5" xfId="8316"/>
    <cellStyle name="輸入 2 3 5 2" xfId="14376"/>
    <cellStyle name="輸入 2 3 5 3" xfId="18078"/>
    <cellStyle name="輸入 2 3 5 4" xfId="25235"/>
    <cellStyle name="輸入 2 3 5 5" xfId="29203"/>
    <cellStyle name="輸入 2 3 5 6" xfId="31881"/>
    <cellStyle name="輸入 2 3 5 7" xfId="33689"/>
    <cellStyle name="輸入 2 3 6" xfId="9257"/>
    <cellStyle name="輸入 2 3 7" xfId="10534"/>
    <cellStyle name="輸入 2 3 8" xfId="23229"/>
    <cellStyle name="輸入 2 3 9" xfId="29629"/>
    <cellStyle name="輸入 2 4" xfId="989"/>
    <cellStyle name="輸入 2 4 2" xfId="5387"/>
    <cellStyle name="輸入 2 4 2 2" xfId="11591"/>
    <cellStyle name="輸入 2 4 2 3" xfId="15496"/>
    <cellStyle name="輸入 2 4 2 4" xfId="21385"/>
    <cellStyle name="輸入 2 4 2 5" xfId="26465"/>
    <cellStyle name="輸入 2 4 2 6" xfId="29778"/>
    <cellStyle name="輸入 2 4 2 7" xfId="25964"/>
    <cellStyle name="輸入 2 4 3" xfId="6182"/>
    <cellStyle name="輸入 2 4 3 2" xfId="12321"/>
    <cellStyle name="輸入 2 4 3 3" xfId="16207"/>
    <cellStyle name="輸入 2 4 3 4" xfId="21001"/>
    <cellStyle name="輸入 2 4 3 5" xfId="27206"/>
    <cellStyle name="輸入 2 4 3 6" xfId="30109"/>
    <cellStyle name="輸入 2 4 3 7" xfId="24817"/>
    <cellStyle name="輸入 2 4 4" xfId="7665"/>
    <cellStyle name="輸入 2 4 4 2" xfId="13741"/>
    <cellStyle name="輸入 2 4 4 3" xfId="17518"/>
    <cellStyle name="輸入 2 4 4 4" xfId="19671"/>
    <cellStyle name="輸入 2 4 4 5" xfId="28607"/>
    <cellStyle name="輸入 2 4 4 6" xfId="31285"/>
    <cellStyle name="輸入 2 4 4 7" xfId="33137"/>
    <cellStyle name="輸入 2 4 5" xfId="8400"/>
    <cellStyle name="輸入 2 4 5 2" xfId="14460"/>
    <cellStyle name="輸入 2 4 5 3" xfId="18154"/>
    <cellStyle name="輸入 2 4 5 4" xfId="25319"/>
    <cellStyle name="輸入 2 4 5 5" xfId="29280"/>
    <cellStyle name="輸入 2 4 5 6" xfId="31962"/>
    <cellStyle name="輸入 2 4 5 7" xfId="33764"/>
    <cellStyle name="輸入 2 4 6" xfId="9342"/>
    <cellStyle name="輸入 2 4 7" xfId="10481"/>
    <cellStyle name="輸入 2 4 8" xfId="19260"/>
    <cellStyle name="輸入 2 4 9" xfId="29747"/>
    <cellStyle name="輸入 2 5" xfId="1069"/>
    <cellStyle name="輸入 2 5 2" xfId="5466"/>
    <cellStyle name="輸入 2 5 2 2" xfId="11670"/>
    <cellStyle name="輸入 2 5 2 3" xfId="15573"/>
    <cellStyle name="輸入 2 5 2 4" xfId="23708"/>
    <cellStyle name="輸入 2 5 2 5" xfId="26541"/>
    <cellStyle name="輸入 2 5 2 6" xfId="29809"/>
    <cellStyle name="輸入 2 5 2 7" xfId="18423"/>
    <cellStyle name="輸入 2 5 3" xfId="6260"/>
    <cellStyle name="輸入 2 5 3 2" xfId="12398"/>
    <cellStyle name="輸入 2 5 3 3" xfId="16284"/>
    <cellStyle name="輸入 2 5 3 4" xfId="20484"/>
    <cellStyle name="輸入 2 5 3 5" xfId="27283"/>
    <cellStyle name="輸入 2 5 3 6" xfId="30139"/>
    <cellStyle name="輸入 2 5 3 7" xfId="23035"/>
    <cellStyle name="輸入 2 5 4" xfId="7743"/>
    <cellStyle name="輸入 2 5 4 2" xfId="13818"/>
    <cellStyle name="輸入 2 5 4 3" xfId="17588"/>
    <cellStyle name="輸入 2 5 4 4" xfId="19601"/>
    <cellStyle name="輸入 2 5 4 5" xfId="28679"/>
    <cellStyle name="輸入 2 5 4 6" xfId="31360"/>
    <cellStyle name="輸入 2 5 4 7" xfId="33207"/>
    <cellStyle name="輸入 2 5 5" xfId="8480"/>
    <cellStyle name="輸入 2 5 5 2" xfId="14539"/>
    <cellStyle name="輸入 2 5 5 3" xfId="18224"/>
    <cellStyle name="輸入 2 5 5 4" xfId="25398"/>
    <cellStyle name="輸入 2 5 5 5" xfId="29355"/>
    <cellStyle name="輸入 2 5 5 6" xfId="32037"/>
    <cellStyle name="輸入 2 5 5 7" xfId="33834"/>
    <cellStyle name="輸入 2 5 6" xfId="9421"/>
    <cellStyle name="輸入 2 5 7" xfId="11173"/>
    <cellStyle name="輸入 2 5 8" xfId="24663"/>
    <cellStyle name="輸入 2 5 9" xfId="31974"/>
    <cellStyle name="輸入 2 6" xfId="1149"/>
    <cellStyle name="輸入 2 6 2" xfId="5546"/>
    <cellStyle name="輸入 2 6 2 2" xfId="11750"/>
    <cellStyle name="輸入 2 6 2 3" xfId="15651"/>
    <cellStyle name="輸入 2 6 2 4" xfId="22756"/>
    <cellStyle name="輸入 2 6 2 5" xfId="26620"/>
    <cellStyle name="輸入 2 6 2 6" xfId="29844"/>
    <cellStyle name="輸入 2 6 2 7" xfId="28958"/>
    <cellStyle name="輸入 2 6 3" xfId="6337"/>
    <cellStyle name="輸入 2 6 3 2" xfId="12475"/>
    <cellStyle name="輸入 2 6 3 3" xfId="16361"/>
    <cellStyle name="輸入 2 6 3 4" xfId="20413"/>
    <cellStyle name="輸入 2 6 3 5" xfId="27360"/>
    <cellStyle name="輸入 2 6 3 6" xfId="30174"/>
    <cellStyle name="輸入 2 6 3 7" xfId="21944"/>
    <cellStyle name="輸入 2 6 4" xfId="7818"/>
    <cellStyle name="輸入 2 6 4 2" xfId="13893"/>
    <cellStyle name="輸入 2 6 4 3" xfId="17656"/>
    <cellStyle name="輸入 2 6 4 4" xfId="19527"/>
    <cellStyle name="輸入 2 6 4 5" xfId="28749"/>
    <cellStyle name="輸入 2 6 4 6" xfId="31434"/>
    <cellStyle name="輸入 2 6 4 7" xfId="33275"/>
    <cellStyle name="輸入 2 6 5" xfId="8559"/>
    <cellStyle name="輸入 2 6 5 2" xfId="14618"/>
    <cellStyle name="輸入 2 6 5 3" xfId="18295"/>
    <cellStyle name="輸入 2 6 5 4" xfId="25476"/>
    <cellStyle name="輸入 2 6 5 5" xfId="29428"/>
    <cellStyle name="輸入 2 6 5 6" xfId="32111"/>
    <cellStyle name="輸入 2 6 5 7" xfId="33902"/>
    <cellStyle name="輸入 2 6 6" xfId="9501"/>
    <cellStyle name="輸入 2 6 7" xfId="10354"/>
    <cellStyle name="輸入 2 6 8" xfId="23206"/>
    <cellStyle name="輸入 2 6 9" xfId="24786"/>
    <cellStyle name="輸入 2 7" xfId="1229"/>
    <cellStyle name="輸入 2 7 2" xfId="5624"/>
    <cellStyle name="輸入 2 7 2 2" xfId="11828"/>
    <cellStyle name="輸入 2 7 2 3" xfId="15729"/>
    <cellStyle name="輸入 2 7 2 4" xfId="21336"/>
    <cellStyle name="輸入 2 7 2 5" xfId="26697"/>
    <cellStyle name="輸入 2 7 2 6" xfId="29881"/>
    <cellStyle name="輸入 2 7 2 7" xfId="26725"/>
    <cellStyle name="輸入 2 7 3" xfId="6414"/>
    <cellStyle name="輸入 2 7 3 2" xfId="12552"/>
    <cellStyle name="輸入 2 7 3 3" xfId="16438"/>
    <cellStyle name="輸入 2 7 3 4" xfId="18926"/>
    <cellStyle name="輸入 2 7 3 5" xfId="27437"/>
    <cellStyle name="輸入 2 7 3 6" xfId="30212"/>
    <cellStyle name="輸入 2 7 3 7" xfId="24460"/>
    <cellStyle name="輸入 2 7 4" xfId="7893"/>
    <cellStyle name="輸入 2 7 4 2" xfId="13968"/>
    <cellStyle name="輸入 2 7 4 3" xfId="17724"/>
    <cellStyle name="輸入 2 7 4 4" xfId="19448"/>
    <cellStyle name="輸入 2 7 4 5" xfId="28819"/>
    <cellStyle name="輸入 2 7 4 6" xfId="31508"/>
    <cellStyle name="輸入 2 7 4 7" xfId="33343"/>
    <cellStyle name="輸入 2 7 5" xfId="8638"/>
    <cellStyle name="輸入 2 7 5 2" xfId="14697"/>
    <cellStyle name="輸入 2 7 5 3" xfId="18366"/>
    <cellStyle name="輸入 2 7 5 4" xfId="25554"/>
    <cellStyle name="輸入 2 7 5 5" xfId="29500"/>
    <cellStyle name="輸入 2 7 5 6" xfId="32186"/>
    <cellStyle name="輸入 2 7 5 7" xfId="33970"/>
    <cellStyle name="輸入 2 7 6" xfId="9581"/>
    <cellStyle name="輸入 2 7 7" xfId="9012"/>
    <cellStyle name="輸入 2 7 8" xfId="24454"/>
    <cellStyle name="輸入 2 7 9" xfId="22968"/>
    <cellStyle name="輸入 2 8" xfId="4937"/>
    <cellStyle name="輸入 2 8 2" xfId="11165"/>
    <cellStyle name="輸入 2 8 3" xfId="15110"/>
    <cellStyle name="輸入 2 8 4" xfId="18881"/>
    <cellStyle name="輸入 2 8 5" xfId="26060"/>
    <cellStyle name="輸入 2 8 6" xfId="29617"/>
    <cellStyle name="輸入 2 8 7" xfId="25782"/>
    <cellStyle name="輸入 2 9" xfId="7269"/>
    <cellStyle name="輸入 2 9 2" xfId="13354"/>
    <cellStyle name="輸入 2 9 3" xfId="17163"/>
    <cellStyle name="輸入 2 9 4" xfId="23547"/>
    <cellStyle name="輸入 2 9 5" xfId="28235"/>
    <cellStyle name="輸入 2 9 6" xfId="30923"/>
    <cellStyle name="輸入 2 9 7" xfId="32800"/>
    <cellStyle name="輸入 3" xfId="758"/>
    <cellStyle name="輸入 3 2" xfId="5157"/>
    <cellStyle name="輸入 3 2 2" xfId="11362"/>
    <cellStyle name="輸入 3 2 3" xfId="15267"/>
    <cellStyle name="輸入 3 2 4" xfId="21472"/>
    <cellStyle name="輸入 3 2 5" xfId="26241"/>
    <cellStyle name="輸入 3 2 6" xfId="29678"/>
    <cellStyle name="輸入 3 2 7" xfId="24098"/>
    <cellStyle name="輸入 3 3" xfId="5957"/>
    <cellStyle name="輸入 3 3 2" xfId="12097"/>
    <cellStyle name="輸入 3 3 3" xfId="15982"/>
    <cellStyle name="輸入 3 3 4" xfId="21196"/>
    <cellStyle name="輸入 3 3 5" xfId="26981"/>
    <cellStyle name="輸入 3 3 6" xfId="30003"/>
    <cellStyle name="輸入 3 3 7" xfId="21960"/>
    <cellStyle name="輸入 3 4" xfId="7442"/>
    <cellStyle name="輸入 3 4 2" xfId="13518"/>
    <cellStyle name="輸入 3 4 3" xfId="17313"/>
    <cellStyle name="輸入 3 4 4" xfId="18672"/>
    <cellStyle name="輸入 3 4 5" xfId="28398"/>
    <cellStyle name="輸入 3 4 6" xfId="31072"/>
    <cellStyle name="輸入 3 4 7" xfId="32941"/>
    <cellStyle name="輸入 3 5" xfId="8175"/>
    <cellStyle name="輸入 3 5 2" xfId="14235"/>
    <cellStyle name="輸入 3 5 3" xfId="17954"/>
    <cellStyle name="輸入 3 5 4" xfId="25094"/>
    <cellStyle name="輸入 3 5 5" xfId="29073"/>
    <cellStyle name="輸入 3 5 6" xfId="31750"/>
    <cellStyle name="輸入 3 5 7" xfId="33568"/>
    <cellStyle name="輸入 3 6" xfId="9113"/>
    <cellStyle name="輸入 3 7" xfId="10629"/>
    <cellStyle name="輸入 3 8" xfId="22141"/>
    <cellStyle name="輸入 3 9" xfId="29729"/>
    <cellStyle name="輸入 4" xfId="850"/>
    <cellStyle name="輸入 4 2" xfId="5248"/>
    <cellStyle name="輸入 4 2 2" xfId="11452"/>
    <cellStyle name="輸入 4 2 3" xfId="15357"/>
    <cellStyle name="輸入 4 2 4" xfId="23588"/>
    <cellStyle name="輸入 4 2 5" xfId="26329"/>
    <cellStyle name="輸入 4 2 6" xfId="29719"/>
    <cellStyle name="輸入 4 2 7" xfId="24658"/>
    <cellStyle name="輸入 4 3" xfId="6045"/>
    <cellStyle name="輸入 4 3 2" xfId="12184"/>
    <cellStyle name="輸入 4 3 3" xfId="16070"/>
    <cellStyle name="輸入 4 3 4" xfId="21110"/>
    <cellStyle name="輸入 4 3 5" xfId="27069"/>
    <cellStyle name="輸入 4 3 6" xfId="30045"/>
    <cellStyle name="輸入 4 3 7" xfId="24563"/>
    <cellStyle name="輸入 4 4" xfId="7529"/>
    <cellStyle name="輸入 4 4 2" xfId="13605"/>
    <cellStyle name="輸入 4 4 3" xfId="17397"/>
    <cellStyle name="輸入 4 4 4" xfId="18623"/>
    <cellStyle name="輸入 4 4 5" xfId="28483"/>
    <cellStyle name="輸入 4 4 6" xfId="31155"/>
    <cellStyle name="輸入 4 4 7" xfId="33017"/>
    <cellStyle name="輸入 4 5" xfId="8263"/>
    <cellStyle name="輸入 4 5 2" xfId="14323"/>
    <cellStyle name="輸入 4 5 3" xfId="18032"/>
    <cellStyle name="輸入 4 5 4" xfId="25182"/>
    <cellStyle name="輸入 4 5 5" xfId="29154"/>
    <cellStyle name="輸入 4 5 6" xfId="31834"/>
    <cellStyle name="輸入 4 5 7" xfId="33644"/>
    <cellStyle name="輸入 4 6" xfId="9203"/>
    <cellStyle name="輸入 4 7" xfId="11182"/>
    <cellStyle name="輸入 4 8" xfId="23346"/>
    <cellStyle name="輸入 4 9" xfId="24285"/>
    <cellStyle name="輸入 5" xfId="935"/>
    <cellStyle name="輸入 5 2" xfId="5333"/>
    <cellStyle name="輸入 5 2 2" xfId="11537"/>
    <cellStyle name="輸入 5 2 3" xfId="15442"/>
    <cellStyle name="輸入 5 2 4" xfId="23729"/>
    <cellStyle name="輸入 5 2 5" xfId="26412"/>
    <cellStyle name="輸入 5 2 6" xfId="29755"/>
    <cellStyle name="輸入 5 2 7" xfId="25978"/>
    <cellStyle name="輸入 5 3" xfId="6129"/>
    <cellStyle name="輸入 5 3 2" xfId="12268"/>
    <cellStyle name="輸入 5 3 3" xfId="16154"/>
    <cellStyle name="輸入 5 3 4" xfId="21035"/>
    <cellStyle name="輸入 5 3 5" xfId="27153"/>
    <cellStyle name="輸入 5 3 6" xfId="30083"/>
    <cellStyle name="輸入 5 3 7" xfId="18836"/>
    <cellStyle name="輸入 5 4" xfId="7612"/>
    <cellStyle name="輸入 5 4 2" xfId="13688"/>
    <cellStyle name="輸入 5 4 3" xfId="17471"/>
    <cellStyle name="輸入 5 4 4" xfId="18523"/>
    <cellStyle name="輸入 5 4 5" xfId="28559"/>
    <cellStyle name="輸入 5 4 6" xfId="31235"/>
    <cellStyle name="輸入 5 4 7" xfId="33091"/>
    <cellStyle name="輸入 5 5" xfId="8347"/>
    <cellStyle name="輸入 5 5 2" xfId="14407"/>
    <cellStyle name="輸入 5 5 3" xfId="18107"/>
    <cellStyle name="輸入 5 5 4" xfId="25266"/>
    <cellStyle name="輸入 5 5 5" xfId="29232"/>
    <cellStyle name="輸入 5 5 6" xfId="31912"/>
    <cellStyle name="輸入 5 5 7" xfId="33718"/>
    <cellStyle name="輸入 5 6" xfId="9288"/>
    <cellStyle name="輸入 5 7" xfId="10512"/>
    <cellStyle name="輸入 5 8" xfId="23461"/>
    <cellStyle name="輸入 5 9" xfId="21956"/>
    <cellStyle name="輸入 6" xfId="1017"/>
    <cellStyle name="輸入 6 2" xfId="5414"/>
    <cellStyle name="輸入 6 2 2" xfId="11618"/>
    <cellStyle name="輸入 6 2 3" xfId="15523"/>
    <cellStyle name="輸入 6 2 4" xfId="22846"/>
    <cellStyle name="輸入 6 2 5" xfId="26491"/>
    <cellStyle name="輸入 6 2 6" xfId="29791"/>
    <cellStyle name="輸入 6 2 7" xfId="25779"/>
    <cellStyle name="輸入 6 3" xfId="6210"/>
    <cellStyle name="輸入 6 3 2" xfId="12348"/>
    <cellStyle name="輸入 6 3 3" xfId="16234"/>
    <cellStyle name="輸入 6 3 4" xfId="20972"/>
    <cellStyle name="輸入 6 3 5" xfId="27233"/>
    <cellStyle name="輸入 6 3 6" xfId="30118"/>
    <cellStyle name="輸入 6 3 7" xfId="26135"/>
    <cellStyle name="輸入 6 4" xfId="7693"/>
    <cellStyle name="輸入 6 4 2" xfId="13768"/>
    <cellStyle name="輸入 6 4 3" xfId="17543"/>
    <cellStyle name="輸入 6 4 4" xfId="19645"/>
    <cellStyle name="輸入 6 4 5" xfId="28633"/>
    <cellStyle name="輸入 6 4 6" xfId="31312"/>
    <cellStyle name="輸入 6 4 7" xfId="33162"/>
    <cellStyle name="輸入 6 5" xfId="8428"/>
    <cellStyle name="輸入 6 5 2" xfId="14487"/>
    <cellStyle name="輸入 6 5 3" xfId="18179"/>
    <cellStyle name="輸入 6 5 4" xfId="25347"/>
    <cellStyle name="輸入 6 5 5" xfId="29306"/>
    <cellStyle name="輸入 6 5 6" xfId="31989"/>
    <cellStyle name="輸入 6 5 7" xfId="33789"/>
    <cellStyle name="輸入 6 6" xfId="9369"/>
    <cellStyle name="輸入 6 7" xfId="10456"/>
    <cellStyle name="輸入 6 8" xfId="24820"/>
    <cellStyle name="輸入 6 9" xfId="23523"/>
    <cellStyle name="輸入 7" xfId="1095"/>
    <cellStyle name="輸入 7 2" xfId="5492"/>
    <cellStyle name="輸入 7 2 2" xfId="11696"/>
    <cellStyle name="輸入 7 2 3" xfId="15599"/>
    <cellStyle name="輸入 7 2 4" xfId="24204"/>
    <cellStyle name="輸入 7 2 5" xfId="26567"/>
    <cellStyle name="輸入 7 2 6" xfId="29823"/>
    <cellStyle name="輸入 7 2 7" xfId="18867"/>
    <cellStyle name="輸入 7 3" xfId="6286"/>
    <cellStyle name="輸入 7 3 2" xfId="12424"/>
    <cellStyle name="輸入 7 3 3" xfId="16310"/>
    <cellStyle name="輸入 7 3 4" xfId="20456"/>
    <cellStyle name="輸入 7 3 5" xfId="27309"/>
    <cellStyle name="輸入 7 3 6" xfId="30152"/>
    <cellStyle name="輸入 7 3 7" xfId="24805"/>
    <cellStyle name="輸入 7 4" xfId="7768"/>
    <cellStyle name="輸入 7 4 2" xfId="13843"/>
    <cellStyle name="輸入 7 4 3" xfId="17611"/>
    <cellStyle name="輸入 7 4 4" xfId="19576"/>
    <cellStyle name="輸入 7 4 5" xfId="28703"/>
    <cellStyle name="輸入 7 4 6" xfId="31385"/>
    <cellStyle name="輸入 7 4 7" xfId="33230"/>
    <cellStyle name="輸入 7 5" xfId="8506"/>
    <cellStyle name="輸入 7 5 2" xfId="14565"/>
    <cellStyle name="輸入 7 5 3" xfId="18248"/>
    <cellStyle name="輸入 7 5 4" xfId="25424"/>
    <cellStyle name="輸入 7 5 5" xfId="29380"/>
    <cellStyle name="輸入 7 5 6" xfId="32062"/>
    <cellStyle name="輸入 7 5 7" xfId="33857"/>
    <cellStyle name="輸入 7 6" xfId="9447"/>
    <cellStyle name="輸入 7 7" xfId="10394"/>
    <cellStyle name="輸入 7 8" xfId="24280"/>
    <cellStyle name="輸入 7 9" xfId="29502"/>
    <cellStyle name="輸入 8" xfId="1175"/>
    <cellStyle name="輸入 8 2" xfId="5572"/>
    <cellStyle name="輸入 8 2 2" xfId="11776"/>
    <cellStyle name="輸入 8 2 3" xfId="15677"/>
    <cellStyle name="輸入 8 2 4" xfId="21362"/>
    <cellStyle name="輸入 8 2 5" xfId="26645"/>
    <cellStyle name="輸入 8 2 6" xfId="29857"/>
    <cellStyle name="輸入 8 2 7" xfId="23189"/>
    <cellStyle name="輸入 8 3" xfId="6363"/>
    <cellStyle name="輸入 8 3 2" xfId="12501"/>
    <cellStyle name="輸入 8 3 3" xfId="16387"/>
    <cellStyle name="輸入 8 3 4" xfId="20391"/>
    <cellStyle name="輸入 8 3 5" xfId="27386"/>
    <cellStyle name="輸入 8 3 6" xfId="30188"/>
    <cellStyle name="輸入 8 3 7" xfId="23352"/>
    <cellStyle name="輸入 8 4" xfId="7843"/>
    <cellStyle name="輸入 8 4 2" xfId="13918"/>
    <cellStyle name="輸入 8 4 3" xfId="17679"/>
    <cellStyle name="輸入 8 4 4" xfId="19507"/>
    <cellStyle name="輸入 8 4 5" xfId="28773"/>
    <cellStyle name="輸入 8 4 6" xfId="31459"/>
    <cellStyle name="輸入 8 4 7" xfId="33298"/>
    <cellStyle name="輸入 8 5" xfId="8585"/>
    <cellStyle name="輸入 8 5 2" xfId="14644"/>
    <cellStyle name="輸入 8 5 3" xfId="18319"/>
    <cellStyle name="輸入 8 5 4" xfId="25502"/>
    <cellStyle name="輸入 8 5 5" xfId="29452"/>
    <cellStyle name="輸入 8 5 6" xfId="32136"/>
    <cellStyle name="輸入 8 5 7" xfId="33925"/>
    <cellStyle name="輸入 8 6" xfId="9527"/>
    <cellStyle name="輸入 8 7" xfId="10332"/>
    <cellStyle name="輸入 8 8" xfId="22520"/>
    <cellStyle name="輸入 8 9" xfId="23691"/>
    <cellStyle name="輸入 9" xfId="4888"/>
    <cellStyle name="輸入 9 2" xfId="11116"/>
    <cellStyle name="輸入 9 3" xfId="15063"/>
    <cellStyle name="輸入 9 4" xfId="21661"/>
    <cellStyle name="輸入 9 5" xfId="26017"/>
    <cellStyle name="輸入 9 6" xfId="29599"/>
    <cellStyle name="輸入 9 7" xfId="29580"/>
    <cellStyle name="輸出" xfId="478"/>
    <cellStyle name="輸出 10" xfId="7219"/>
    <cellStyle name="輸出 10 2" xfId="13304"/>
    <cellStyle name="輸出 10 3" xfId="17119"/>
    <cellStyle name="輸出 10 4" xfId="19933"/>
    <cellStyle name="輸出 10 5" xfId="28189"/>
    <cellStyle name="輸出 10 6" xfId="30875"/>
    <cellStyle name="輸出 10 7" xfId="32756"/>
    <cellStyle name="輸出 11" xfId="7946"/>
    <cellStyle name="輸出 11 2" xfId="14019"/>
    <cellStyle name="輸出 11 3" xfId="17768"/>
    <cellStyle name="輸出 11 4" xfId="19377"/>
    <cellStyle name="輸出 11 5" xfId="28869"/>
    <cellStyle name="輸出 11 6" xfId="31555"/>
    <cellStyle name="輸出 11 7" xfId="33386"/>
    <cellStyle name="輸出 12" xfId="8861"/>
    <cellStyle name="輸出 13" xfId="10817"/>
    <cellStyle name="輸出 14" xfId="22251"/>
    <cellStyle name="輸出 15" xfId="23811"/>
    <cellStyle name="輸出 16" xfId="23073"/>
    <cellStyle name="輸出 2" xfId="533"/>
    <cellStyle name="輸出 2 10" xfId="7998"/>
    <cellStyle name="輸出 2 10 2" xfId="14071"/>
    <cellStyle name="輸出 2 10 3" xfId="17813"/>
    <cellStyle name="輸出 2 10 4" xfId="19330"/>
    <cellStyle name="輸出 2 10 5" xfId="28915"/>
    <cellStyle name="輸出 2 10 6" xfId="31602"/>
    <cellStyle name="輸出 2 10 7" xfId="33431"/>
    <cellStyle name="輸出 2 11" xfId="8916"/>
    <cellStyle name="輸出 2 12" xfId="10782"/>
    <cellStyle name="輸出 2 13" xfId="24278"/>
    <cellStyle name="輸出 2 14" xfId="22539"/>
    <cellStyle name="輸出 2 15" xfId="29614"/>
    <cellStyle name="輸出 2 2" xfId="812"/>
    <cellStyle name="輸出 2 2 10" xfId="25632"/>
    <cellStyle name="輸出 2 2 2" xfId="5210"/>
    <cellStyle name="輸出 2 2 2 2" xfId="11415"/>
    <cellStyle name="輸出 2 2 2 3" xfId="15320"/>
    <cellStyle name="輸出 2 2 2 4" xfId="23770"/>
    <cellStyle name="輸出 2 2 2 5" xfId="26293"/>
    <cellStyle name="輸出 2 2 2 6" xfId="25872"/>
    <cellStyle name="輸出 2 2 3" xfId="6010"/>
    <cellStyle name="輸出 2 2 3 2" xfId="12150"/>
    <cellStyle name="輸出 2 2 3 3" xfId="16035"/>
    <cellStyle name="輸出 2 2 3 4" xfId="21145"/>
    <cellStyle name="輸出 2 2 3 5" xfId="27034"/>
    <cellStyle name="輸出 2 2 3 6" xfId="25843"/>
    <cellStyle name="輸出 2 2 4" xfId="7493"/>
    <cellStyle name="輸出 2 2 4 2" xfId="13569"/>
    <cellStyle name="輸出 2 2 4 3" xfId="17364"/>
    <cellStyle name="輸出 2 2 4 4" xfId="18478"/>
    <cellStyle name="輸出 2 2 4 5" xfId="28449"/>
    <cellStyle name="輸出 2 2 4 6" xfId="31121"/>
    <cellStyle name="輸出 2 2 4 7" xfId="32987"/>
    <cellStyle name="輸出 2 2 5" xfId="8226"/>
    <cellStyle name="輸出 2 2 5 2" xfId="14286"/>
    <cellStyle name="輸出 2 2 5 3" xfId="18000"/>
    <cellStyle name="輸出 2 2 5 4" xfId="25145"/>
    <cellStyle name="輸出 2 2 5 5" xfId="29121"/>
    <cellStyle name="輸出 2 2 5 6" xfId="31800"/>
    <cellStyle name="輸出 2 2 5 7" xfId="33614"/>
    <cellStyle name="輸出 2 2 6" xfId="9166"/>
    <cellStyle name="輸出 2 2 7" xfId="10590"/>
    <cellStyle name="輸出 2 2 8" xfId="19263"/>
    <cellStyle name="輸出 2 2 9" xfId="25577"/>
    <cellStyle name="輸出 2 3" xfId="905"/>
    <cellStyle name="輸出 2 3 10" xfId="25646"/>
    <cellStyle name="輸出 2 3 2" xfId="5303"/>
    <cellStyle name="輸出 2 3 2 2" xfId="11507"/>
    <cellStyle name="輸出 2 3 2 3" xfId="15412"/>
    <cellStyle name="輸出 2 3 2 4" xfId="23739"/>
    <cellStyle name="輸出 2 3 2 5" xfId="26383"/>
    <cellStyle name="輸出 2 3 2 6" xfId="24672"/>
    <cellStyle name="輸出 2 3 3" xfId="6099"/>
    <cellStyle name="輸出 2 3 3 2" xfId="12238"/>
    <cellStyle name="輸出 2 3 3 3" xfId="16124"/>
    <cellStyle name="輸出 2 3 3 4" xfId="21058"/>
    <cellStyle name="輸出 2 3 3 5" xfId="27123"/>
    <cellStyle name="輸出 2 3 3 6" xfId="22759"/>
    <cellStyle name="輸出 2 3 4" xfId="7582"/>
    <cellStyle name="輸出 2 3 4 2" xfId="13658"/>
    <cellStyle name="輸出 2 3 4 3" xfId="17443"/>
    <cellStyle name="輸出 2 3 4 4" xfId="18590"/>
    <cellStyle name="輸出 2 3 4 5" xfId="28531"/>
    <cellStyle name="輸出 2 3 4 6" xfId="31205"/>
    <cellStyle name="輸出 2 3 4 7" xfId="33063"/>
    <cellStyle name="輸出 2 3 5" xfId="8317"/>
    <cellStyle name="輸出 2 3 5 2" xfId="14377"/>
    <cellStyle name="輸出 2 3 5 3" xfId="18079"/>
    <cellStyle name="輸出 2 3 5 4" xfId="25236"/>
    <cellStyle name="輸出 2 3 5 5" xfId="29204"/>
    <cellStyle name="輸出 2 3 5 6" xfId="31882"/>
    <cellStyle name="輸出 2 3 5 7" xfId="33690"/>
    <cellStyle name="輸出 2 3 6" xfId="9258"/>
    <cellStyle name="輸出 2 3 7" xfId="10533"/>
    <cellStyle name="輸出 2 3 8" xfId="22718"/>
    <cellStyle name="輸出 2 3 9" xfId="21980"/>
    <cellStyle name="輸出 2 4" xfId="990"/>
    <cellStyle name="輸出 2 4 10" xfId="24746"/>
    <cellStyle name="輸出 2 4 2" xfId="5388"/>
    <cellStyle name="輸出 2 4 2 2" xfId="11592"/>
    <cellStyle name="輸出 2 4 2 3" xfId="15497"/>
    <cellStyle name="輸出 2 4 2 4" xfId="24517"/>
    <cellStyle name="輸出 2 4 2 5" xfId="26466"/>
    <cellStyle name="輸出 2 4 2 6" xfId="29538"/>
    <cellStyle name="輸出 2 4 3" xfId="6183"/>
    <cellStyle name="輸出 2 4 3 2" xfId="12322"/>
    <cellStyle name="輸出 2 4 3 3" xfId="16208"/>
    <cellStyle name="輸出 2 4 3 4" xfId="21000"/>
    <cellStyle name="輸出 2 4 3 5" xfId="27207"/>
    <cellStyle name="輸出 2 4 3 6" xfId="22443"/>
    <cellStyle name="輸出 2 4 4" xfId="7666"/>
    <cellStyle name="輸出 2 4 4 2" xfId="13742"/>
    <cellStyle name="輸出 2 4 4 3" xfId="17519"/>
    <cellStyle name="輸出 2 4 4 4" xfId="18522"/>
    <cellStyle name="輸出 2 4 4 5" xfId="28608"/>
    <cellStyle name="輸出 2 4 4 6" xfId="31286"/>
    <cellStyle name="輸出 2 4 4 7" xfId="33138"/>
    <cellStyle name="輸出 2 4 5" xfId="8401"/>
    <cellStyle name="輸出 2 4 5 2" xfId="14461"/>
    <cellStyle name="輸出 2 4 5 3" xfId="18155"/>
    <cellStyle name="輸出 2 4 5 4" xfId="25320"/>
    <cellStyle name="輸出 2 4 5 5" xfId="29281"/>
    <cellStyle name="輸出 2 4 5 6" xfId="31963"/>
    <cellStyle name="輸出 2 4 5 7" xfId="33765"/>
    <cellStyle name="輸出 2 4 6" xfId="9343"/>
    <cellStyle name="輸出 2 4 7" xfId="10480"/>
    <cellStyle name="輸出 2 4 8" xfId="24761"/>
    <cellStyle name="輸出 2 4 9" xfId="25568"/>
    <cellStyle name="輸出 2 5" xfId="1070"/>
    <cellStyle name="輸出 2 5 10" xfId="31297"/>
    <cellStyle name="輸出 2 5 2" xfId="5467"/>
    <cellStyle name="輸出 2 5 2 2" xfId="11671"/>
    <cellStyle name="輸出 2 5 2 3" xfId="15574"/>
    <cellStyle name="輸出 2 5 2 4" xfId="21375"/>
    <cellStyle name="輸出 2 5 2 5" xfId="26542"/>
    <cellStyle name="輸出 2 5 2 6" xfId="24210"/>
    <cellStyle name="輸出 2 5 3" xfId="6261"/>
    <cellStyle name="輸出 2 5 3 2" xfId="12399"/>
    <cellStyle name="輸出 2 5 3 3" xfId="16285"/>
    <cellStyle name="輸出 2 5 3 4" xfId="20483"/>
    <cellStyle name="輸出 2 5 3 5" xfId="27284"/>
    <cellStyle name="輸出 2 5 3 6" xfId="24433"/>
    <cellStyle name="輸出 2 5 4" xfId="7744"/>
    <cellStyle name="輸出 2 5 4 2" xfId="13819"/>
    <cellStyle name="輸出 2 5 4 3" xfId="17589"/>
    <cellStyle name="輸出 2 5 4 4" xfId="19600"/>
    <cellStyle name="輸出 2 5 4 5" xfId="28680"/>
    <cellStyle name="輸出 2 5 4 6" xfId="31361"/>
    <cellStyle name="輸出 2 5 4 7" xfId="33208"/>
    <cellStyle name="輸出 2 5 5" xfId="8481"/>
    <cellStyle name="輸出 2 5 5 2" xfId="14540"/>
    <cellStyle name="輸出 2 5 5 3" xfId="18225"/>
    <cellStyle name="輸出 2 5 5 4" xfId="25399"/>
    <cellStyle name="輸出 2 5 5 5" xfId="29356"/>
    <cellStyle name="輸出 2 5 5 6" xfId="32038"/>
    <cellStyle name="輸出 2 5 5 7" xfId="33835"/>
    <cellStyle name="輸出 2 5 6" xfId="9422"/>
    <cellStyle name="輸出 2 5 7" xfId="10417"/>
    <cellStyle name="輸出 2 5 8" xfId="24215"/>
    <cellStyle name="輸出 2 5 9" xfId="22054"/>
    <cellStyle name="輸出 2 6" xfId="1150"/>
    <cellStyle name="輸出 2 6 10" xfId="29931"/>
    <cellStyle name="輸出 2 6 2" xfId="5547"/>
    <cellStyle name="輸出 2 6 2 2" xfId="11751"/>
    <cellStyle name="輸出 2 6 2 3" xfId="15652"/>
    <cellStyle name="輸出 2 6 2 4" xfId="19146"/>
    <cellStyle name="輸出 2 6 2 5" xfId="26621"/>
    <cellStyle name="輸出 2 6 2 6" xfId="19061"/>
    <cellStyle name="輸出 2 6 3" xfId="6338"/>
    <cellStyle name="輸出 2 6 3 2" xfId="12476"/>
    <cellStyle name="輸出 2 6 3 3" xfId="16362"/>
    <cellStyle name="輸出 2 6 3 4" xfId="20412"/>
    <cellStyle name="輸出 2 6 3 5" xfId="27361"/>
    <cellStyle name="輸出 2 6 3 6" xfId="25924"/>
    <cellStyle name="輸出 2 6 4" xfId="7819"/>
    <cellStyle name="輸出 2 6 4 2" xfId="13894"/>
    <cellStyle name="輸出 2 6 4 3" xfId="17657"/>
    <cellStyle name="輸出 2 6 4 4" xfId="19526"/>
    <cellStyle name="輸出 2 6 4 5" xfId="28750"/>
    <cellStyle name="輸出 2 6 4 6" xfId="31435"/>
    <cellStyle name="輸出 2 6 4 7" xfId="33276"/>
    <cellStyle name="輸出 2 6 5" xfId="8560"/>
    <cellStyle name="輸出 2 6 5 2" xfId="14619"/>
    <cellStyle name="輸出 2 6 5 3" xfId="18296"/>
    <cellStyle name="輸出 2 6 5 4" xfId="25477"/>
    <cellStyle name="輸出 2 6 5 5" xfId="29429"/>
    <cellStyle name="輸出 2 6 5 6" xfId="32112"/>
    <cellStyle name="輸出 2 6 5 7" xfId="33903"/>
    <cellStyle name="輸出 2 6 6" xfId="9502"/>
    <cellStyle name="輸出 2 6 7" xfId="10353"/>
    <cellStyle name="輸出 2 6 8" xfId="22689"/>
    <cellStyle name="輸出 2 6 9" xfId="24575"/>
    <cellStyle name="輸出 2 7" xfId="1230"/>
    <cellStyle name="輸出 2 7 10" xfId="24377"/>
    <cellStyle name="輸出 2 7 2" xfId="5625"/>
    <cellStyle name="輸出 2 7 2 2" xfId="11829"/>
    <cellStyle name="輸出 2 7 2 3" xfId="15730"/>
    <cellStyle name="輸出 2 7 2 4" xfId="21335"/>
    <cellStyle name="輸出 2 7 2 5" xfId="26698"/>
    <cellStyle name="輸出 2 7 2 6" xfId="27747"/>
    <cellStyle name="輸出 2 7 3" xfId="6415"/>
    <cellStyle name="輸出 2 7 3 2" xfId="12553"/>
    <cellStyle name="輸出 2 7 3 3" xfId="16439"/>
    <cellStyle name="輸出 2 7 3 4" xfId="24440"/>
    <cellStyle name="輸出 2 7 3 5" xfId="27438"/>
    <cellStyle name="輸出 2 7 3 6" xfId="19044"/>
    <cellStyle name="輸出 2 7 4" xfId="7894"/>
    <cellStyle name="輸出 2 7 4 2" xfId="13969"/>
    <cellStyle name="輸出 2 7 4 3" xfId="17725"/>
    <cellStyle name="輸出 2 7 4 4" xfId="19446"/>
    <cellStyle name="輸出 2 7 4 5" xfId="28820"/>
    <cellStyle name="輸出 2 7 4 6" xfId="31509"/>
    <cellStyle name="輸出 2 7 4 7" xfId="33344"/>
    <cellStyle name="輸出 2 7 5" xfId="8639"/>
    <cellStyle name="輸出 2 7 5 2" xfId="14698"/>
    <cellStyle name="輸出 2 7 5 3" xfId="18367"/>
    <cellStyle name="輸出 2 7 5 4" xfId="25555"/>
    <cellStyle name="輸出 2 7 5 5" xfId="29501"/>
    <cellStyle name="輸出 2 7 5 6" xfId="32187"/>
    <cellStyle name="輸出 2 7 5 7" xfId="33971"/>
    <cellStyle name="輸出 2 7 6" xfId="9582"/>
    <cellStyle name="輸出 2 7 7" xfId="14130"/>
    <cellStyle name="輸出 2 7 8" xfId="18863"/>
    <cellStyle name="輸出 2 7 9" xfId="22292"/>
    <cellStyle name="輸出 2 8" xfId="4938"/>
    <cellStyle name="輸出 2 8 2" xfId="11166"/>
    <cellStyle name="輸出 2 8 3" xfId="15111"/>
    <cellStyle name="輸出 2 8 4" xfId="21614"/>
    <cellStyle name="輸出 2 8 5" xfId="26061"/>
    <cellStyle name="輸出 2 8 6" xfId="25943"/>
    <cellStyle name="輸出 2 9" xfId="7270"/>
    <cellStyle name="輸出 2 9 2" xfId="13355"/>
    <cellStyle name="輸出 2 9 3" xfId="17164"/>
    <cellStyle name="輸出 2 9 4" xfId="19900"/>
    <cellStyle name="輸出 2 9 5" xfId="28236"/>
    <cellStyle name="輸出 2 9 6" xfId="30924"/>
    <cellStyle name="輸出 2 9 7" xfId="32801"/>
    <cellStyle name="輸出 3" xfId="759"/>
    <cellStyle name="輸出 3 10" xfId="22472"/>
    <cellStyle name="輸出 3 2" xfId="5158"/>
    <cellStyle name="輸出 3 2 2" xfId="11363"/>
    <cellStyle name="輸出 3 2 3" xfId="15268"/>
    <cellStyle name="輸出 3 2 4" xfId="21471"/>
    <cellStyle name="輸出 3 2 5" xfId="26242"/>
    <cellStyle name="輸出 3 2 6" xfId="22456"/>
    <cellStyle name="輸出 3 3" xfId="5958"/>
    <cellStyle name="輸出 3 3 2" xfId="12098"/>
    <cellStyle name="輸出 3 3 3" xfId="15983"/>
    <cellStyle name="輸出 3 3 4" xfId="21195"/>
    <cellStyle name="輸出 3 3 5" xfId="26982"/>
    <cellStyle name="輸出 3 3 6" xfId="23225"/>
    <cellStyle name="輸出 3 4" xfId="7443"/>
    <cellStyle name="輸出 3 4 2" xfId="13519"/>
    <cellStyle name="輸出 3 4 3" xfId="17314"/>
    <cellStyle name="輸出 3 4 4" xfId="18671"/>
    <cellStyle name="輸出 3 4 5" xfId="28399"/>
    <cellStyle name="輸出 3 4 6" xfId="31073"/>
    <cellStyle name="輸出 3 4 7" xfId="32942"/>
    <cellStyle name="輸出 3 5" xfId="8176"/>
    <cellStyle name="輸出 3 5 2" xfId="14236"/>
    <cellStyle name="輸出 3 5 3" xfId="17955"/>
    <cellStyle name="輸出 3 5 4" xfId="25095"/>
    <cellStyle name="輸出 3 5 5" xfId="29074"/>
    <cellStyle name="輸出 3 5 6" xfId="31751"/>
    <cellStyle name="輸出 3 5 7" xfId="33569"/>
    <cellStyle name="輸出 3 6" xfId="9114"/>
    <cellStyle name="輸出 3 7" xfId="10628"/>
    <cellStyle name="輸出 3 8" xfId="22140"/>
    <cellStyle name="輸出 3 9" xfId="25559"/>
    <cellStyle name="輸出 4" xfId="851"/>
    <cellStyle name="輸出 4 10" xfId="29920"/>
    <cellStyle name="輸出 4 2" xfId="5249"/>
    <cellStyle name="輸出 4 2 2" xfId="11453"/>
    <cellStyle name="輸出 4 2 3" xfId="15358"/>
    <cellStyle name="輸出 4 2 4" xfId="23757"/>
    <cellStyle name="輸出 4 2 5" xfId="26330"/>
    <cellStyle name="輸出 4 2 6" xfId="19153"/>
    <cellStyle name="輸出 4 3" xfId="6046"/>
    <cellStyle name="輸出 4 3 2" xfId="12185"/>
    <cellStyle name="輸出 4 3 3" xfId="16071"/>
    <cellStyle name="輸出 4 3 4" xfId="21109"/>
    <cellStyle name="輸出 4 3 5" xfId="27070"/>
    <cellStyle name="輸出 4 3 6" xfId="22562"/>
    <cellStyle name="輸出 4 4" xfId="7530"/>
    <cellStyle name="輸出 4 4 2" xfId="13606"/>
    <cellStyle name="輸出 4 4 3" xfId="17398"/>
    <cellStyle name="輸出 4 4 4" xfId="18513"/>
    <cellStyle name="輸出 4 4 5" xfId="28484"/>
    <cellStyle name="輸出 4 4 6" xfId="31156"/>
    <cellStyle name="輸出 4 4 7" xfId="33018"/>
    <cellStyle name="輸出 4 5" xfId="8264"/>
    <cellStyle name="輸出 4 5 2" xfId="14324"/>
    <cellStyle name="輸出 4 5 3" xfId="18033"/>
    <cellStyle name="輸出 4 5 4" xfId="25183"/>
    <cellStyle name="輸出 4 5 5" xfId="29155"/>
    <cellStyle name="輸出 4 5 6" xfId="31835"/>
    <cellStyle name="輸出 4 5 7" xfId="33645"/>
    <cellStyle name="輸出 4 6" xfId="9204"/>
    <cellStyle name="輸出 4 7" xfId="8932"/>
    <cellStyle name="輸出 4 8" xfId="22831"/>
    <cellStyle name="輸出 4 9" xfId="22433"/>
    <cellStyle name="輸出 5" xfId="936"/>
    <cellStyle name="輸出 5 10" xfId="29919"/>
    <cellStyle name="輸出 5 2" xfId="5334"/>
    <cellStyle name="輸出 5 2 2" xfId="11538"/>
    <cellStyle name="輸出 5 2 3" xfId="15443"/>
    <cellStyle name="輸出 5 2 4" xfId="21396"/>
    <cellStyle name="輸出 5 2 5" xfId="26413"/>
    <cellStyle name="輸出 5 2 6" xfId="19219"/>
    <cellStyle name="輸出 5 3" xfId="6130"/>
    <cellStyle name="輸出 5 3 2" xfId="12269"/>
    <cellStyle name="輸出 5 3 3" xfId="16155"/>
    <cellStyle name="輸出 5 3 4" xfId="21034"/>
    <cellStyle name="輸出 5 3 5" xfId="27154"/>
    <cellStyle name="輸出 5 3 6" xfId="24224"/>
    <cellStyle name="輸出 5 4" xfId="7613"/>
    <cellStyle name="輸出 5 4 2" xfId="13689"/>
    <cellStyle name="輸出 5 4 3" xfId="17472"/>
    <cellStyle name="輸出 5 4 4" xfId="18572"/>
    <cellStyle name="輸出 5 4 5" xfId="28560"/>
    <cellStyle name="輸出 5 4 6" xfId="31236"/>
    <cellStyle name="輸出 5 4 7" xfId="33092"/>
    <cellStyle name="輸出 5 5" xfId="8348"/>
    <cellStyle name="輸出 5 5 2" xfId="14408"/>
    <cellStyle name="輸出 5 5 3" xfId="18108"/>
    <cellStyle name="輸出 5 5 4" xfId="25267"/>
    <cellStyle name="輸出 5 5 5" xfId="29233"/>
    <cellStyle name="輸出 5 5 6" xfId="31913"/>
    <cellStyle name="輸出 5 5 7" xfId="33719"/>
    <cellStyle name="輸出 5 6" xfId="9289"/>
    <cellStyle name="輸出 5 7" xfId="10511"/>
    <cellStyle name="輸出 5 8" xfId="23902"/>
    <cellStyle name="輸出 5 9" xfId="21996"/>
    <cellStyle name="輸出 6" xfId="1018"/>
    <cellStyle name="輸出 6 10" xfId="29593"/>
    <cellStyle name="輸出 6 2" xfId="5415"/>
    <cellStyle name="輸出 6 2 2" xfId="11619"/>
    <cellStyle name="輸出 6 2 3" xfId="15524"/>
    <cellStyle name="輸出 6 2 4" xfId="19239"/>
    <cellStyle name="輸出 6 2 5" xfId="26492"/>
    <cellStyle name="輸出 6 2 6" xfId="25780"/>
    <cellStyle name="輸出 6 3" xfId="6211"/>
    <cellStyle name="輸出 6 3 2" xfId="12349"/>
    <cellStyle name="輸出 6 3 3" xfId="16235"/>
    <cellStyle name="輸出 6 3 4" xfId="20971"/>
    <cellStyle name="輸出 6 3 5" xfId="27234"/>
    <cellStyle name="輸出 6 3 6" xfId="28974"/>
    <cellStyle name="輸出 6 4" xfId="7694"/>
    <cellStyle name="輸出 6 4 2" xfId="13769"/>
    <cellStyle name="輸出 6 4 3" xfId="17544"/>
    <cellStyle name="輸出 6 4 4" xfId="19644"/>
    <cellStyle name="輸出 6 4 5" xfId="28634"/>
    <cellStyle name="輸出 6 4 6" xfId="31313"/>
    <cellStyle name="輸出 6 4 7" xfId="33163"/>
    <cellStyle name="輸出 6 5" xfId="8429"/>
    <cellStyle name="輸出 6 5 2" xfId="14488"/>
    <cellStyle name="輸出 6 5 3" xfId="18180"/>
    <cellStyle name="輸出 6 5 4" xfId="25348"/>
    <cellStyle name="輸出 6 5 5" xfId="29307"/>
    <cellStyle name="輸出 6 5 6" xfId="31990"/>
    <cellStyle name="輸出 6 5 7" xfId="33790"/>
    <cellStyle name="輸出 6 6" xfId="9370"/>
    <cellStyle name="輸出 6 7" xfId="10455"/>
    <cellStyle name="輸出 6 8" xfId="24367"/>
    <cellStyle name="輸出 6 9" xfId="23960"/>
    <cellStyle name="輸出 7" xfId="1096"/>
    <cellStyle name="輸出 7 10" xfId="32100"/>
    <cellStyle name="輸出 7 2" xfId="5493"/>
    <cellStyle name="輸出 7 2 2" xfId="11697"/>
    <cellStyle name="輸出 7 2 3" xfId="15600"/>
    <cellStyle name="輸出 7 2 4" xfId="23216"/>
    <cellStyle name="輸出 7 2 5" xfId="26568"/>
    <cellStyle name="輸出 7 2 6" xfId="26713"/>
    <cellStyle name="輸出 7 3" xfId="6287"/>
    <cellStyle name="輸出 7 3 2" xfId="12425"/>
    <cellStyle name="輸出 7 3 3" xfId="16311"/>
    <cellStyle name="輸出 7 3 4" xfId="20455"/>
    <cellStyle name="輸出 7 3 5" xfId="27310"/>
    <cellStyle name="輸出 7 3 6" xfId="19308"/>
    <cellStyle name="輸出 7 4" xfId="7769"/>
    <cellStyle name="輸出 7 4 2" xfId="13844"/>
    <cellStyle name="輸出 7 4 3" xfId="17612"/>
    <cellStyle name="輸出 7 4 4" xfId="19575"/>
    <cellStyle name="輸出 7 4 5" xfId="28704"/>
    <cellStyle name="輸出 7 4 6" xfId="31386"/>
    <cellStyle name="輸出 7 4 7" xfId="33231"/>
    <cellStyle name="輸出 7 5" xfId="8507"/>
    <cellStyle name="輸出 7 5 2" xfId="14566"/>
    <cellStyle name="輸出 7 5 3" xfId="18249"/>
    <cellStyle name="輸出 7 5 4" xfId="25425"/>
    <cellStyle name="輸出 7 5 5" xfId="29381"/>
    <cellStyle name="輸出 7 5 6" xfId="32063"/>
    <cellStyle name="輸出 7 5 7" xfId="33858"/>
    <cellStyle name="輸出 7 6" xfId="9448"/>
    <cellStyle name="輸出 7 7" xfId="10393"/>
    <cellStyle name="輸出 7 8" xfId="23302"/>
    <cellStyle name="輸出 7 9" xfId="19083"/>
    <cellStyle name="輸出 8" xfId="1176"/>
    <cellStyle name="輸出 8 10" xfId="19287"/>
    <cellStyle name="輸出 8 2" xfId="5573"/>
    <cellStyle name="輸出 8 2 2" xfId="11777"/>
    <cellStyle name="輸出 8 2 3" xfId="15678"/>
    <cellStyle name="輸出 8 2 4" xfId="21361"/>
    <cellStyle name="輸出 8 2 5" xfId="26646"/>
    <cellStyle name="輸出 8 2 6" xfId="26717"/>
    <cellStyle name="輸出 8 3" xfId="6364"/>
    <cellStyle name="輸出 8 3 2" xfId="12502"/>
    <cellStyle name="輸出 8 3 3" xfId="16388"/>
    <cellStyle name="輸出 8 3 4" xfId="20390"/>
    <cellStyle name="輸出 8 3 5" xfId="27387"/>
    <cellStyle name="輸出 8 3 6" xfId="24781"/>
    <cellStyle name="輸出 8 4" xfId="7844"/>
    <cellStyle name="輸出 8 4 2" xfId="13919"/>
    <cellStyle name="輸出 8 4 3" xfId="17680"/>
    <cellStyle name="輸出 8 4 4" xfId="19506"/>
    <cellStyle name="輸出 8 4 5" xfId="28774"/>
    <cellStyle name="輸出 8 4 6" xfId="31460"/>
    <cellStyle name="輸出 8 4 7" xfId="33299"/>
    <cellStyle name="輸出 8 5" xfId="8586"/>
    <cellStyle name="輸出 8 5 2" xfId="14645"/>
    <cellStyle name="輸出 8 5 3" xfId="18320"/>
    <cellStyle name="輸出 8 5 4" xfId="25503"/>
    <cellStyle name="輸出 8 5 5" xfId="29453"/>
    <cellStyle name="輸出 8 5 6" xfId="32137"/>
    <cellStyle name="輸出 8 5 7" xfId="33926"/>
    <cellStyle name="輸出 8 6" xfId="9528"/>
    <cellStyle name="輸出 8 7" xfId="10331"/>
    <cellStyle name="輸出 8 8" xfId="18911"/>
    <cellStyle name="輸出 8 9" xfId="24342"/>
    <cellStyle name="輸出 9" xfId="4889"/>
    <cellStyle name="輸出 9 2" xfId="11117"/>
    <cellStyle name="輸出 9 3" xfId="15064"/>
    <cellStyle name="輸出 9 4" xfId="18887"/>
    <cellStyle name="輸出 9 5" xfId="26018"/>
    <cellStyle name="輸出 9 6" xfId="22587"/>
    <cellStyle name="通貨 [0.00]_5. Attachment III 0210 final " xfId="4694"/>
    <cellStyle name="通貨_BAYANTEL" xfId="4695"/>
    <cellStyle name="連結的儲存格" xfId="479"/>
    <cellStyle name="隨後的超連結_March6_1" xfId="46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388911</xdr:colOff>
      <xdr:row>33</xdr:row>
      <xdr:rowOff>15240</xdr:rowOff>
    </xdr:from>
    <xdr:to>
      <xdr:col>2</xdr:col>
      <xdr:colOff>1318261</xdr:colOff>
      <xdr:row>60</xdr:row>
      <xdr:rowOff>32434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911" y="6819900"/>
          <a:ext cx="4045930" cy="5366434"/>
        </a:xfrm>
        <a:prstGeom prst="rect">
          <a:avLst/>
        </a:prstGeom>
      </xdr:spPr>
    </xdr:pic>
    <xdr:clientData/>
  </xdr:twoCellAnchor>
  <xdr:twoCellAnchor editAs="oneCell">
    <xdr:from>
      <xdr:col>3</xdr:col>
      <xdr:colOff>21156</xdr:colOff>
      <xdr:row>32</xdr:row>
      <xdr:rowOff>190500</xdr:rowOff>
    </xdr:from>
    <xdr:to>
      <xdr:col>7</xdr:col>
      <xdr:colOff>583997</xdr:colOff>
      <xdr:row>60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76036" y="6797040"/>
          <a:ext cx="4647161" cy="5356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AppData/Local/Microsoft/Windows/INetCache/Content.Outlook/7RJPT6R3/MBA%20-INVENTORY%20TEMPLATE%20(0000000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esktop/Investment%20December%20%202020_for%20IC%20inventory%20file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MBA%20-INVENTORY%20_from%20Marin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bursement"/>
      <sheetName val="COH"/>
      <sheetName val="COH-VUL"/>
      <sheetName val="CIB"/>
      <sheetName val="CIB- VUL"/>
      <sheetName val="previous version"/>
      <sheetName val="CIB-Rec (VUL)"/>
      <sheetName val="CIB-Rec.Items"/>
      <sheetName val="Time Deposit"/>
      <sheetName val="Bonds"/>
      <sheetName val="Bonds Recon"/>
      <sheetName val="Stocks"/>
      <sheetName val="Stocks Recon"/>
      <sheetName val="Car Loan"/>
      <sheetName val="Collateral Loan"/>
      <sheetName val="Guaranteed Loans"/>
      <sheetName val="Mortgage Loan"/>
      <sheetName val=" Various Housing Loans"/>
      <sheetName val="LAND AND BUILDING "/>
    </sheetNames>
    <sheetDataSet>
      <sheetData sheetId="0" refreshError="1"/>
      <sheetData sheetId="1">
        <row r="1">
          <cell r="B1" t="str">
            <v xml:space="preserve">MBA NAME:                          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Qtrly Report to IC "/>
      <sheetName val="RECON"/>
      <sheetName val="Amortization of PD "/>
      <sheetName val="Sheet1"/>
      <sheetName val="int "/>
      <sheetName val="Schedule of Investment"/>
      <sheetName val="Sheet2"/>
      <sheetName val="WTB "/>
      <sheetName val="TB _ Sept 2020"/>
      <sheetName val="Recon July "/>
      <sheetName val="Per Banks"/>
      <sheetName val="Unrealized Recon "/>
      <sheetName val="GL REcon "/>
      <sheetName val="Unrealized Entry "/>
      <sheetName val="Report for IC "/>
      <sheetName val="Invt Sched"/>
      <sheetName val="GL"/>
      <sheetName val="Time Dep "/>
      <sheetName val="MV "/>
      <sheetName val="Tbills-Summary "/>
      <sheetName val="Bonds-Summary"/>
      <sheetName val="Tbills "/>
      <sheetName val="Bonds "/>
      <sheetName val="Stocks 2020"/>
      <sheetName val="Invt Stocks "/>
      <sheetName val="FS Mgrs"/>
      <sheetName val="JV Dec"/>
      <sheetName val="Interest"/>
      <sheetName val="BPI Bank Statement "/>
      <sheetName val="Sheet3"/>
      <sheetName val="Invt Income 2019"/>
      <sheetName val="AVE YIELD COMP"/>
      <sheetName val="Sum of Inv't for PPT"/>
      <sheetName val="pptcorp bonds"/>
      <sheetName val="Corporate Bonds for PPT"/>
      <sheetName val="Invt by Maturity"/>
      <sheetName val="Invt by Mat_July 2020 "/>
      <sheetName val="Invt in Stocks "/>
      <sheetName val="Investment Portfolio "/>
    </sheetNames>
    <sheetDataSet>
      <sheetData sheetId="0"/>
      <sheetData sheetId="1"/>
      <sheetData sheetId="2"/>
      <sheetData sheetId="3"/>
      <sheetData sheetId="4"/>
      <sheetData sheetId="5">
        <row r="60">
          <cell r="K60">
            <v>11151637.749638746</v>
          </cell>
        </row>
        <row r="61">
          <cell r="K61">
            <v>85825453.590731993</v>
          </cell>
        </row>
        <row r="63">
          <cell r="K63">
            <v>11592027.543169552</v>
          </cell>
        </row>
        <row r="64">
          <cell r="K64">
            <v>47507422.293518662</v>
          </cell>
        </row>
        <row r="65">
          <cell r="K65">
            <v>13777831.015596071</v>
          </cell>
        </row>
        <row r="76">
          <cell r="X76">
            <v>30018240</v>
          </cell>
        </row>
        <row r="77">
          <cell r="X77">
            <v>2031038</v>
          </cell>
        </row>
        <row r="78">
          <cell r="X78">
            <v>10180890</v>
          </cell>
        </row>
        <row r="79">
          <cell r="X79">
            <v>10392381.026999999</v>
          </cell>
        </row>
        <row r="80">
          <cell r="X80">
            <v>19839859.999999996</v>
          </cell>
        </row>
        <row r="81">
          <cell r="X81">
            <v>6616593.3099999996</v>
          </cell>
        </row>
        <row r="82">
          <cell r="X82">
            <v>9879400</v>
          </cell>
        </row>
        <row r="83">
          <cell r="X83">
            <v>14111580</v>
          </cell>
        </row>
        <row r="84">
          <cell r="X84">
            <v>29855850</v>
          </cell>
        </row>
        <row r="85">
          <cell r="X85">
            <v>43788580</v>
          </cell>
        </row>
        <row r="86">
          <cell r="X86">
            <v>16106235.880000001</v>
          </cell>
        </row>
        <row r="87">
          <cell r="X87">
            <v>2985585</v>
          </cell>
        </row>
        <row r="88">
          <cell r="X88">
            <v>9323070</v>
          </cell>
        </row>
        <row r="89">
          <cell r="X89">
            <v>4988990.1359999999</v>
          </cell>
        </row>
        <row r="90">
          <cell r="X90">
            <v>10076629.5</v>
          </cell>
        </row>
        <row r="91">
          <cell r="X91">
            <v>7677432</v>
          </cell>
        </row>
        <row r="92">
          <cell r="X92">
            <v>23991975</v>
          </cell>
        </row>
        <row r="93">
          <cell r="X93">
            <v>9596790</v>
          </cell>
        </row>
        <row r="94">
          <cell r="X94">
            <v>16958580</v>
          </cell>
        </row>
        <row r="95">
          <cell r="X95">
            <v>1792237.8320000002</v>
          </cell>
        </row>
        <row r="96">
          <cell r="X96">
            <v>15179880</v>
          </cell>
        </row>
        <row r="97">
          <cell r="X97">
            <v>2374201.2000000002</v>
          </cell>
        </row>
        <row r="98">
          <cell r="X98">
            <v>9275212.6879999992</v>
          </cell>
        </row>
        <row r="99">
          <cell r="X99">
            <v>11305720</v>
          </cell>
        </row>
        <row r="100">
          <cell r="X100">
            <v>45222880</v>
          </cell>
        </row>
        <row r="101">
          <cell r="X101">
            <v>13230751.691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S8">
            <v>10152903.154217239</v>
          </cell>
        </row>
        <row r="9">
          <cell r="S9">
            <v>10337540.240682222</v>
          </cell>
        </row>
        <row r="10">
          <cell r="S10">
            <v>36828319.552180625</v>
          </cell>
        </row>
        <row r="11">
          <cell r="S11">
            <v>7891782.7611815631</v>
          </cell>
        </row>
        <row r="12">
          <cell r="S12">
            <v>10669690.293117475</v>
          </cell>
        </row>
        <row r="13">
          <cell r="S13">
            <v>15496304.629856119</v>
          </cell>
        </row>
        <row r="14">
          <cell r="S14">
            <v>3235630.9320844412</v>
          </cell>
        </row>
        <row r="15">
          <cell r="S15">
            <v>23149229.432799254</v>
          </cell>
        </row>
        <row r="16">
          <cell r="S16">
            <v>10522377.014908751</v>
          </cell>
        </row>
        <row r="17">
          <cell r="F17">
            <v>10000000</v>
          </cell>
          <cell r="S17">
            <v>10524514.473432746</v>
          </cell>
        </row>
        <row r="18">
          <cell r="F18">
            <v>33357000</v>
          </cell>
          <cell r="G18">
            <v>4.3749999999999997E-2</v>
          </cell>
          <cell r="S18">
            <v>34634770.886178948</v>
          </cell>
        </row>
        <row r="19">
          <cell r="B19">
            <v>45881</v>
          </cell>
          <cell r="S19">
            <v>4989587.7363804346</v>
          </cell>
        </row>
        <row r="20">
          <cell r="S20">
            <v>5488642.4977574758</v>
          </cell>
        </row>
        <row r="21">
          <cell r="S21">
            <v>19336292.724354364</v>
          </cell>
        </row>
        <row r="22">
          <cell r="S22">
            <v>17903974.744772557</v>
          </cell>
        </row>
        <row r="23">
          <cell r="S23">
            <v>13081837.54684715</v>
          </cell>
        </row>
        <row r="24">
          <cell r="S24">
            <v>22697971.61556961</v>
          </cell>
        </row>
        <row r="25">
          <cell r="S25">
            <v>18627306.927398637</v>
          </cell>
        </row>
        <row r="26">
          <cell r="S26">
            <v>11392848.273638314</v>
          </cell>
        </row>
        <row r="27">
          <cell r="S27">
            <v>20761438.39840249</v>
          </cell>
        </row>
        <row r="28">
          <cell r="S28">
            <v>15275167.997527687</v>
          </cell>
        </row>
        <row r="29">
          <cell r="S29">
            <v>10864082.593509024</v>
          </cell>
        </row>
        <row r="30">
          <cell r="S30">
            <v>5577310.7729818262</v>
          </cell>
        </row>
        <row r="31">
          <cell r="S31">
            <v>43509176.755987532</v>
          </cell>
        </row>
        <row r="32">
          <cell r="S32">
            <v>48615710.710458137</v>
          </cell>
        </row>
        <row r="33">
          <cell r="S33">
            <v>46480136.854959972</v>
          </cell>
        </row>
        <row r="34">
          <cell r="S34">
            <v>9276304.7183265109</v>
          </cell>
        </row>
        <row r="35">
          <cell r="S35">
            <v>12562199.149989182</v>
          </cell>
        </row>
        <row r="36">
          <cell r="S36">
            <v>22937319.427965246</v>
          </cell>
        </row>
        <row r="37">
          <cell r="S37">
            <v>86425629.275632188</v>
          </cell>
        </row>
        <row r="38">
          <cell r="S38">
            <v>8940027.9416366965</v>
          </cell>
        </row>
        <row r="39">
          <cell r="S39">
            <v>5197454.9816912152</v>
          </cell>
        </row>
        <row r="40">
          <cell r="S40">
            <v>7641987.2312396206</v>
          </cell>
        </row>
        <row r="41">
          <cell r="S41">
            <v>3820993.6156198103</v>
          </cell>
        </row>
        <row r="42">
          <cell r="S42">
            <v>10262097.139093205</v>
          </cell>
        </row>
        <row r="43">
          <cell r="S43">
            <v>22990372.728953596</v>
          </cell>
        </row>
        <row r="44">
          <cell r="S44">
            <v>12008837.077662261</v>
          </cell>
        </row>
        <row r="46">
          <cell r="F46">
            <v>601027200</v>
          </cell>
          <cell r="S46">
            <v>680107772.80899405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bursement"/>
      <sheetName val="COH"/>
      <sheetName val="COH-VUL"/>
      <sheetName val="CIB"/>
      <sheetName val="CIB- VUL"/>
      <sheetName val="previous version"/>
      <sheetName val="CIB-Rec (VUL)"/>
      <sheetName val="CIB-Rec.Items"/>
      <sheetName val="Time Deposit"/>
      <sheetName val="Bonds"/>
      <sheetName val="Bonds Recon"/>
      <sheetName val="Stocks"/>
      <sheetName val="Stocks Recon"/>
      <sheetName val="Car Loan"/>
      <sheetName val="Collateral Loan"/>
      <sheetName val="Guaranteed Loans"/>
      <sheetName val="Mortgage Loan"/>
      <sheetName val=" Various Housing Loans"/>
      <sheetName val="LAND AND BUILDING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 xml:space="preserve">MBA NAME:                           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"/>
  <sheetViews>
    <sheetView workbookViewId="0">
      <selection activeCell="D8" sqref="D8"/>
    </sheetView>
  </sheetViews>
  <sheetFormatPr defaultRowHeight="14.5"/>
  <cols>
    <col min="2" max="2" width="15.453125" bestFit="1" customWidth="1"/>
    <col min="3" max="3" width="15.453125" customWidth="1"/>
    <col min="4" max="5" width="15.453125" style="62" customWidth="1"/>
    <col min="6" max="6" width="18.54296875" style="62" customWidth="1"/>
    <col min="7" max="7" width="16.81640625" style="1" customWidth="1"/>
    <col min="8" max="8" width="15.26953125" style="62" bestFit="1" customWidth="1"/>
    <col min="9" max="9" width="19" style="62" bestFit="1" customWidth="1"/>
    <col min="10" max="10" width="15.81640625" bestFit="1" customWidth="1"/>
    <col min="11" max="11" width="16.453125" style="2" customWidth="1"/>
    <col min="12" max="12" width="19.1796875" style="1" customWidth="1"/>
  </cols>
  <sheetData>
    <row r="1" spans="2:18">
      <c r="B1" s="305" t="s">
        <v>145</v>
      </c>
      <c r="C1" s="305"/>
      <c r="D1" s="305"/>
      <c r="E1" s="305"/>
      <c r="F1" s="305"/>
      <c r="G1" s="305"/>
      <c r="H1" s="305"/>
      <c r="I1" s="305"/>
    </row>
    <row r="2" spans="2:18" ht="31.5" customHeight="1">
      <c r="B2" s="12" t="s">
        <v>5</v>
      </c>
      <c r="C2" s="15" t="s">
        <v>1</v>
      </c>
      <c r="D2" s="11" t="s">
        <v>0</v>
      </c>
      <c r="E2" s="15" t="s">
        <v>4</v>
      </c>
      <c r="F2" s="15" t="s">
        <v>11</v>
      </c>
      <c r="G2" s="10" t="s">
        <v>6</v>
      </c>
      <c r="H2" s="11" t="s">
        <v>3</v>
      </c>
      <c r="I2" s="11" t="s">
        <v>2</v>
      </c>
      <c r="L2" s="5"/>
      <c r="M2" s="3"/>
      <c r="N2" s="6"/>
      <c r="O2" s="6"/>
      <c r="P2" s="6"/>
      <c r="Q2" s="6"/>
      <c r="R2" s="6"/>
    </row>
    <row r="3" spans="2:18" ht="15.5">
      <c r="B3" s="7">
        <v>43101</v>
      </c>
      <c r="C3" s="3">
        <v>2456</v>
      </c>
      <c r="D3" s="61" t="s">
        <v>7</v>
      </c>
      <c r="E3" s="58" t="s">
        <v>13</v>
      </c>
      <c r="F3" s="58" t="s">
        <v>14</v>
      </c>
      <c r="G3" s="5">
        <v>100000000</v>
      </c>
      <c r="H3" s="58" t="s">
        <v>29</v>
      </c>
      <c r="I3" s="58" t="s">
        <v>28</v>
      </c>
      <c r="L3" s="5"/>
      <c r="M3" s="3"/>
      <c r="N3" s="6"/>
      <c r="O3" s="6"/>
      <c r="P3" s="6"/>
      <c r="Q3" s="6"/>
      <c r="R3" s="6"/>
    </row>
    <row r="4" spans="2:18" ht="15.5">
      <c r="B4" s="7">
        <v>43132</v>
      </c>
      <c r="C4" s="3">
        <v>2457</v>
      </c>
      <c r="D4" s="61" t="s">
        <v>8</v>
      </c>
      <c r="E4" s="58" t="s">
        <v>13</v>
      </c>
      <c r="F4" s="58" t="s">
        <v>15</v>
      </c>
      <c r="G4" s="5">
        <v>10000</v>
      </c>
      <c r="H4" s="58" t="s">
        <v>31</v>
      </c>
      <c r="I4" s="58" t="s">
        <v>30</v>
      </c>
      <c r="L4" s="5"/>
      <c r="M4" s="3"/>
      <c r="N4" s="6"/>
      <c r="O4" s="6"/>
      <c r="P4" s="6"/>
      <c r="Q4" s="6"/>
      <c r="R4" s="6"/>
    </row>
    <row r="5" spans="2:18" ht="15.5">
      <c r="B5" s="3" t="s">
        <v>12</v>
      </c>
      <c r="C5" s="3" t="s">
        <v>12</v>
      </c>
      <c r="D5" s="61" t="s">
        <v>9</v>
      </c>
      <c r="E5" s="58" t="s">
        <v>13</v>
      </c>
      <c r="F5" s="58" t="s">
        <v>12</v>
      </c>
      <c r="G5" s="5">
        <v>0</v>
      </c>
      <c r="H5" s="58" t="s">
        <v>12</v>
      </c>
      <c r="I5" s="58" t="s">
        <v>12</v>
      </c>
      <c r="L5" s="5"/>
      <c r="M5" s="3"/>
      <c r="N5" s="6"/>
      <c r="O5" s="6"/>
      <c r="P5" s="6"/>
      <c r="Q5" s="6"/>
      <c r="R5" s="6"/>
    </row>
    <row r="6" spans="2:18" ht="15.5">
      <c r="B6" s="7">
        <v>43133</v>
      </c>
      <c r="C6" s="3">
        <v>2458</v>
      </c>
      <c r="D6" s="61" t="s">
        <v>10</v>
      </c>
      <c r="E6" s="58" t="s">
        <v>13</v>
      </c>
      <c r="F6" s="58" t="s">
        <v>32</v>
      </c>
      <c r="G6" s="5">
        <v>3500000</v>
      </c>
      <c r="H6" s="58" t="s">
        <v>31</v>
      </c>
      <c r="I6" s="58" t="s">
        <v>30</v>
      </c>
      <c r="L6" s="5"/>
      <c r="M6" s="3"/>
      <c r="N6" s="6"/>
      <c r="O6" s="6"/>
      <c r="P6" s="6"/>
      <c r="Q6" s="6"/>
      <c r="R6" s="6"/>
    </row>
    <row r="7" spans="2:18" ht="15.5">
      <c r="F7" s="58"/>
      <c r="G7" s="5"/>
      <c r="H7" s="58"/>
      <c r="I7" s="58"/>
      <c r="J7" s="3"/>
      <c r="K7" s="7"/>
      <c r="L7" s="5"/>
      <c r="M7" s="3"/>
      <c r="N7" s="6"/>
      <c r="O7" s="6"/>
      <c r="P7" s="6"/>
      <c r="Q7" s="6"/>
      <c r="R7" s="6"/>
    </row>
    <row r="8" spans="2:18" ht="15.5">
      <c r="F8" s="58"/>
      <c r="G8" s="5"/>
      <c r="H8" s="58"/>
      <c r="I8" s="58"/>
      <c r="J8" s="3"/>
      <c r="K8" s="7"/>
      <c r="L8" s="5"/>
      <c r="M8" s="3"/>
      <c r="N8" s="6"/>
      <c r="O8" s="6"/>
      <c r="P8" s="6"/>
      <c r="Q8" s="6"/>
      <c r="R8" s="6"/>
    </row>
    <row r="9" spans="2:18" ht="15.5">
      <c r="F9" s="58"/>
      <c r="G9" s="5"/>
      <c r="H9" s="58"/>
      <c r="I9" s="58"/>
      <c r="J9" s="3"/>
      <c r="K9" s="7"/>
      <c r="L9" s="5"/>
      <c r="M9" s="3"/>
      <c r="N9" s="6"/>
      <c r="O9" s="6"/>
      <c r="P9" s="6"/>
      <c r="Q9" s="6"/>
      <c r="R9" s="6"/>
    </row>
    <row r="10" spans="2:18" ht="15.5">
      <c r="F10" s="58"/>
      <c r="G10" s="5"/>
      <c r="H10" s="58"/>
      <c r="I10" s="58"/>
      <c r="J10" s="3"/>
      <c r="K10" s="7"/>
      <c r="L10" s="5"/>
      <c r="M10" s="3"/>
      <c r="N10" s="6"/>
      <c r="O10" s="6"/>
      <c r="P10" s="6"/>
      <c r="Q10" s="6"/>
      <c r="R10" s="6"/>
    </row>
    <row r="11" spans="2:18" ht="15.5">
      <c r="F11" s="58"/>
      <c r="G11" s="5"/>
      <c r="H11" s="58"/>
      <c r="I11" s="58"/>
      <c r="J11" s="3"/>
      <c r="K11" s="7"/>
      <c r="L11" s="5"/>
      <c r="M11" s="3"/>
      <c r="N11" s="6"/>
      <c r="O11" s="6"/>
      <c r="P11" s="6"/>
      <c r="Q11" s="6"/>
      <c r="R11" s="6"/>
    </row>
    <row r="12" spans="2:18">
      <c r="F12" s="63"/>
      <c r="G12" s="9"/>
      <c r="H12" s="63"/>
      <c r="I12" s="63"/>
      <c r="J12" s="6"/>
      <c r="K12" s="8"/>
      <c r="L12" s="9"/>
      <c r="M12" s="6"/>
      <c r="N12" s="6"/>
      <c r="O12" s="6"/>
      <c r="P12" s="6"/>
      <c r="Q12" s="6"/>
      <c r="R12" s="6"/>
    </row>
    <row r="13" spans="2:18">
      <c r="F13" s="63"/>
      <c r="G13" s="9"/>
      <c r="H13" s="63"/>
      <c r="I13" s="63"/>
      <c r="J13" s="6"/>
      <c r="K13" s="8"/>
      <c r="L13" s="9"/>
      <c r="M13" s="6"/>
      <c r="N13" s="6"/>
      <c r="O13" s="6"/>
      <c r="P13" s="6"/>
      <c r="Q13" s="6"/>
      <c r="R13" s="6"/>
    </row>
    <row r="14" spans="2:18">
      <c r="F14" s="63"/>
      <c r="G14" s="9"/>
      <c r="H14" s="63"/>
      <c r="I14" s="63"/>
      <c r="J14" s="6"/>
      <c r="K14" s="8"/>
      <c r="L14" s="9"/>
      <c r="M14" s="6"/>
      <c r="N14" s="6"/>
      <c r="O14" s="6"/>
      <c r="P14" s="6"/>
      <c r="Q14" s="6"/>
      <c r="R14" s="6"/>
    </row>
    <row r="15" spans="2:18">
      <c r="F15" s="63"/>
      <c r="G15" s="9"/>
      <c r="H15" s="63"/>
      <c r="I15" s="63"/>
      <c r="J15" s="6"/>
      <c r="K15" s="8"/>
      <c r="L15" s="9"/>
      <c r="M15" s="6"/>
      <c r="N15" s="6"/>
      <c r="O15" s="6"/>
      <c r="P15" s="6"/>
      <c r="Q15" s="6"/>
      <c r="R15" s="6"/>
    </row>
    <row r="16" spans="2:18">
      <c r="F16" s="63"/>
      <c r="G16" s="9"/>
      <c r="H16" s="63"/>
      <c r="I16" s="63"/>
      <c r="J16" s="6"/>
      <c r="K16" s="8"/>
      <c r="L16" s="9"/>
      <c r="M16" s="6"/>
      <c r="N16" s="6"/>
      <c r="O16" s="6"/>
      <c r="P16" s="6"/>
      <c r="Q16" s="6"/>
      <c r="R16" s="6"/>
    </row>
    <row r="17" spans="6:18">
      <c r="F17" s="63"/>
      <c r="G17" s="9"/>
      <c r="H17" s="63"/>
      <c r="I17" s="63"/>
      <c r="J17" s="6"/>
      <c r="K17" s="8"/>
      <c r="L17" s="9"/>
      <c r="M17" s="6"/>
      <c r="N17" s="6"/>
      <c r="O17" s="6"/>
      <c r="P17" s="6"/>
      <c r="Q17" s="6"/>
      <c r="R17" s="6"/>
    </row>
  </sheetData>
  <mergeCells count="1">
    <mergeCell ref="B1:I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63"/>
  <sheetViews>
    <sheetView workbookViewId="0">
      <selection activeCell="F16" sqref="F16"/>
    </sheetView>
  </sheetViews>
  <sheetFormatPr defaultColWidth="9.1796875" defaultRowHeight="15.5"/>
  <cols>
    <col min="1" max="1" width="9.1796875" style="3"/>
    <col min="2" max="2" width="4.453125" style="3" customWidth="1"/>
    <col min="3" max="3" width="63.26953125" style="3" customWidth="1"/>
    <col min="4" max="4" width="11.81640625" style="3" customWidth="1"/>
    <col min="5" max="5" width="6.453125" style="3" bestFit="1" customWidth="1"/>
    <col min="6" max="6" width="6.453125" style="3" customWidth="1"/>
    <col min="7" max="11" width="9.1796875" style="3"/>
    <col min="12" max="12" width="22.453125" style="3" customWidth="1"/>
    <col min="13" max="13" width="10.54296875" style="3" customWidth="1"/>
    <col min="14" max="14" width="15.1796875" style="3" customWidth="1"/>
    <col min="15" max="15" width="15.453125" style="3" customWidth="1"/>
    <col min="16" max="16384" width="9.1796875" style="3"/>
  </cols>
  <sheetData>
    <row r="1" spans="2:20" s="51" customFormat="1" ht="14.5">
      <c r="B1" s="60" t="str">
        <f>COH!B1</f>
        <v xml:space="preserve">MBA NAME:                           </v>
      </c>
      <c r="C1" s="59"/>
      <c r="D1" s="60"/>
      <c r="E1" s="60"/>
      <c r="F1" s="60"/>
      <c r="G1" s="60"/>
      <c r="H1" s="59"/>
      <c r="I1" s="59"/>
      <c r="J1" s="59"/>
      <c r="K1" s="59"/>
      <c r="L1" s="59"/>
      <c r="M1" s="59"/>
    </row>
    <row r="2" spans="2:20" s="51" customFormat="1" ht="14.5">
      <c r="B2" s="60" t="s">
        <v>232</v>
      </c>
      <c r="C2" s="59"/>
      <c r="D2" s="60"/>
      <c r="E2" s="60"/>
      <c r="F2" s="60"/>
      <c r="G2" s="60"/>
      <c r="H2" s="59"/>
      <c r="I2" s="59"/>
      <c r="J2" s="59"/>
      <c r="K2" s="59"/>
      <c r="L2" s="59"/>
      <c r="M2" s="59"/>
    </row>
    <row r="3" spans="2:20" s="51" customFormat="1" ht="14.5">
      <c r="B3" s="60" t="s">
        <v>290</v>
      </c>
      <c r="C3" s="59"/>
      <c r="D3" s="60"/>
      <c r="E3" s="60"/>
      <c r="F3" s="60"/>
      <c r="G3" s="60"/>
      <c r="H3" s="59"/>
      <c r="I3" s="59"/>
      <c r="J3" s="59"/>
      <c r="K3" s="59"/>
      <c r="L3" s="59"/>
      <c r="M3" s="59"/>
      <c r="N3" s="62"/>
    </row>
    <row r="6" spans="2:20" ht="16" thickBot="1">
      <c r="B6" s="339" t="s">
        <v>144</v>
      </c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1"/>
      <c r="N6" s="344"/>
      <c r="O6" s="344"/>
      <c r="Q6" s="42"/>
      <c r="R6" s="128"/>
      <c r="S6" s="128"/>
      <c r="T6" s="128"/>
    </row>
    <row r="7" spans="2:20" s="37" customFormat="1" ht="16.5" customHeight="1" thickBot="1">
      <c r="B7" s="342" t="s">
        <v>49</v>
      </c>
      <c r="C7" s="342"/>
      <c r="D7" s="335" t="s">
        <v>148</v>
      </c>
      <c r="E7" s="329" t="s">
        <v>212</v>
      </c>
      <c r="F7" s="92"/>
      <c r="G7" s="354" t="s">
        <v>41</v>
      </c>
      <c r="H7" s="354"/>
      <c r="I7" s="354"/>
      <c r="J7" s="354" t="s">
        <v>42</v>
      </c>
      <c r="K7" s="354"/>
      <c r="L7" s="354"/>
      <c r="M7" s="354"/>
      <c r="N7" s="338" t="s">
        <v>51</v>
      </c>
      <c r="O7" s="329" t="s">
        <v>52</v>
      </c>
      <c r="Q7" s="43"/>
      <c r="R7" s="43"/>
      <c r="S7" s="43"/>
      <c r="T7" s="43"/>
    </row>
    <row r="8" spans="2:20" s="37" customFormat="1" ht="16" thickBot="1">
      <c r="B8" s="342"/>
      <c r="C8" s="342"/>
      <c r="D8" s="336"/>
      <c r="E8" s="336"/>
      <c r="F8" s="102" t="s">
        <v>214</v>
      </c>
      <c r="G8" s="354"/>
      <c r="H8" s="354"/>
      <c r="I8" s="354"/>
      <c r="J8" s="354"/>
      <c r="K8" s="354"/>
      <c r="L8" s="354"/>
      <c r="M8" s="354"/>
      <c r="N8" s="338"/>
      <c r="O8" s="353"/>
      <c r="Q8" s="43"/>
      <c r="R8" s="43"/>
      <c r="S8" s="43"/>
      <c r="T8" s="43"/>
    </row>
    <row r="9" spans="2:20" s="37" customFormat="1" ht="16" thickBot="1">
      <c r="B9" s="342"/>
      <c r="C9" s="342"/>
      <c r="D9" s="336"/>
      <c r="E9" s="336"/>
      <c r="F9" s="102" t="s">
        <v>215</v>
      </c>
      <c r="G9" s="345" t="s">
        <v>44</v>
      </c>
      <c r="H9" s="345" t="s">
        <v>45</v>
      </c>
      <c r="I9" s="345" t="s">
        <v>46</v>
      </c>
      <c r="J9" s="345" t="s">
        <v>47</v>
      </c>
      <c r="K9" s="348" t="s">
        <v>72</v>
      </c>
      <c r="L9" s="355" t="s">
        <v>43</v>
      </c>
      <c r="M9" s="355"/>
      <c r="N9" s="338"/>
      <c r="O9" s="353"/>
      <c r="Q9" s="43"/>
      <c r="R9" s="43"/>
      <c r="S9" s="43"/>
      <c r="T9" s="43"/>
    </row>
    <row r="10" spans="2:20" s="37" customFormat="1" ht="16" thickBot="1">
      <c r="B10" s="342"/>
      <c r="C10" s="342"/>
      <c r="D10" s="336"/>
      <c r="E10" s="336"/>
      <c r="F10" s="102" t="s">
        <v>157</v>
      </c>
      <c r="G10" s="346"/>
      <c r="H10" s="346"/>
      <c r="I10" s="346"/>
      <c r="J10" s="346"/>
      <c r="K10" s="349"/>
      <c r="L10" s="351" t="s">
        <v>115</v>
      </c>
      <c r="M10" s="343" t="s">
        <v>48</v>
      </c>
      <c r="N10" s="338"/>
      <c r="O10" s="353"/>
      <c r="Q10" s="43"/>
      <c r="R10" s="43"/>
      <c r="S10" s="43"/>
      <c r="T10" s="43"/>
    </row>
    <row r="11" spans="2:20" s="37" customFormat="1" ht="16.5" customHeight="1" thickBot="1">
      <c r="B11" s="342"/>
      <c r="C11" s="342"/>
      <c r="D11" s="337"/>
      <c r="E11" s="337"/>
      <c r="F11" s="103"/>
      <c r="G11" s="347"/>
      <c r="H11" s="347"/>
      <c r="I11" s="347"/>
      <c r="J11" s="347"/>
      <c r="K11" s="350"/>
      <c r="L11" s="352"/>
      <c r="M11" s="343"/>
      <c r="N11" s="338"/>
      <c r="O11" s="353"/>
      <c r="Q11" s="43"/>
      <c r="R11" s="43"/>
      <c r="S11" s="43"/>
      <c r="T11" s="43"/>
    </row>
    <row r="12" spans="2:20">
      <c r="B12" s="165" t="s">
        <v>234</v>
      </c>
      <c r="C12" s="165"/>
      <c r="D12" s="38"/>
      <c r="E12" s="38"/>
      <c r="F12" s="38"/>
      <c r="L12" s="39">
        <f>L13+L19+L25</f>
        <v>0</v>
      </c>
      <c r="M12" s="39">
        <f>M13+M19+M25</f>
        <v>0</v>
      </c>
      <c r="N12" s="39">
        <f>N13+N19+N25</f>
        <v>0</v>
      </c>
      <c r="O12" s="39">
        <f>O13+O19+O25</f>
        <v>0</v>
      </c>
      <c r="Q12" s="43"/>
      <c r="R12" s="43"/>
      <c r="S12" s="43"/>
      <c r="T12" s="43"/>
    </row>
    <row r="13" spans="2:20">
      <c r="B13" s="162"/>
      <c r="C13" s="164" t="s">
        <v>235</v>
      </c>
      <c r="D13" s="16"/>
      <c r="E13" s="16"/>
      <c r="F13" s="16"/>
      <c r="L13" s="39">
        <f>SUM(L14:L18)</f>
        <v>0</v>
      </c>
      <c r="M13" s="39">
        <f>SUM(M14:M18)</f>
        <v>0</v>
      </c>
      <c r="N13" s="39">
        <f>SUM(N14:N18)</f>
        <v>0</v>
      </c>
      <c r="O13" s="39">
        <f>SUM(O14:O18)</f>
        <v>0</v>
      </c>
      <c r="Q13" s="43"/>
      <c r="R13" s="43"/>
      <c r="S13" s="43"/>
      <c r="T13" s="43"/>
    </row>
    <row r="14" spans="2:20">
      <c r="B14" s="3">
        <v>1</v>
      </c>
      <c r="C14" s="165"/>
      <c r="D14" s="38"/>
      <c r="E14" s="38"/>
      <c r="F14" s="38"/>
      <c r="L14" s="5">
        <v>0</v>
      </c>
      <c r="M14" s="5">
        <v>0</v>
      </c>
      <c r="N14" s="5">
        <v>0</v>
      </c>
      <c r="O14" s="5">
        <v>0</v>
      </c>
      <c r="Q14" s="43"/>
      <c r="R14" s="43"/>
      <c r="S14" s="43"/>
      <c r="T14" s="43"/>
    </row>
    <row r="15" spans="2:20">
      <c r="B15" s="3">
        <v>2</v>
      </c>
      <c r="C15" s="165"/>
      <c r="D15" s="38"/>
      <c r="E15" s="38"/>
      <c r="F15" s="38"/>
      <c r="L15" s="5">
        <v>0</v>
      </c>
      <c r="M15" s="5">
        <v>0</v>
      </c>
      <c r="N15" s="5">
        <v>0</v>
      </c>
      <c r="O15" s="5">
        <v>0</v>
      </c>
      <c r="Q15" s="43"/>
      <c r="R15" s="43"/>
      <c r="S15" s="43"/>
      <c r="T15" s="43"/>
    </row>
    <row r="16" spans="2:20">
      <c r="B16" s="3">
        <v>3</v>
      </c>
      <c r="C16" s="165"/>
      <c r="D16" s="38"/>
      <c r="E16" s="38"/>
      <c r="F16" s="38"/>
      <c r="L16" s="5">
        <v>0</v>
      </c>
      <c r="M16" s="5">
        <v>0</v>
      </c>
      <c r="N16" s="5">
        <v>0</v>
      </c>
      <c r="O16" s="5">
        <v>0</v>
      </c>
      <c r="Q16" s="128"/>
      <c r="R16" s="128"/>
      <c r="S16" s="128"/>
      <c r="T16" s="128"/>
    </row>
    <row r="17" spans="2:20">
      <c r="B17" s="3">
        <v>4</v>
      </c>
      <c r="C17" s="165"/>
      <c r="D17" s="38"/>
      <c r="E17" s="38"/>
      <c r="F17" s="38"/>
      <c r="L17" s="5">
        <v>0</v>
      </c>
      <c r="M17" s="5">
        <v>0</v>
      </c>
      <c r="N17" s="5">
        <v>0</v>
      </c>
      <c r="O17" s="5">
        <v>0</v>
      </c>
      <c r="Q17" s="128"/>
      <c r="R17" s="128"/>
      <c r="S17" s="128"/>
      <c r="T17" s="128"/>
    </row>
    <row r="18" spans="2:20">
      <c r="B18" s="3">
        <v>5</v>
      </c>
      <c r="C18" s="165"/>
      <c r="D18" s="38"/>
      <c r="E18" s="38"/>
      <c r="F18" s="38"/>
      <c r="L18" s="5">
        <v>0</v>
      </c>
      <c r="M18" s="5">
        <v>0</v>
      </c>
      <c r="N18" s="5">
        <v>0</v>
      </c>
      <c r="O18" s="5">
        <v>0</v>
      </c>
      <c r="Q18" s="54"/>
      <c r="R18" s="128"/>
      <c r="S18" s="128"/>
      <c r="T18" s="128"/>
    </row>
    <row r="19" spans="2:20">
      <c r="C19" s="164" t="s">
        <v>236</v>
      </c>
      <c r="D19" s="16"/>
      <c r="E19" s="16"/>
      <c r="F19" s="16"/>
      <c r="L19" s="39">
        <f>SUM(L20:L24)</f>
        <v>0</v>
      </c>
      <c r="M19" s="39">
        <f>SUM(M20:M24)</f>
        <v>0</v>
      </c>
      <c r="N19" s="39">
        <f>SUM(N20:N24)</f>
        <v>0</v>
      </c>
      <c r="O19" s="39">
        <f>SUM(O20:O24)</f>
        <v>0</v>
      </c>
      <c r="Q19" s="128"/>
      <c r="R19" s="128"/>
      <c r="S19" s="128"/>
      <c r="T19" s="128"/>
    </row>
    <row r="20" spans="2:20">
      <c r="B20" s="3">
        <v>1</v>
      </c>
      <c r="C20" s="165"/>
      <c r="D20" s="38"/>
      <c r="E20" s="38"/>
      <c r="F20" s="38"/>
      <c r="L20" s="5">
        <v>0</v>
      </c>
      <c r="M20" s="5">
        <v>0</v>
      </c>
      <c r="N20" s="5">
        <v>0</v>
      </c>
      <c r="O20" s="5">
        <v>0</v>
      </c>
    </row>
    <row r="21" spans="2:20">
      <c r="B21" s="3">
        <v>2</v>
      </c>
      <c r="C21" s="165"/>
      <c r="D21" s="38"/>
      <c r="E21" s="38"/>
      <c r="F21" s="38"/>
      <c r="L21" s="5">
        <v>0</v>
      </c>
      <c r="M21" s="5">
        <v>0</v>
      </c>
      <c r="N21" s="5">
        <v>0</v>
      </c>
      <c r="O21" s="5">
        <v>0</v>
      </c>
    </row>
    <row r="22" spans="2:20">
      <c r="B22" s="3">
        <v>3</v>
      </c>
      <c r="C22" s="165"/>
      <c r="D22" s="38"/>
      <c r="E22" s="38"/>
      <c r="F22" s="38"/>
      <c r="L22" s="5">
        <v>0</v>
      </c>
      <c r="M22" s="5">
        <v>0</v>
      </c>
      <c r="N22" s="5">
        <v>0</v>
      </c>
      <c r="O22" s="5">
        <v>0</v>
      </c>
    </row>
    <row r="23" spans="2:20">
      <c r="B23" s="3">
        <v>4</v>
      </c>
      <c r="C23" s="165"/>
      <c r="D23" s="38"/>
      <c r="E23" s="38"/>
      <c r="F23" s="38"/>
      <c r="L23" s="5">
        <v>0</v>
      </c>
      <c r="M23" s="5">
        <v>0</v>
      </c>
      <c r="N23" s="5">
        <v>0</v>
      </c>
      <c r="O23" s="5">
        <v>0</v>
      </c>
    </row>
    <row r="24" spans="2:20">
      <c r="B24" s="3">
        <v>5</v>
      </c>
      <c r="C24" s="165"/>
      <c r="D24" s="38"/>
      <c r="E24" s="38"/>
      <c r="F24" s="38"/>
      <c r="L24" s="5">
        <v>0</v>
      </c>
      <c r="M24" s="5">
        <v>0</v>
      </c>
      <c r="N24" s="5">
        <v>0</v>
      </c>
      <c r="O24" s="5">
        <v>0</v>
      </c>
    </row>
    <row r="25" spans="2:20">
      <c r="C25" s="164" t="s">
        <v>237</v>
      </c>
      <c r="D25" s="16"/>
      <c r="E25" s="16"/>
      <c r="F25" s="16"/>
      <c r="L25" s="39">
        <f>SUM(L26:L30)</f>
        <v>0</v>
      </c>
      <c r="M25" s="39">
        <f>SUM(M26:M30)</f>
        <v>0</v>
      </c>
      <c r="N25" s="39">
        <f>SUM(N26:N30)</f>
        <v>0</v>
      </c>
      <c r="O25" s="39">
        <f>SUM(O26:O30)</f>
        <v>0</v>
      </c>
    </row>
    <row r="26" spans="2:20">
      <c r="B26" s="3">
        <v>1</v>
      </c>
      <c r="C26" s="165"/>
      <c r="D26" s="38"/>
      <c r="E26" s="38"/>
      <c r="F26" s="38"/>
      <c r="L26" s="5">
        <v>0</v>
      </c>
      <c r="M26" s="5">
        <v>0</v>
      </c>
      <c r="N26" s="5">
        <v>0</v>
      </c>
      <c r="O26" s="5">
        <v>0</v>
      </c>
    </row>
    <row r="27" spans="2:20">
      <c r="B27" s="3">
        <v>2</v>
      </c>
      <c r="C27" s="165"/>
      <c r="D27" s="38"/>
      <c r="E27" s="38"/>
      <c r="F27" s="38"/>
      <c r="L27" s="5">
        <v>0</v>
      </c>
      <c r="M27" s="5">
        <v>0</v>
      </c>
      <c r="N27" s="5">
        <v>0</v>
      </c>
      <c r="O27" s="5">
        <v>0</v>
      </c>
    </row>
    <row r="28" spans="2:20">
      <c r="B28" s="3">
        <v>3</v>
      </c>
      <c r="C28" s="165"/>
      <c r="D28" s="38"/>
      <c r="E28" s="38"/>
      <c r="F28" s="38"/>
      <c r="L28" s="5">
        <v>0</v>
      </c>
      <c r="M28" s="5">
        <v>0</v>
      </c>
      <c r="N28" s="5">
        <v>0</v>
      </c>
      <c r="O28" s="5">
        <v>0</v>
      </c>
    </row>
    <row r="29" spans="2:20">
      <c r="B29" s="3">
        <v>4</v>
      </c>
      <c r="C29" s="165"/>
      <c r="D29" s="38"/>
      <c r="E29" s="38"/>
      <c r="F29" s="38"/>
      <c r="L29" s="5">
        <v>0</v>
      </c>
      <c r="M29" s="5">
        <v>0</v>
      </c>
      <c r="N29" s="5">
        <v>0</v>
      </c>
      <c r="O29" s="5">
        <v>0</v>
      </c>
    </row>
    <row r="30" spans="2:20">
      <c r="B30" s="3">
        <v>5</v>
      </c>
      <c r="C30" s="165"/>
      <c r="D30" s="38"/>
      <c r="E30" s="38"/>
      <c r="F30" s="38"/>
      <c r="L30" s="5">
        <v>0</v>
      </c>
      <c r="M30" s="5">
        <v>0</v>
      </c>
      <c r="N30" s="5">
        <v>0</v>
      </c>
      <c r="O30" s="5">
        <v>0</v>
      </c>
    </row>
    <row r="31" spans="2:20" s="163" customFormat="1">
      <c r="B31" s="166" t="s">
        <v>238</v>
      </c>
      <c r="C31" s="165"/>
      <c r="D31" s="165"/>
      <c r="E31" s="165"/>
      <c r="F31" s="165"/>
      <c r="L31" s="39">
        <f>L32+L38+L44</f>
        <v>0</v>
      </c>
      <c r="M31" s="39">
        <f>M32+M38+M44</f>
        <v>0</v>
      </c>
      <c r="N31" s="39">
        <f>N32+N38+N44</f>
        <v>0</v>
      </c>
      <c r="O31" s="39">
        <f>O32+O38+O44</f>
        <v>0</v>
      </c>
    </row>
    <row r="32" spans="2:20" s="163" customFormat="1">
      <c r="B32" s="162"/>
      <c r="C32" s="164" t="s">
        <v>235</v>
      </c>
      <c r="D32" s="164"/>
      <c r="E32" s="164"/>
      <c r="F32" s="164"/>
      <c r="L32" s="39">
        <f>SUM(L33:L37)</f>
        <v>0</v>
      </c>
      <c r="M32" s="39">
        <f>SUM(M33:M37)</f>
        <v>0</v>
      </c>
      <c r="N32" s="39">
        <f>SUM(N33:N37)</f>
        <v>0</v>
      </c>
      <c r="O32" s="39">
        <f>SUM(O33:O37)</f>
        <v>0</v>
      </c>
    </row>
    <row r="33" spans="2:15" s="163" customFormat="1">
      <c r="B33" s="163">
        <v>1</v>
      </c>
      <c r="C33" s="165"/>
      <c r="D33" s="165"/>
      <c r="E33" s="165"/>
      <c r="F33" s="165"/>
      <c r="L33" s="5">
        <v>0</v>
      </c>
      <c r="M33" s="5">
        <v>0</v>
      </c>
      <c r="N33" s="5">
        <v>0</v>
      </c>
      <c r="O33" s="5">
        <v>0</v>
      </c>
    </row>
    <row r="34" spans="2:15" s="163" customFormat="1">
      <c r="B34" s="163">
        <v>2</v>
      </c>
      <c r="C34" s="165"/>
      <c r="D34" s="165"/>
      <c r="E34" s="165"/>
      <c r="F34" s="165"/>
      <c r="L34" s="5">
        <v>0</v>
      </c>
      <c r="M34" s="5">
        <v>0</v>
      </c>
      <c r="N34" s="5">
        <v>0</v>
      </c>
      <c r="O34" s="5">
        <v>0</v>
      </c>
    </row>
    <row r="35" spans="2:15" s="163" customFormat="1">
      <c r="B35" s="163">
        <v>3</v>
      </c>
      <c r="C35" s="165"/>
      <c r="D35" s="165"/>
      <c r="E35" s="165"/>
      <c r="F35" s="165"/>
      <c r="L35" s="5">
        <v>0</v>
      </c>
      <c r="M35" s="5">
        <v>0</v>
      </c>
      <c r="N35" s="5">
        <v>0</v>
      </c>
      <c r="O35" s="5">
        <v>0</v>
      </c>
    </row>
    <row r="36" spans="2:15" s="163" customFormat="1">
      <c r="B36" s="163">
        <v>4</v>
      </c>
      <c r="C36" s="165"/>
      <c r="D36" s="165"/>
      <c r="E36" s="165"/>
      <c r="F36" s="165"/>
      <c r="L36" s="5">
        <v>0</v>
      </c>
      <c r="M36" s="5">
        <v>0</v>
      </c>
      <c r="N36" s="5">
        <v>0</v>
      </c>
      <c r="O36" s="5">
        <v>0</v>
      </c>
    </row>
    <row r="37" spans="2:15" s="163" customFormat="1">
      <c r="B37" s="163">
        <v>5</v>
      </c>
      <c r="C37" s="165"/>
      <c r="D37" s="165"/>
      <c r="E37" s="165"/>
      <c r="F37" s="165"/>
      <c r="L37" s="5">
        <v>0</v>
      </c>
      <c r="M37" s="5">
        <v>0</v>
      </c>
      <c r="N37" s="5">
        <v>0</v>
      </c>
      <c r="O37" s="5">
        <v>0</v>
      </c>
    </row>
    <row r="38" spans="2:15" s="163" customFormat="1">
      <c r="C38" s="164" t="s">
        <v>236</v>
      </c>
      <c r="D38" s="164"/>
      <c r="E38" s="164"/>
      <c r="F38" s="164"/>
      <c r="L38" s="39">
        <f>SUM(L39:L43)</f>
        <v>0</v>
      </c>
      <c r="M38" s="39">
        <f>SUM(M39:M43)</f>
        <v>0</v>
      </c>
      <c r="N38" s="39">
        <f>SUM(N39:N43)</f>
        <v>0</v>
      </c>
      <c r="O38" s="39">
        <f>SUM(O39:O43)</f>
        <v>0</v>
      </c>
    </row>
    <row r="39" spans="2:15" s="163" customFormat="1">
      <c r="B39" s="163">
        <v>1</v>
      </c>
      <c r="C39" s="165"/>
      <c r="D39" s="165"/>
      <c r="E39" s="165"/>
      <c r="F39" s="165"/>
      <c r="L39" s="5">
        <v>0</v>
      </c>
      <c r="M39" s="5">
        <v>0</v>
      </c>
      <c r="N39" s="5">
        <v>0</v>
      </c>
      <c r="O39" s="5">
        <v>0</v>
      </c>
    </row>
    <row r="40" spans="2:15" s="163" customFormat="1">
      <c r="B40" s="163">
        <v>2</v>
      </c>
      <c r="C40" s="165"/>
      <c r="D40" s="165"/>
      <c r="E40" s="165"/>
      <c r="F40" s="165"/>
      <c r="L40" s="5">
        <v>0</v>
      </c>
      <c r="M40" s="5">
        <v>0</v>
      </c>
      <c r="N40" s="5">
        <v>0</v>
      </c>
      <c r="O40" s="5">
        <v>0</v>
      </c>
    </row>
    <row r="41" spans="2:15" s="163" customFormat="1">
      <c r="B41" s="163">
        <v>3</v>
      </c>
      <c r="C41" s="165"/>
      <c r="D41" s="165"/>
      <c r="E41" s="165"/>
      <c r="F41" s="165"/>
      <c r="L41" s="5">
        <v>0</v>
      </c>
      <c r="M41" s="5">
        <v>0</v>
      </c>
      <c r="N41" s="5">
        <v>0</v>
      </c>
      <c r="O41" s="5">
        <v>0</v>
      </c>
    </row>
    <row r="42" spans="2:15" s="163" customFormat="1">
      <c r="B42" s="163">
        <v>4</v>
      </c>
      <c r="C42" s="165"/>
      <c r="D42" s="165"/>
      <c r="E42" s="165"/>
      <c r="F42" s="165"/>
      <c r="L42" s="5">
        <v>0</v>
      </c>
      <c r="M42" s="5">
        <v>0</v>
      </c>
      <c r="N42" s="5">
        <v>0</v>
      </c>
      <c r="O42" s="5">
        <v>0</v>
      </c>
    </row>
    <row r="43" spans="2:15" s="163" customFormat="1">
      <c r="B43" s="163">
        <v>5</v>
      </c>
      <c r="C43" s="165"/>
      <c r="D43" s="165"/>
      <c r="E43" s="165"/>
      <c r="F43" s="165"/>
      <c r="L43" s="5">
        <v>0</v>
      </c>
      <c r="M43" s="5">
        <v>0</v>
      </c>
      <c r="N43" s="5">
        <v>0</v>
      </c>
      <c r="O43" s="5">
        <v>0</v>
      </c>
    </row>
    <row r="44" spans="2:15" s="163" customFormat="1">
      <c r="C44" s="164" t="s">
        <v>237</v>
      </c>
      <c r="D44" s="164"/>
      <c r="E44" s="164"/>
      <c r="F44" s="164"/>
      <c r="L44" s="39">
        <f>SUM(L45:L49)</f>
        <v>0</v>
      </c>
      <c r="M44" s="39">
        <f>SUM(M45:M49)</f>
        <v>0</v>
      </c>
      <c r="N44" s="39">
        <f>SUM(N45:N49)</f>
        <v>0</v>
      </c>
      <c r="O44" s="39">
        <f>SUM(O45:O49)</f>
        <v>0</v>
      </c>
    </row>
    <row r="45" spans="2:15" s="163" customFormat="1">
      <c r="B45" s="163">
        <v>1</v>
      </c>
      <c r="C45" s="165"/>
      <c r="D45" s="165"/>
      <c r="E45" s="165"/>
      <c r="F45" s="165"/>
      <c r="L45" s="5">
        <v>0</v>
      </c>
      <c r="M45" s="5">
        <v>0</v>
      </c>
      <c r="N45" s="5">
        <v>0</v>
      </c>
      <c r="O45" s="5">
        <v>0</v>
      </c>
    </row>
    <row r="46" spans="2:15" s="163" customFormat="1">
      <c r="B46" s="163">
        <v>2</v>
      </c>
      <c r="C46" s="165"/>
      <c r="D46" s="165"/>
      <c r="E46" s="165"/>
      <c r="F46" s="165"/>
      <c r="L46" s="5">
        <v>0</v>
      </c>
      <c r="M46" s="5">
        <v>0</v>
      </c>
      <c r="N46" s="5">
        <v>0</v>
      </c>
      <c r="O46" s="5">
        <v>0</v>
      </c>
    </row>
    <row r="47" spans="2:15" s="163" customFormat="1">
      <c r="B47" s="163">
        <v>3</v>
      </c>
      <c r="C47" s="165"/>
      <c r="D47" s="165"/>
      <c r="E47" s="165"/>
      <c r="F47" s="165"/>
      <c r="L47" s="5">
        <v>0</v>
      </c>
      <c r="M47" s="5">
        <v>0</v>
      </c>
      <c r="N47" s="5">
        <v>0</v>
      </c>
      <c r="O47" s="5">
        <v>0</v>
      </c>
    </row>
    <row r="48" spans="2:15" s="163" customFormat="1">
      <c r="B48" s="163">
        <v>4</v>
      </c>
      <c r="C48" s="165"/>
      <c r="D48" s="165"/>
      <c r="E48" s="165"/>
      <c r="F48" s="165"/>
      <c r="L48" s="5">
        <v>0</v>
      </c>
      <c r="M48" s="5">
        <v>0</v>
      </c>
      <c r="N48" s="5">
        <v>0</v>
      </c>
      <c r="O48" s="5">
        <v>0</v>
      </c>
    </row>
    <row r="49" spans="2:16" s="163" customFormat="1">
      <c r="B49" s="163">
        <v>5</v>
      </c>
      <c r="C49" s="165"/>
      <c r="D49" s="165"/>
      <c r="E49" s="165"/>
      <c r="F49" s="165"/>
      <c r="L49" s="5">
        <v>0</v>
      </c>
      <c r="M49" s="5">
        <v>0</v>
      </c>
      <c r="N49" s="5">
        <v>0</v>
      </c>
      <c r="O49" s="5">
        <v>0</v>
      </c>
    </row>
    <row r="50" spans="2:16" ht="16" thickBot="1">
      <c r="B50" s="41" t="s">
        <v>113</v>
      </c>
      <c r="C50" s="35"/>
      <c r="D50" s="35"/>
      <c r="E50" s="35"/>
      <c r="F50" s="35"/>
      <c r="G50" s="35"/>
      <c r="H50" s="35"/>
      <c r="I50" s="35"/>
      <c r="J50" s="35"/>
      <c r="K50" s="35"/>
      <c r="L50" s="40">
        <f>L31+L12</f>
        <v>0</v>
      </c>
      <c r="M50" s="40">
        <f t="shared" ref="M50:O50" si="0">M31+M12</f>
        <v>0</v>
      </c>
      <c r="N50" s="40">
        <f t="shared" si="0"/>
        <v>0</v>
      </c>
      <c r="O50" s="40">
        <f t="shared" si="0"/>
        <v>0</v>
      </c>
      <c r="P50" s="35"/>
    </row>
    <row r="51" spans="2:16" ht="16" thickTop="1"/>
    <row r="53" spans="2:16">
      <c r="C53" s="81" t="s">
        <v>164</v>
      </c>
      <c r="D53" s="51"/>
      <c r="E53" s="51"/>
      <c r="F53" s="51"/>
      <c r="G53" s="51"/>
      <c r="H53" s="51"/>
      <c r="I53" s="51"/>
      <c r="J53" s="51"/>
      <c r="K53" s="51"/>
      <c r="L53" s="51"/>
      <c r="M53" s="51"/>
    </row>
    <row r="54" spans="2:16">
      <c r="C54" s="81" t="s">
        <v>165</v>
      </c>
      <c r="D54" s="51"/>
      <c r="E54" s="51"/>
      <c r="F54" s="51"/>
      <c r="G54" s="51"/>
      <c r="H54" s="51"/>
      <c r="I54" s="51"/>
      <c r="J54" s="51"/>
      <c r="K54" s="51"/>
      <c r="L54" s="51"/>
      <c r="M54" s="51"/>
    </row>
    <row r="55" spans="2:16"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2:16">
      <c r="C56" s="80" t="s">
        <v>231</v>
      </c>
      <c r="D56" s="51"/>
      <c r="E56" s="51"/>
      <c r="F56" s="51"/>
      <c r="G56" s="51"/>
      <c r="H56" s="80" t="s">
        <v>169</v>
      </c>
      <c r="I56" s="80"/>
      <c r="J56" s="51"/>
      <c r="K56" s="90"/>
      <c r="L56" s="51"/>
      <c r="M56" s="51"/>
    </row>
    <row r="57" spans="2:16">
      <c r="C57" s="80" t="s">
        <v>167</v>
      </c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2:16">
      <c r="C58" s="80" t="s">
        <v>168</v>
      </c>
      <c r="D58" s="51"/>
      <c r="E58" s="51"/>
      <c r="F58" s="51"/>
      <c r="G58" s="51"/>
      <c r="H58" s="51" t="s">
        <v>170</v>
      </c>
      <c r="I58" s="51" t="s">
        <v>170</v>
      </c>
      <c r="J58" s="51" t="s">
        <v>171</v>
      </c>
      <c r="K58" s="51"/>
      <c r="L58" s="51" t="s">
        <v>170</v>
      </c>
      <c r="M58" s="51"/>
    </row>
    <row r="61" spans="2:16">
      <c r="B61" s="127" t="s">
        <v>149</v>
      </c>
      <c r="C61" s="128"/>
      <c r="D61" s="128"/>
    </row>
    <row r="62" spans="2:16">
      <c r="B62" s="128"/>
      <c r="C62" s="55" t="s">
        <v>130</v>
      </c>
      <c r="D62" s="160" t="s">
        <v>116</v>
      </c>
    </row>
    <row r="63" spans="2:16">
      <c r="B63" s="128"/>
      <c r="C63" s="55" t="s">
        <v>131</v>
      </c>
      <c r="D63" s="160" t="s">
        <v>283</v>
      </c>
    </row>
  </sheetData>
  <mergeCells count="17">
    <mergeCell ref="L9:M9"/>
    <mergeCell ref="D7:D11"/>
    <mergeCell ref="E7:E11"/>
    <mergeCell ref="N7:N11"/>
    <mergeCell ref="B6:M6"/>
    <mergeCell ref="B7:C11"/>
    <mergeCell ref="M10:M11"/>
    <mergeCell ref="N6:O6"/>
    <mergeCell ref="G9:G11"/>
    <mergeCell ref="H9:H11"/>
    <mergeCell ref="I9:I11"/>
    <mergeCell ref="J9:J11"/>
    <mergeCell ref="K9:K11"/>
    <mergeCell ref="L10:L11"/>
    <mergeCell ref="O7:O11"/>
    <mergeCell ref="G7:I8"/>
    <mergeCell ref="J7:M8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126"/>
  <sheetViews>
    <sheetView zoomScale="70" zoomScaleNormal="7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25" sqref="A25"/>
    </sheetView>
  </sheetViews>
  <sheetFormatPr defaultColWidth="9.1796875" defaultRowHeight="14.5"/>
  <cols>
    <col min="1" max="1" width="9.1796875" style="185"/>
    <col min="2" max="2" width="6" style="185" customWidth="1"/>
    <col min="3" max="3" width="32" style="185" customWidth="1"/>
    <col min="4" max="4" width="16.81640625" style="185" customWidth="1"/>
    <col min="5" max="5" width="6.453125" style="185" bestFit="1" customWidth="1"/>
    <col min="6" max="6" width="6.453125" style="185" customWidth="1"/>
    <col min="7" max="7" width="11.26953125" style="185" customWidth="1"/>
    <col min="8" max="8" width="12" style="185" customWidth="1"/>
    <col min="9" max="9" width="12.26953125" style="185" customWidth="1"/>
    <col min="10" max="10" width="19.7265625" style="185" customWidth="1"/>
    <col min="11" max="11" width="9.1796875" style="185"/>
    <col min="12" max="12" width="24.7265625" style="185" customWidth="1"/>
    <col min="13" max="13" width="21.1796875" style="185" customWidth="1"/>
    <col min="14" max="14" width="21.26953125" style="185" customWidth="1"/>
    <col min="15" max="15" width="19.7265625" style="185" customWidth="1"/>
    <col min="16" max="16" width="16.7265625" style="185" customWidth="1"/>
    <col min="17" max="17" width="16.26953125" style="185" customWidth="1"/>
    <col min="18" max="16384" width="9.1796875" style="185"/>
  </cols>
  <sheetData>
    <row r="1" spans="2:20">
      <c r="B1" s="185" t="s">
        <v>298</v>
      </c>
    </row>
    <row r="2" spans="2:20">
      <c r="B2" s="185" t="s">
        <v>328</v>
      </c>
    </row>
    <row r="3" spans="2:20">
      <c r="B3" s="185" t="s">
        <v>329</v>
      </c>
    </row>
    <row r="4" spans="2:20">
      <c r="B4" s="185" t="s">
        <v>330</v>
      </c>
    </row>
    <row r="7" spans="2:20" ht="15" thickBot="1">
      <c r="B7" s="361" t="s">
        <v>144</v>
      </c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3"/>
      <c r="N7" s="364"/>
      <c r="O7" s="364"/>
      <c r="Q7" s="48"/>
    </row>
    <row r="8" spans="2:20" s="190" customFormat="1" ht="16.5" customHeight="1" thickBot="1">
      <c r="B8" s="365" t="s">
        <v>49</v>
      </c>
      <c r="C8" s="365"/>
      <c r="D8" s="366" t="s">
        <v>148</v>
      </c>
      <c r="E8" s="368" t="s">
        <v>212</v>
      </c>
      <c r="F8" s="189"/>
      <c r="G8" s="369" t="s">
        <v>41</v>
      </c>
      <c r="H8" s="369"/>
      <c r="I8" s="369"/>
      <c r="J8" s="369" t="s">
        <v>42</v>
      </c>
      <c r="K8" s="369"/>
      <c r="L8" s="369"/>
      <c r="M8" s="369"/>
      <c r="N8" s="370" t="s">
        <v>51</v>
      </c>
      <c r="O8" s="368" t="s">
        <v>52</v>
      </c>
      <c r="Q8" s="191"/>
      <c r="R8" s="191"/>
      <c r="S8" s="191"/>
      <c r="T8" s="191"/>
    </row>
    <row r="9" spans="2:20" s="190" customFormat="1" ht="15" thickBot="1">
      <c r="B9" s="365"/>
      <c r="C9" s="365"/>
      <c r="D9" s="367"/>
      <c r="E9" s="367"/>
      <c r="F9" s="192" t="s">
        <v>214</v>
      </c>
      <c r="G9" s="369"/>
      <c r="H9" s="369"/>
      <c r="I9" s="369"/>
      <c r="J9" s="369"/>
      <c r="K9" s="369"/>
      <c r="L9" s="369"/>
      <c r="M9" s="369"/>
      <c r="N9" s="370"/>
      <c r="O9" s="371"/>
      <c r="Q9" s="191"/>
      <c r="R9" s="191"/>
      <c r="S9" s="191"/>
      <c r="T9" s="191"/>
    </row>
    <row r="10" spans="2:20" s="190" customFormat="1" ht="15" thickBot="1">
      <c r="B10" s="365"/>
      <c r="C10" s="365"/>
      <c r="D10" s="367"/>
      <c r="E10" s="367"/>
      <c r="F10" s="192" t="s">
        <v>215</v>
      </c>
      <c r="G10" s="372" t="s">
        <v>44</v>
      </c>
      <c r="H10" s="372" t="s">
        <v>45</v>
      </c>
      <c r="I10" s="372" t="s">
        <v>46</v>
      </c>
      <c r="J10" s="372" t="s">
        <v>47</v>
      </c>
      <c r="K10" s="374" t="s">
        <v>72</v>
      </c>
      <c r="L10" s="356" t="s">
        <v>43</v>
      </c>
      <c r="M10" s="356"/>
      <c r="N10" s="370"/>
      <c r="O10" s="371"/>
      <c r="Q10" s="191"/>
      <c r="R10" s="191"/>
      <c r="S10" s="191"/>
      <c r="T10" s="191"/>
    </row>
    <row r="11" spans="2:20" s="190" customFormat="1" ht="15" thickBot="1">
      <c r="B11" s="365"/>
      <c r="C11" s="365"/>
      <c r="D11" s="367"/>
      <c r="E11" s="367"/>
      <c r="F11" s="192" t="s">
        <v>157</v>
      </c>
      <c r="G11" s="373"/>
      <c r="H11" s="373"/>
      <c r="I11" s="373"/>
      <c r="J11" s="373"/>
      <c r="K11" s="375"/>
      <c r="L11" s="357" t="s">
        <v>115</v>
      </c>
      <c r="M11" s="359" t="s">
        <v>48</v>
      </c>
      <c r="N11" s="370"/>
      <c r="O11" s="371"/>
      <c r="Q11" s="191"/>
      <c r="R11" s="191"/>
      <c r="S11" s="191"/>
      <c r="T11" s="191"/>
    </row>
    <row r="12" spans="2:20" s="190" customFormat="1" ht="16.5" customHeight="1">
      <c r="B12" s="366"/>
      <c r="C12" s="366"/>
      <c r="D12" s="367"/>
      <c r="E12" s="367"/>
      <c r="F12" s="192"/>
      <c r="G12" s="373"/>
      <c r="H12" s="373"/>
      <c r="I12" s="373"/>
      <c r="J12" s="373"/>
      <c r="K12" s="375"/>
      <c r="L12" s="358"/>
      <c r="M12" s="360"/>
      <c r="N12" s="368"/>
      <c r="O12" s="371"/>
      <c r="Q12" s="191"/>
      <c r="R12" s="191"/>
      <c r="S12" s="191"/>
      <c r="T12" s="191"/>
    </row>
    <row r="13" spans="2:20">
      <c r="B13" s="186" t="s">
        <v>234</v>
      </c>
      <c r="C13" s="186"/>
      <c r="D13" s="186"/>
      <c r="E13" s="186"/>
      <c r="F13" s="186"/>
      <c r="G13" s="186"/>
      <c r="H13" s="186"/>
      <c r="I13" s="186"/>
      <c r="J13" s="186"/>
      <c r="K13" s="186"/>
      <c r="L13" s="183">
        <f>L14+L22+L28</f>
        <v>170847700</v>
      </c>
      <c r="M13" s="183">
        <f>M14+M22+M28</f>
        <v>170847700</v>
      </c>
      <c r="N13" s="183"/>
      <c r="O13" s="183">
        <f>O14+O22+O28</f>
        <v>182854372.19265503</v>
      </c>
    </row>
    <row r="14" spans="2:20">
      <c r="B14" s="186"/>
      <c r="C14" s="186" t="s">
        <v>235</v>
      </c>
      <c r="D14" s="186"/>
      <c r="E14" s="186"/>
      <c r="F14" s="186"/>
      <c r="G14" s="186"/>
      <c r="H14" s="186"/>
      <c r="I14" s="186"/>
      <c r="J14" s="186"/>
      <c r="K14" s="186"/>
      <c r="L14" s="183">
        <f>SUM(L15:L20)</f>
        <v>170847700</v>
      </c>
      <c r="M14" s="183">
        <f>SUM(M15:M20)</f>
        <v>170847700</v>
      </c>
      <c r="N14" s="183"/>
      <c r="O14" s="183">
        <f>SUM(O15:O20)</f>
        <v>182854372.19265503</v>
      </c>
    </row>
    <row r="15" spans="2:20">
      <c r="B15" s="186">
        <v>1</v>
      </c>
      <c r="C15" s="186"/>
      <c r="D15" s="186"/>
      <c r="E15" s="186"/>
      <c r="F15" s="186" t="s">
        <v>299</v>
      </c>
      <c r="G15" s="187">
        <v>40969</v>
      </c>
      <c r="H15" s="187">
        <v>40969</v>
      </c>
      <c r="I15" s="187">
        <v>46447</v>
      </c>
      <c r="J15" s="186" t="s">
        <v>300</v>
      </c>
      <c r="K15" s="188">
        <v>5.3749999999999999E-2</v>
      </c>
      <c r="L15" s="183">
        <v>13000000</v>
      </c>
      <c r="M15" s="183">
        <v>13000000</v>
      </c>
      <c r="N15" s="183"/>
      <c r="O15" s="183">
        <v>13000000</v>
      </c>
    </row>
    <row r="16" spans="2:20">
      <c r="B16" s="186">
        <f>+B15+1</f>
        <v>2</v>
      </c>
      <c r="C16" s="186"/>
      <c r="D16" s="186"/>
      <c r="E16" s="186"/>
      <c r="F16" s="186" t="s">
        <v>299</v>
      </c>
      <c r="G16" s="187">
        <v>40969</v>
      </c>
      <c r="H16" s="187">
        <v>40977</v>
      </c>
      <c r="I16" s="187">
        <v>46447</v>
      </c>
      <c r="J16" s="186" t="s">
        <v>300</v>
      </c>
      <c r="K16" s="188">
        <v>5.3749999999999999E-2</v>
      </c>
      <c r="L16" s="183">
        <v>10966000</v>
      </c>
      <c r="M16" s="183">
        <v>10966000</v>
      </c>
      <c r="N16" s="183"/>
      <c r="O16" s="183">
        <f>'[2]Schedule of Investment'!$K$63</f>
        <v>11592027.543169552</v>
      </c>
    </row>
    <row r="17" spans="2:15">
      <c r="B17" s="186">
        <f>+B16+1</f>
        <v>3</v>
      </c>
      <c r="C17" s="186"/>
      <c r="D17" s="186"/>
      <c r="E17" s="186"/>
      <c r="F17" s="186" t="s">
        <v>299</v>
      </c>
      <c r="G17" s="187">
        <v>41206</v>
      </c>
      <c r="H17" s="187">
        <v>42065</v>
      </c>
      <c r="I17" s="187">
        <v>48246</v>
      </c>
      <c r="J17" s="186" t="s">
        <v>301</v>
      </c>
      <c r="K17" s="188">
        <v>5.8749999999999997E-2</v>
      </c>
      <c r="L17" s="183">
        <v>12178000</v>
      </c>
      <c r="M17" s="183">
        <v>12178000</v>
      </c>
      <c r="N17" s="183"/>
      <c r="O17" s="183">
        <f>'[2]Schedule of Investment'!$K$65</f>
        <v>13777831.015596071</v>
      </c>
    </row>
    <row r="18" spans="2:15">
      <c r="B18" s="186">
        <f>+B17+1</f>
        <v>4</v>
      </c>
      <c r="C18" s="186"/>
      <c r="D18" s="186"/>
      <c r="E18" s="186"/>
      <c r="F18" s="186" t="s">
        <v>299</v>
      </c>
      <c r="G18" s="187">
        <v>41206</v>
      </c>
      <c r="H18" s="187">
        <v>42438</v>
      </c>
      <c r="I18" s="187">
        <v>50337</v>
      </c>
      <c r="J18" s="186" t="s">
        <v>302</v>
      </c>
      <c r="K18" s="188">
        <v>6.1249999999999999E-2</v>
      </c>
      <c r="L18" s="183">
        <v>75000000</v>
      </c>
      <c r="M18" s="183">
        <v>75000000</v>
      </c>
      <c r="N18" s="183"/>
      <c r="O18" s="183">
        <f>'[2]Schedule of Investment'!$K$61:$K$61</f>
        <v>85825453.590731993</v>
      </c>
    </row>
    <row r="19" spans="2:15">
      <c r="B19" s="186">
        <f>+B18+1</f>
        <v>5</v>
      </c>
      <c r="C19" s="186"/>
      <c r="D19" s="186"/>
      <c r="E19" s="186"/>
      <c r="F19" s="186" t="s">
        <v>299</v>
      </c>
      <c r="G19" s="187">
        <v>41206</v>
      </c>
      <c r="H19" s="187">
        <v>41471</v>
      </c>
      <c r="I19" s="187">
        <v>50337</v>
      </c>
      <c r="J19" s="186" t="s">
        <v>302</v>
      </c>
      <c r="K19" s="188">
        <v>6.1249999999999999E-2</v>
      </c>
      <c r="L19" s="183">
        <v>10150500</v>
      </c>
      <c r="M19" s="183">
        <v>10150500</v>
      </c>
      <c r="N19" s="183"/>
      <c r="O19" s="183">
        <f>'[2]Schedule of Investment'!$K$60</f>
        <v>11151637.749638746</v>
      </c>
    </row>
    <row r="20" spans="2:15">
      <c r="B20" s="186">
        <f>+B19+1</f>
        <v>6</v>
      </c>
      <c r="C20" s="186"/>
      <c r="D20" s="186"/>
      <c r="E20" s="186"/>
      <c r="F20" s="186" t="s">
        <v>299</v>
      </c>
      <c r="G20" s="187">
        <v>42256</v>
      </c>
      <c r="H20" s="187">
        <v>42398</v>
      </c>
      <c r="I20" s="187">
        <v>51388</v>
      </c>
      <c r="J20" s="186" t="s">
        <v>303</v>
      </c>
      <c r="K20" s="188">
        <v>4.6249999999999999E-2</v>
      </c>
      <c r="L20" s="183">
        <v>49553200</v>
      </c>
      <c r="M20" s="183">
        <v>49553200</v>
      </c>
      <c r="N20" s="183"/>
      <c r="O20" s="183">
        <f>'[2]Schedule of Investment'!$K$64</f>
        <v>47507422.293518662</v>
      </c>
    </row>
    <row r="21" spans="2:15">
      <c r="B21" s="186"/>
      <c r="C21" s="186"/>
      <c r="D21" s="186"/>
      <c r="E21" s="186"/>
      <c r="F21" s="186"/>
      <c r="G21" s="186"/>
      <c r="H21" s="186"/>
      <c r="I21" s="186"/>
      <c r="J21" s="186"/>
      <c r="K21" s="188"/>
      <c r="L21" s="183"/>
      <c r="M21" s="183"/>
      <c r="N21" s="183"/>
      <c r="O21" s="183"/>
    </row>
    <row r="22" spans="2:15">
      <c r="B22" s="186"/>
      <c r="C22" s="186" t="s">
        <v>236</v>
      </c>
      <c r="D22" s="186"/>
      <c r="E22" s="186"/>
      <c r="F22" s="186"/>
      <c r="G22" s="186"/>
      <c r="H22" s="186"/>
      <c r="I22" s="186"/>
      <c r="J22" s="186"/>
      <c r="K22" s="188"/>
      <c r="L22" s="183">
        <f>SUM(L23:L27)</f>
        <v>0</v>
      </c>
      <c r="M22" s="183">
        <f>SUM(M23:M27)</f>
        <v>0</v>
      </c>
      <c r="N22" s="183">
        <f>SUM(N23:N27)</f>
        <v>0</v>
      </c>
      <c r="O22" s="183">
        <f>SUM(O23:O27)</f>
        <v>0</v>
      </c>
    </row>
    <row r="23" spans="2:15">
      <c r="B23" s="186">
        <v>1</v>
      </c>
      <c r="C23" s="186"/>
      <c r="D23" s="186"/>
      <c r="E23" s="186"/>
      <c r="F23" s="186"/>
      <c r="G23" s="186"/>
      <c r="H23" s="186"/>
      <c r="I23" s="186"/>
      <c r="J23" s="186"/>
      <c r="K23" s="188"/>
      <c r="L23" s="183">
        <v>0</v>
      </c>
      <c r="M23" s="183">
        <v>0</v>
      </c>
      <c r="N23" s="183">
        <v>0</v>
      </c>
      <c r="O23" s="183">
        <v>0</v>
      </c>
    </row>
    <row r="24" spans="2:15">
      <c r="B24" s="186">
        <v>2</v>
      </c>
      <c r="C24" s="186"/>
      <c r="D24" s="186"/>
      <c r="E24" s="186"/>
      <c r="F24" s="186"/>
      <c r="G24" s="186"/>
      <c r="H24" s="186"/>
      <c r="I24" s="186"/>
      <c r="J24" s="186"/>
      <c r="K24" s="188"/>
      <c r="L24" s="183">
        <v>0</v>
      </c>
      <c r="M24" s="183">
        <v>0</v>
      </c>
      <c r="N24" s="183">
        <v>0</v>
      </c>
      <c r="O24" s="183">
        <v>0</v>
      </c>
    </row>
    <row r="25" spans="2:15">
      <c r="B25" s="186">
        <v>3</v>
      </c>
      <c r="C25" s="186"/>
      <c r="D25" s="186"/>
      <c r="E25" s="186"/>
      <c r="F25" s="186"/>
      <c r="G25" s="186"/>
      <c r="H25" s="186"/>
      <c r="I25" s="186"/>
      <c r="J25" s="186"/>
      <c r="K25" s="188"/>
      <c r="L25" s="183">
        <v>0</v>
      </c>
      <c r="M25" s="183">
        <v>0</v>
      </c>
      <c r="N25" s="183">
        <v>0</v>
      </c>
      <c r="O25" s="183">
        <v>0</v>
      </c>
    </row>
    <row r="26" spans="2:15">
      <c r="B26" s="186">
        <v>4</v>
      </c>
      <c r="C26" s="186"/>
      <c r="D26" s="186"/>
      <c r="E26" s="186"/>
      <c r="F26" s="186"/>
      <c r="G26" s="186"/>
      <c r="H26" s="186"/>
      <c r="I26" s="186"/>
      <c r="J26" s="186"/>
      <c r="K26" s="188"/>
      <c r="L26" s="183">
        <v>0</v>
      </c>
      <c r="M26" s="183">
        <v>0</v>
      </c>
      <c r="N26" s="183">
        <v>0</v>
      </c>
      <c r="O26" s="183">
        <v>0</v>
      </c>
    </row>
    <row r="27" spans="2:15">
      <c r="B27" s="186">
        <v>5</v>
      </c>
      <c r="C27" s="186"/>
      <c r="D27" s="186"/>
      <c r="E27" s="186"/>
      <c r="F27" s="186"/>
      <c r="G27" s="186"/>
      <c r="H27" s="186"/>
      <c r="I27" s="186"/>
      <c r="J27" s="186"/>
      <c r="K27" s="188"/>
      <c r="L27" s="183">
        <v>0</v>
      </c>
      <c r="M27" s="183">
        <v>0</v>
      </c>
      <c r="N27" s="183">
        <v>0</v>
      </c>
      <c r="O27" s="183">
        <v>0</v>
      </c>
    </row>
    <row r="28" spans="2:15">
      <c r="B28" s="186"/>
      <c r="C28" s="186" t="s">
        <v>237</v>
      </c>
      <c r="D28" s="186"/>
      <c r="E28" s="186"/>
      <c r="F28" s="186"/>
      <c r="G28" s="186"/>
      <c r="H28" s="186"/>
      <c r="I28" s="186"/>
      <c r="J28" s="186"/>
      <c r="K28" s="188"/>
      <c r="L28" s="183">
        <f>SUM(L29:L33)</f>
        <v>0</v>
      </c>
      <c r="M28" s="183">
        <f>SUM(M29:M33)</f>
        <v>0</v>
      </c>
      <c r="N28" s="183">
        <f>SUM(N29:N33)</f>
        <v>0</v>
      </c>
      <c r="O28" s="183">
        <f>SUM(O29:O33)</f>
        <v>0</v>
      </c>
    </row>
    <row r="29" spans="2:15">
      <c r="B29" s="186">
        <v>1</v>
      </c>
      <c r="C29" s="186"/>
      <c r="D29" s="186"/>
      <c r="E29" s="186"/>
      <c r="F29" s="186"/>
      <c r="G29" s="186"/>
      <c r="H29" s="186"/>
      <c r="I29" s="186"/>
      <c r="J29" s="186"/>
      <c r="K29" s="188"/>
      <c r="L29" s="183">
        <v>0</v>
      </c>
      <c r="M29" s="183">
        <v>0</v>
      </c>
      <c r="N29" s="183">
        <v>0</v>
      </c>
      <c r="O29" s="183">
        <v>0</v>
      </c>
    </row>
    <row r="30" spans="2:15">
      <c r="B30" s="186">
        <v>2</v>
      </c>
      <c r="C30" s="186"/>
      <c r="D30" s="186"/>
      <c r="E30" s="186"/>
      <c r="F30" s="186"/>
      <c r="G30" s="186"/>
      <c r="H30" s="186"/>
      <c r="I30" s="186"/>
      <c r="J30" s="186"/>
      <c r="K30" s="188"/>
      <c r="L30" s="183">
        <v>0</v>
      </c>
      <c r="M30" s="183">
        <v>0</v>
      </c>
      <c r="N30" s="183">
        <v>0</v>
      </c>
      <c r="O30" s="183">
        <v>0</v>
      </c>
    </row>
    <row r="31" spans="2:15">
      <c r="B31" s="186">
        <v>3</v>
      </c>
      <c r="C31" s="186"/>
      <c r="D31" s="186"/>
      <c r="E31" s="186"/>
      <c r="F31" s="186"/>
      <c r="G31" s="186"/>
      <c r="H31" s="186"/>
      <c r="I31" s="186"/>
      <c r="J31" s="186"/>
      <c r="K31" s="188"/>
      <c r="L31" s="183">
        <v>0</v>
      </c>
      <c r="M31" s="183">
        <v>0</v>
      </c>
      <c r="N31" s="183">
        <v>0</v>
      </c>
      <c r="O31" s="183">
        <v>0</v>
      </c>
    </row>
    <row r="32" spans="2:15">
      <c r="B32" s="186">
        <v>4</v>
      </c>
      <c r="C32" s="186"/>
      <c r="D32" s="186"/>
      <c r="E32" s="186"/>
      <c r="F32" s="186"/>
      <c r="G32" s="186"/>
      <c r="H32" s="186"/>
      <c r="I32" s="186"/>
      <c r="J32" s="186"/>
      <c r="K32" s="188"/>
      <c r="L32" s="183">
        <v>0</v>
      </c>
      <c r="M32" s="183">
        <v>0</v>
      </c>
      <c r="N32" s="183">
        <v>0</v>
      </c>
      <c r="O32" s="183">
        <v>0</v>
      </c>
    </row>
    <row r="33" spans="2:16">
      <c r="B33" s="186">
        <v>5</v>
      </c>
      <c r="C33" s="186"/>
      <c r="D33" s="186"/>
      <c r="E33" s="186"/>
      <c r="F33" s="186"/>
      <c r="G33" s="186"/>
      <c r="H33" s="186"/>
      <c r="I33" s="186"/>
      <c r="J33" s="186"/>
      <c r="K33" s="188"/>
      <c r="L33" s="183">
        <v>0</v>
      </c>
      <c r="M33" s="183">
        <v>0</v>
      </c>
      <c r="N33" s="183">
        <v>0</v>
      </c>
      <c r="O33" s="183">
        <v>0</v>
      </c>
    </row>
    <row r="34" spans="2:16">
      <c r="B34" s="186" t="s">
        <v>238</v>
      </c>
      <c r="C34" s="186"/>
      <c r="D34" s="186"/>
      <c r="E34" s="186"/>
      <c r="F34" s="186"/>
      <c r="G34" s="186"/>
      <c r="H34" s="186"/>
      <c r="I34" s="186"/>
      <c r="J34" s="186"/>
      <c r="K34" s="188"/>
      <c r="L34" s="183">
        <f>L36+L75+L107</f>
        <v>970583200</v>
      </c>
      <c r="M34" s="183">
        <f>M36+M75+M107</f>
        <v>970583200</v>
      </c>
      <c r="N34" s="183">
        <f>N36+N75+N107</f>
        <v>1056908356.0729941</v>
      </c>
      <c r="O34" s="183">
        <f>O36+O75+O107</f>
        <v>0</v>
      </c>
    </row>
    <row r="35" spans="2:16">
      <c r="B35" s="186"/>
      <c r="C35" s="186"/>
      <c r="D35" s="186"/>
      <c r="E35" s="186"/>
      <c r="F35" s="186"/>
      <c r="G35" s="186"/>
      <c r="H35" s="186"/>
      <c r="I35" s="186"/>
      <c r="J35" s="186"/>
      <c r="K35" s="188"/>
      <c r="L35" s="183">
        <f>L36-'[2]MV '!$F$46</f>
        <v>0</v>
      </c>
      <c r="M35" s="183"/>
      <c r="N35" s="183">
        <f>N36-'[2]MV '!$S$46</f>
        <v>0</v>
      </c>
      <c r="O35" s="183"/>
    </row>
    <row r="36" spans="2:16" s="13" customFormat="1">
      <c r="B36" s="202"/>
      <c r="C36" s="202" t="s">
        <v>235</v>
      </c>
      <c r="D36" s="202"/>
      <c r="E36" s="202"/>
      <c r="F36" s="202"/>
      <c r="G36" s="202"/>
      <c r="H36" s="202"/>
      <c r="I36" s="202"/>
      <c r="J36" s="202"/>
      <c r="K36" s="204"/>
      <c r="L36" s="205">
        <f>SUM(L37:L73)</f>
        <v>601027200</v>
      </c>
      <c r="M36" s="205">
        <f>SUM(M37:M73)</f>
        <v>601027200</v>
      </c>
      <c r="N36" s="205">
        <f>SUM(N37:N73)</f>
        <v>680107772.80899405</v>
      </c>
      <c r="O36" s="205">
        <f>SUM(O37:O73)</f>
        <v>0</v>
      </c>
      <c r="P36" s="245"/>
    </row>
    <row r="37" spans="2:16">
      <c r="B37" s="186">
        <v>1</v>
      </c>
      <c r="C37" s="186"/>
      <c r="D37" s="186"/>
      <c r="E37" s="186"/>
      <c r="F37" s="186" t="s">
        <v>299</v>
      </c>
      <c r="G37" s="187">
        <v>43264</v>
      </c>
      <c r="H37" s="187">
        <v>43258</v>
      </c>
      <c r="I37" s="187">
        <v>44360</v>
      </c>
      <c r="J37" s="186" t="s">
        <v>304</v>
      </c>
      <c r="K37" s="188">
        <v>4.8750000000000002E-2</v>
      </c>
      <c r="L37" s="183">
        <v>10000000</v>
      </c>
      <c r="M37" s="183">
        <v>10000000</v>
      </c>
      <c r="N37" s="183">
        <f>'[2]MV '!$S$8</f>
        <v>10152903.154217239</v>
      </c>
      <c r="O37" s="183"/>
      <c r="P37" s="246"/>
    </row>
    <row r="38" spans="2:16">
      <c r="B38" s="186">
        <f t="shared" ref="B38" si="0">+B37+1</f>
        <v>2</v>
      </c>
      <c r="C38" s="186"/>
      <c r="D38" s="186"/>
      <c r="E38" s="186"/>
      <c r="F38" s="186" t="s">
        <v>299</v>
      </c>
      <c r="G38" s="187">
        <v>40836</v>
      </c>
      <c r="H38" s="187">
        <v>40856</v>
      </c>
      <c r="I38" s="187">
        <v>44489</v>
      </c>
      <c r="J38" s="186" t="s">
        <v>305</v>
      </c>
      <c r="K38" s="188">
        <v>5.7049999999999997E-2</v>
      </c>
      <c r="L38" s="183">
        <v>10000000</v>
      </c>
      <c r="M38" s="183">
        <v>10000000</v>
      </c>
      <c r="N38" s="183">
        <f>'[2]MV '!$S$9</f>
        <v>10337540.240682222</v>
      </c>
      <c r="O38" s="183"/>
      <c r="P38" s="1"/>
    </row>
    <row r="39" spans="2:16">
      <c r="B39" s="186">
        <f>+B38+1</f>
        <v>3</v>
      </c>
      <c r="C39" s="186"/>
      <c r="D39" s="186"/>
      <c r="E39" s="186"/>
      <c r="F39" s="186" t="s">
        <v>299</v>
      </c>
      <c r="G39" s="187">
        <v>43073</v>
      </c>
      <c r="H39" s="187">
        <v>43118</v>
      </c>
      <c r="I39" s="187">
        <v>44899</v>
      </c>
      <c r="J39" s="186" t="s">
        <v>306</v>
      </c>
      <c r="K39" s="188">
        <v>4.6249999999999999E-2</v>
      </c>
      <c r="L39" s="183">
        <v>35000000</v>
      </c>
      <c r="M39" s="183">
        <v>35000000</v>
      </c>
      <c r="N39" s="183">
        <f>'[2]MV '!$S$10</f>
        <v>36828319.552180625</v>
      </c>
      <c r="O39" s="183"/>
      <c r="P39" s="246"/>
    </row>
    <row r="40" spans="2:16">
      <c r="B40" s="186">
        <f t="shared" ref="B40:B73" si="1">+B39+1</f>
        <v>4</v>
      </c>
      <c r="C40" s="186"/>
      <c r="D40" s="186"/>
      <c r="E40" s="186"/>
      <c r="F40" s="186" t="s">
        <v>299</v>
      </c>
      <c r="G40" s="187">
        <v>43073</v>
      </c>
      <c r="H40" s="187">
        <v>43167</v>
      </c>
      <c r="I40" s="187">
        <v>44899</v>
      </c>
      <c r="J40" s="186" t="s">
        <v>306</v>
      </c>
      <c r="K40" s="188">
        <v>4.6249999999999999E-2</v>
      </c>
      <c r="L40" s="183">
        <v>7500000</v>
      </c>
      <c r="M40" s="183">
        <v>7500000</v>
      </c>
      <c r="N40" s="183">
        <f>'[2]MV '!$S$11</f>
        <v>7891782.7611815631</v>
      </c>
      <c r="O40" s="183"/>
    </row>
    <row r="41" spans="2:16">
      <c r="B41" s="186">
        <f t="shared" si="1"/>
        <v>5</v>
      </c>
      <c r="C41" s="186"/>
      <c r="D41" s="186"/>
      <c r="E41" s="186"/>
      <c r="F41" s="186" t="s">
        <v>299</v>
      </c>
      <c r="G41" s="187">
        <v>43073</v>
      </c>
      <c r="H41" s="187">
        <v>43185</v>
      </c>
      <c r="I41" s="187">
        <v>44899</v>
      </c>
      <c r="J41" s="186" t="s">
        <v>306</v>
      </c>
      <c r="K41" s="188">
        <v>4.6249999999999999E-2</v>
      </c>
      <c r="L41" s="183">
        <v>10140000</v>
      </c>
      <c r="M41" s="183">
        <v>10140000</v>
      </c>
      <c r="N41" s="183">
        <f>'[2]MV '!$S$12</f>
        <v>10669690.293117475</v>
      </c>
      <c r="O41" s="183"/>
    </row>
    <row r="42" spans="2:16">
      <c r="B42" s="186">
        <f t="shared" si="1"/>
        <v>6</v>
      </c>
      <c r="C42" s="186"/>
      <c r="D42" s="186"/>
      <c r="E42" s="186"/>
      <c r="F42" s="186" t="s">
        <v>299</v>
      </c>
      <c r="G42" s="187">
        <v>43073</v>
      </c>
      <c r="H42" s="187">
        <v>43208</v>
      </c>
      <c r="I42" s="187">
        <v>44899</v>
      </c>
      <c r="J42" s="186" t="s">
        <v>306</v>
      </c>
      <c r="K42" s="188">
        <v>4.6249999999999999E-2</v>
      </c>
      <c r="L42" s="183">
        <v>14727000</v>
      </c>
      <c r="M42" s="183">
        <v>14727000</v>
      </c>
      <c r="N42" s="183">
        <f>'[2]MV '!$S$13</f>
        <v>15496304.629856119</v>
      </c>
      <c r="O42" s="183"/>
    </row>
    <row r="43" spans="2:16">
      <c r="B43" s="186">
        <f t="shared" si="1"/>
        <v>7</v>
      </c>
      <c r="C43" s="186"/>
      <c r="D43" s="186"/>
      <c r="E43" s="186"/>
      <c r="F43" s="186" t="s">
        <v>299</v>
      </c>
      <c r="G43" s="187">
        <v>43073</v>
      </c>
      <c r="H43" s="187">
        <v>43292</v>
      </c>
      <c r="I43" s="187">
        <v>44899</v>
      </c>
      <c r="J43" s="186" t="s">
        <v>306</v>
      </c>
      <c r="K43" s="188">
        <v>4.6249999999999999E-2</v>
      </c>
      <c r="L43" s="183">
        <v>3075000</v>
      </c>
      <c r="M43" s="183">
        <v>3075000</v>
      </c>
      <c r="N43" s="183">
        <f>'[2]MV '!$S$14</f>
        <v>3235630.9320844412</v>
      </c>
      <c r="O43" s="183"/>
    </row>
    <row r="44" spans="2:16">
      <c r="B44" s="186">
        <f t="shared" si="1"/>
        <v>8</v>
      </c>
      <c r="C44" s="186"/>
      <c r="D44" s="186"/>
      <c r="E44" s="186"/>
      <c r="F44" s="186" t="s">
        <v>299</v>
      </c>
      <c r="G44" s="187">
        <v>43073</v>
      </c>
      <c r="H44" s="187">
        <v>43367</v>
      </c>
      <c r="I44" s="187">
        <v>44899</v>
      </c>
      <c r="J44" s="186" t="s">
        <v>306</v>
      </c>
      <c r="K44" s="188">
        <v>4.6249999999999999E-2</v>
      </c>
      <c r="L44" s="183">
        <v>22000000</v>
      </c>
      <c r="M44" s="183">
        <v>22000000</v>
      </c>
      <c r="N44" s="183">
        <f>'[2]MV '!$S$15</f>
        <v>23149229.432799254</v>
      </c>
      <c r="O44" s="183"/>
    </row>
    <row r="45" spans="2:16">
      <c r="B45" s="186">
        <f t="shared" si="1"/>
        <v>9</v>
      </c>
      <c r="C45" s="186"/>
      <c r="D45" s="186"/>
      <c r="E45" s="186"/>
      <c r="F45" s="186" t="s">
        <v>299</v>
      </c>
      <c r="G45" s="187">
        <v>43073</v>
      </c>
      <c r="H45" s="187">
        <v>43755</v>
      </c>
      <c r="I45" s="187">
        <v>44899</v>
      </c>
      <c r="J45" s="186" t="s">
        <v>306</v>
      </c>
      <c r="K45" s="188">
        <v>4.6249999999999999E-2</v>
      </c>
      <c r="L45" s="183">
        <v>10000000</v>
      </c>
      <c r="M45" s="183">
        <v>10000000</v>
      </c>
      <c r="N45" s="183">
        <f>'[2]MV '!$S$16</f>
        <v>10522377.014908751</v>
      </c>
      <c r="O45" s="183"/>
    </row>
    <row r="46" spans="2:16">
      <c r="B46" s="186">
        <f t="shared" si="1"/>
        <v>10</v>
      </c>
      <c r="C46" s="186"/>
      <c r="D46" s="186"/>
      <c r="E46" s="186"/>
      <c r="F46" s="186" t="s">
        <v>299</v>
      </c>
      <c r="G46" s="187">
        <v>43872</v>
      </c>
      <c r="H46" s="187">
        <v>43868</v>
      </c>
      <c r="I46" s="199">
        <v>44968</v>
      </c>
      <c r="J46" s="200" t="s">
        <v>331</v>
      </c>
      <c r="K46" s="188">
        <v>4.6249999999999999E-2</v>
      </c>
      <c r="L46" s="201">
        <f>'[2]MV '!$F$17</f>
        <v>10000000</v>
      </c>
      <c r="M46" s="201">
        <f>'[2]MV '!$F$17</f>
        <v>10000000</v>
      </c>
      <c r="N46" s="183">
        <f>'[2]MV '!$S$17</f>
        <v>10524514.473432746</v>
      </c>
      <c r="O46" s="183"/>
    </row>
    <row r="47" spans="2:16">
      <c r="B47" s="186">
        <f t="shared" si="1"/>
        <v>11</v>
      </c>
      <c r="C47" s="186"/>
      <c r="D47" s="186"/>
      <c r="E47" s="186"/>
      <c r="F47" s="186" t="s">
        <v>299</v>
      </c>
      <c r="G47" s="187">
        <v>43872</v>
      </c>
      <c r="H47" s="199">
        <v>44124</v>
      </c>
      <c r="I47" s="199">
        <v>44968</v>
      </c>
      <c r="J47" s="200" t="s">
        <v>331</v>
      </c>
      <c r="K47" s="188">
        <f>'[2]MV '!$G$18</f>
        <v>4.3749999999999997E-2</v>
      </c>
      <c r="L47" s="201">
        <f>'[2]MV '!$F$18</f>
        <v>33357000</v>
      </c>
      <c r="M47" s="201">
        <f>'[2]MV '!$F$18</f>
        <v>33357000</v>
      </c>
      <c r="N47" s="183">
        <f>'[2]MV '!$S$18</f>
        <v>34634770.886178948</v>
      </c>
      <c r="O47" s="183"/>
    </row>
    <row r="48" spans="2:16">
      <c r="B48" s="186">
        <f t="shared" si="1"/>
        <v>12</v>
      </c>
      <c r="C48" s="186"/>
      <c r="D48" s="186"/>
      <c r="E48" s="186"/>
      <c r="F48" s="186" t="s">
        <v>299</v>
      </c>
      <c r="G48" s="199">
        <v>44055</v>
      </c>
      <c r="H48" s="199">
        <v>44048</v>
      </c>
      <c r="I48" s="199">
        <f>'[2]MV '!$B$19</f>
        <v>45881</v>
      </c>
      <c r="J48" s="200" t="s">
        <v>332</v>
      </c>
      <c r="K48" s="206">
        <v>2.6249999999999999E-2</v>
      </c>
      <c r="L48" s="201">
        <v>5000000</v>
      </c>
      <c r="M48" s="201">
        <v>5000000</v>
      </c>
      <c r="N48" s="183">
        <f>'[2]MV '!$S$19</f>
        <v>4989587.7363804346</v>
      </c>
      <c r="O48" s="183"/>
    </row>
    <row r="49" spans="2:15">
      <c r="B49" s="186">
        <f t="shared" si="1"/>
        <v>13</v>
      </c>
      <c r="C49" s="186"/>
      <c r="D49" s="186"/>
      <c r="E49" s="186"/>
      <c r="F49" s="186" t="s">
        <v>299</v>
      </c>
      <c r="G49" s="187">
        <v>40836</v>
      </c>
      <c r="H49" s="187">
        <v>41122</v>
      </c>
      <c r="I49" s="187">
        <v>46315</v>
      </c>
      <c r="J49" s="186" t="s">
        <v>307</v>
      </c>
      <c r="K49" s="188">
        <v>5.2499999999999998E-2</v>
      </c>
      <c r="L49" s="183">
        <v>4598400</v>
      </c>
      <c r="M49" s="183">
        <v>4598400</v>
      </c>
      <c r="N49" s="183">
        <f>'[2]MV '!$S$20</f>
        <v>5488642.4977574758</v>
      </c>
      <c r="O49" s="183"/>
    </row>
    <row r="50" spans="2:15">
      <c r="B50" s="186">
        <f t="shared" si="1"/>
        <v>14</v>
      </c>
      <c r="C50" s="186"/>
      <c r="D50" s="186"/>
      <c r="E50" s="186"/>
      <c r="F50" s="186" t="s">
        <v>299</v>
      </c>
      <c r="G50" s="187">
        <v>40836</v>
      </c>
      <c r="H50" s="187">
        <v>43042</v>
      </c>
      <c r="I50" s="187">
        <v>46315</v>
      </c>
      <c r="J50" s="186" t="s">
        <v>307</v>
      </c>
      <c r="K50" s="188">
        <v>6.25E-2</v>
      </c>
      <c r="L50" s="183">
        <v>16200000</v>
      </c>
      <c r="M50" s="183">
        <v>16200000</v>
      </c>
      <c r="N50" s="183">
        <f>'[2]MV '!$S$21</f>
        <v>19336292.724354364</v>
      </c>
      <c r="O50" s="183"/>
    </row>
    <row r="51" spans="2:15">
      <c r="B51" s="186">
        <f t="shared" si="1"/>
        <v>15</v>
      </c>
      <c r="C51" s="186"/>
      <c r="D51" s="186"/>
      <c r="E51" s="186"/>
      <c r="F51" s="186" t="s">
        <v>299</v>
      </c>
      <c r="G51" s="187">
        <v>40836</v>
      </c>
      <c r="H51" s="187">
        <v>43230</v>
      </c>
      <c r="I51" s="187">
        <v>46315</v>
      </c>
      <c r="J51" s="186" t="s">
        <v>307</v>
      </c>
      <c r="K51" s="188">
        <v>6.25E-2</v>
      </c>
      <c r="L51" s="183">
        <v>15000000</v>
      </c>
      <c r="M51" s="183">
        <v>15000000</v>
      </c>
      <c r="N51" s="183">
        <f>'[2]MV '!$S$22</f>
        <v>17903974.744772557</v>
      </c>
      <c r="O51" s="183"/>
    </row>
    <row r="52" spans="2:15">
      <c r="B52" s="186">
        <f t="shared" si="1"/>
        <v>16</v>
      </c>
      <c r="C52" s="186"/>
      <c r="D52" s="186"/>
      <c r="E52" s="186"/>
      <c r="F52" s="186" t="s">
        <v>299</v>
      </c>
      <c r="G52" s="187">
        <v>40836</v>
      </c>
      <c r="H52" s="187">
        <v>43764</v>
      </c>
      <c r="I52" s="187">
        <v>46315</v>
      </c>
      <c r="J52" s="186" t="s">
        <v>307</v>
      </c>
      <c r="K52" s="188">
        <v>6.25E-2</v>
      </c>
      <c r="L52" s="183">
        <v>10960000</v>
      </c>
      <c r="M52" s="183">
        <v>10960000</v>
      </c>
      <c r="N52" s="183">
        <f>'[2]MV '!$S$23</f>
        <v>13081837.54684715</v>
      </c>
      <c r="O52" s="183"/>
    </row>
    <row r="53" spans="2:15">
      <c r="B53" s="186">
        <f t="shared" si="1"/>
        <v>17</v>
      </c>
      <c r="C53" s="186"/>
      <c r="D53" s="186"/>
      <c r="E53" s="186"/>
      <c r="F53" s="186" t="s">
        <v>299</v>
      </c>
      <c r="G53" s="187">
        <v>40969</v>
      </c>
      <c r="H53" s="187">
        <v>40983</v>
      </c>
      <c r="I53" s="187">
        <v>46447</v>
      </c>
      <c r="J53" s="186" t="s">
        <v>300</v>
      </c>
      <c r="K53" s="188">
        <v>5.3749999999999999E-2</v>
      </c>
      <c r="L53" s="183">
        <v>19923000</v>
      </c>
      <c r="M53" s="183">
        <v>19923000</v>
      </c>
      <c r="N53" s="183">
        <f>'[2]MV '!$S$24</f>
        <v>22697971.61556961</v>
      </c>
      <c r="O53" s="183"/>
    </row>
    <row r="54" spans="2:15">
      <c r="B54" s="186">
        <f t="shared" si="1"/>
        <v>18</v>
      </c>
      <c r="C54" s="186"/>
      <c r="D54" s="186"/>
      <c r="E54" s="186"/>
      <c r="F54" s="186" t="s">
        <v>299</v>
      </c>
      <c r="G54" s="187">
        <v>40969</v>
      </c>
      <c r="H54" s="187">
        <v>41257</v>
      </c>
      <c r="I54" s="187">
        <v>46447</v>
      </c>
      <c r="J54" s="186" t="s">
        <v>300</v>
      </c>
      <c r="K54" s="188">
        <v>4.9750000000000003E-2</v>
      </c>
      <c r="L54" s="183">
        <v>16350000</v>
      </c>
      <c r="M54" s="183">
        <v>16350000</v>
      </c>
      <c r="N54" s="183">
        <f>'[2]MV '!$S$25</f>
        <v>18627306.927398637</v>
      </c>
      <c r="O54" s="183"/>
    </row>
    <row r="55" spans="2:15">
      <c r="B55" s="186">
        <f t="shared" si="1"/>
        <v>19</v>
      </c>
      <c r="C55" s="186"/>
      <c r="D55" s="186"/>
      <c r="E55" s="186"/>
      <c r="F55" s="186" t="s">
        <v>299</v>
      </c>
      <c r="G55" s="187">
        <v>40969</v>
      </c>
      <c r="H55" s="187">
        <v>43089</v>
      </c>
      <c r="I55" s="187">
        <v>46447</v>
      </c>
      <c r="J55" s="186" t="s">
        <v>300</v>
      </c>
      <c r="K55" s="188">
        <v>5.3749999999999999E-2</v>
      </c>
      <c r="L55" s="183">
        <v>10000000</v>
      </c>
      <c r="M55" s="183">
        <v>10000000</v>
      </c>
      <c r="N55" s="183">
        <f>'[2]MV '!$S$26</f>
        <v>11392848.273638314</v>
      </c>
      <c r="O55" s="183"/>
    </row>
    <row r="56" spans="2:15">
      <c r="B56" s="186">
        <f t="shared" si="1"/>
        <v>20</v>
      </c>
      <c r="C56" s="186"/>
      <c r="D56" s="186"/>
      <c r="E56" s="186"/>
      <c r="F56" s="186" t="s">
        <v>299</v>
      </c>
      <c r="G56" s="187">
        <v>40667</v>
      </c>
      <c r="H56" s="187">
        <v>43027</v>
      </c>
      <c r="I56" s="187">
        <v>46511</v>
      </c>
      <c r="J56" s="186" t="s">
        <v>308</v>
      </c>
      <c r="K56" s="188">
        <v>4.7500000000000001E-2</v>
      </c>
      <c r="L56" s="183">
        <v>18505000</v>
      </c>
      <c r="M56" s="183">
        <v>18505000</v>
      </c>
      <c r="N56" s="183">
        <f>'[2]MV '!$S$27</f>
        <v>20761438.39840249</v>
      </c>
      <c r="O56" s="183"/>
    </row>
    <row r="57" spans="2:15">
      <c r="B57" s="186">
        <f t="shared" si="1"/>
        <v>21</v>
      </c>
      <c r="C57" s="186"/>
      <c r="D57" s="186"/>
      <c r="E57" s="186"/>
      <c r="F57" s="186" t="s">
        <v>299</v>
      </c>
      <c r="G57" s="187">
        <v>42859</v>
      </c>
      <c r="H57" s="187">
        <v>44188</v>
      </c>
      <c r="I57" s="187">
        <v>46511</v>
      </c>
      <c r="J57" s="172" t="s">
        <v>308</v>
      </c>
      <c r="K57" s="188">
        <v>4.7500000000000001E-2</v>
      </c>
      <c r="L57" s="183">
        <v>13615000</v>
      </c>
      <c r="M57" s="183">
        <v>13615000</v>
      </c>
      <c r="N57" s="183">
        <f>'[2]MV '!$S$28</f>
        <v>15275167.997527687</v>
      </c>
      <c r="O57" s="183"/>
    </row>
    <row r="58" spans="2:15">
      <c r="B58" s="186">
        <f t="shared" si="1"/>
        <v>22</v>
      </c>
      <c r="C58" s="186"/>
      <c r="D58" s="186"/>
      <c r="E58" s="186"/>
      <c r="F58" s="186" t="s">
        <v>299</v>
      </c>
      <c r="G58" s="207">
        <v>43475</v>
      </c>
      <c r="H58" s="187">
        <v>44169</v>
      </c>
      <c r="I58" s="207">
        <v>47128</v>
      </c>
      <c r="J58" s="172" t="s">
        <v>333</v>
      </c>
      <c r="K58" s="188">
        <v>4.7500000000000001E-2</v>
      </c>
      <c r="L58" s="183">
        <v>9474000</v>
      </c>
      <c r="M58" s="183">
        <v>9474000</v>
      </c>
      <c r="N58" s="183">
        <f>'[2]MV '!$S$29</f>
        <v>10864082.593509024</v>
      </c>
      <c r="O58" s="183"/>
    </row>
    <row r="59" spans="2:15">
      <c r="B59" s="186">
        <f t="shared" si="1"/>
        <v>23</v>
      </c>
      <c r="C59" s="186"/>
      <c r="D59" s="186"/>
      <c r="E59" s="186"/>
      <c r="F59" s="186" t="s">
        <v>299</v>
      </c>
      <c r="G59" s="187">
        <v>40743</v>
      </c>
      <c r="H59" s="187">
        <v>42818</v>
      </c>
      <c r="I59" s="187">
        <v>48048</v>
      </c>
      <c r="J59" s="186" t="s">
        <v>309</v>
      </c>
      <c r="K59" s="188">
        <v>0.08</v>
      </c>
      <c r="L59" s="183">
        <v>3838000</v>
      </c>
      <c r="M59" s="183">
        <v>3838000</v>
      </c>
      <c r="N59" s="183">
        <f>'[2]MV '!$S$30</f>
        <v>5577310.7729818262</v>
      </c>
      <c r="O59" s="183"/>
    </row>
    <row r="60" spans="2:15">
      <c r="B60" s="186">
        <f t="shared" si="1"/>
        <v>24</v>
      </c>
      <c r="C60" s="186"/>
      <c r="D60" s="186"/>
      <c r="E60" s="186"/>
      <c r="F60" s="186" t="s">
        <v>299</v>
      </c>
      <c r="G60" s="187">
        <v>48274</v>
      </c>
      <c r="H60" s="187">
        <v>41127</v>
      </c>
      <c r="I60" s="187">
        <v>48274</v>
      </c>
      <c r="J60" s="186" t="s">
        <v>310</v>
      </c>
      <c r="K60" s="188">
        <v>5.5809999999999998E-2</v>
      </c>
      <c r="L60" s="183">
        <v>34635000</v>
      </c>
      <c r="M60" s="183">
        <v>34635000</v>
      </c>
      <c r="N60" s="183">
        <f>'[2]MV '!$S$31</f>
        <v>43509176.755987532</v>
      </c>
      <c r="O60" s="183"/>
    </row>
    <row r="61" spans="2:15">
      <c r="B61" s="186">
        <f t="shared" si="1"/>
        <v>25</v>
      </c>
      <c r="C61" s="186"/>
      <c r="D61" s="186"/>
      <c r="E61" s="186"/>
      <c r="F61" s="186" t="s">
        <v>299</v>
      </c>
      <c r="G61" s="187">
        <v>48274</v>
      </c>
      <c r="H61" s="187">
        <v>41164</v>
      </c>
      <c r="I61" s="187">
        <v>48274</v>
      </c>
      <c r="J61" s="186" t="s">
        <v>310</v>
      </c>
      <c r="K61" s="188">
        <v>5.5849999999999997E-2</v>
      </c>
      <c r="L61" s="183">
        <v>38700000</v>
      </c>
      <c r="M61" s="183">
        <v>38700000</v>
      </c>
      <c r="N61" s="183">
        <f>'[2]MV '!$S$32</f>
        <v>48615710.710458137</v>
      </c>
      <c r="O61" s="183"/>
    </row>
    <row r="62" spans="2:15">
      <c r="B62" s="186">
        <f t="shared" si="1"/>
        <v>26</v>
      </c>
      <c r="C62" s="186"/>
      <c r="D62" s="186"/>
      <c r="E62" s="186"/>
      <c r="F62" s="186" t="s">
        <v>299</v>
      </c>
      <c r="G62" s="187">
        <v>48274</v>
      </c>
      <c r="H62" s="187">
        <v>41285</v>
      </c>
      <c r="I62" s="187">
        <v>48274</v>
      </c>
      <c r="J62" s="186" t="s">
        <v>310</v>
      </c>
      <c r="K62" s="188">
        <v>5.475E-2</v>
      </c>
      <c r="L62" s="183">
        <v>37000000</v>
      </c>
      <c r="M62" s="183">
        <v>37000000</v>
      </c>
      <c r="N62" s="183">
        <f>'[2]MV '!$S$33</f>
        <v>46480136.854959972</v>
      </c>
      <c r="O62" s="183"/>
    </row>
    <row r="63" spans="2:15">
      <c r="B63" s="186">
        <f t="shared" si="1"/>
        <v>27</v>
      </c>
      <c r="C63" s="186"/>
      <c r="D63" s="186"/>
      <c r="E63" s="186"/>
      <c r="F63" s="186" t="s">
        <v>299</v>
      </c>
      <c r="G63" s="187">
        <v>40969</v>
      </c>
      <c r="H63" s="187">
        <v>41465</v>
      </c>
      <c r="I63" s="187">
        <v>48274</v>
      </c>
      <c r="J63" s="186" t="s">
        <v>310</v>
      </c>
      <c r="K63" s="188">
        <v>5.1249999999999997E-2</v>
      </c>
      <c r="L63" s="183">
        <v>7384300</v>
      </c>
      <c r="M63" s="183">
        <v>7384300</v>
      </c>
      <c r="N63" s="183">
        <f>'[2]MV '!$S$34</f>
        <v>9276304.7183265109</v>
      </c>
      <c r="O63" s="183"/>
    </row>
    <row r="64" spans="2:15">
      <c r="B64" s="186">
        <f t="shared" si="1"/>
        <v>28</v>
      </c>
      <c r="C64" s="186"/>
      <c r="D64" s="186"/>
      <c r="E64" s="186"/>
      <c r="F64" s="186" t="s">
        <v>299</v>
      </c>
      <c r="G64" s="187">
        <v>40969</v>
      </c>
      <c r="H64" s="187">
        <v>42909</v>
      </c>
      <c r="I64" s="187">
        <v>48274</v>
      </c>
      <c r="J64" s="186" t="s">
        <v>310</v>
      </c>
      <c r="K64" s="188">
        <v>5.8749999999999997E-2</v>
      </c>
      <c r="L64" s="183">
        <v>18259000</v>
      </c>
      <c r="M64" s="183">
        <v>18259000</v>
      </c>
      <c r="N64" s="183">
        <f>'[2]MV '!$S$36</f>
        <v>22937319.427965246</v>
      </c>
      <c r="O64" s="183"/>
    </row>
    <row r="65" spans="2:16">
      <c r="B65" s="186">
        <f t="shared" si="1"/>
        <v>29</v>
      </c>
      <c r="C65" s="186"/>
      <c r="D65" s="186"/>
      <c r="E65" s="186"/>
      <c r="F65" s="186" t="s">
        <v>299</v>
      </c>
      <c r="G65" s="187">
        <v>40969</v>
      </c>
      <c r="H65" s="187">
        <v>42913</v>
      </c>
      <c r="I65" s="187">
        <v>48274</v>
      </c>
      <c r="J65" s="186" t="s">
        <v>310</v>
      </c>
      <c r="K65" s="188">
        <v>5.8749999999999997E-2</v>
      </c>
      <c r="L65" s="183">
        <v>10000000</v>
      </c>
      <c r="M65" s="183">
        <v>10000000</v>
      </c>
      <c r="N65" s="183">
        <f>'[2]MV '!$S$35</f>
        <v>12562199.149989182</v>
      </c>
      <c r="O65" s="183"/>
    </row>
    <row r="66" spans="2:16">
      <c r="B66" s="186">
        <f t="shared" si="1"/>
        <v>30</v>
      </c>
      <c r="C66" s="186"/>
      <c r="D66" s="186"/>
      <c r="E66" s="186"/>
      <c r="F66" s="186" t="s">
        <v>299</v>
      </c>
      <c r="G66" s="187">
        <v>41354</v>
      </c>
      <c r="H66" s="187">
        <v>42398</v>
      </c>
      <c r="I66" s="187">
        <v>48659</v>
      </c>
      <c r="J66" s="186" t="s">
        <v>311</v>
      </c>
      <c r="K66" s="188">
        <v>3.6249999999999998E-2</v>
      </c>
      <c r="L66" s="183">
        <v>83727500</v>
      </c>
      <c r="M66" s="183">
        <v>83727500</v>
      </c>
      <c r="N66" s="183">
        <f>'[2]MV '!$S$37</f>
        <v>86425629.275632188</v>
      </c>
      <c r="O66" s="183"/>
    </row>
    <row r="67" spans="2:16">
      <c r="B67" s="186">
        <f t="shared" si="1"/>
        <v>31</v>
      </c>
      <c r="C67" s="186"/>
      <c r="D67" s="186"/>
      <c r="E67" s="186"/>
      <c r="F67" s="186" t="s">
        <v>299</v>
      </c>
      <c r="G67" s="187">
        <v>40528</v>
      </c>
      <c r="H67" s="187">
        <v>42361</v>
      </c>
      <c r="I67" s="187">
        <v>49659</v>
      </c>
      <c r="J67" s="186" t="s">
        <v>312</v>
      </c>
      <c r="K67" s="188">
        <v>4.9000000000000002E-2</v>
      </c>
      <c r="L67" s="183">
        <v>6000000</v>
      </c>
      <c r="M67" s="183">
        <v>6000000</v>
      </c>
      <c r="N67" s="183">
        <f>'[2]MV '!$S$38</f>
        <v>8940027.9416366965</v>
      </c>
      <c r="O67" s="183"/>
    </row>
    <row r="68" spans="2:16">
      <c r="B68" s="186">
        <f t="shared" si="1"/>
        <v>32</v>
      </c>
      <c r="C68" s="186"/>
      <c r="D68" s="186"/>
      <c r="E68" s="186"/>
      <c r="F68" s="186" t="s">
        <v>299</v>
      </c>
      <c r="G68" s="187">
        <v>41206</v>
      </c>
      <c r="H68" s="187">
        <v>42725</v>
      </c>
      <c r="I68" s="187">
        <v>50337</v>
      </c>
      <c r="J68" s="186" t="s">
        <v>313</v>
      </c>
      <c r="K68" s="188">
        <v>6.1249999999999999E-2</v>
      </c>
      <c r="L68" s="183">
        <v>4100000</v>
      </c>
      <c r="M68" s="183">
        <v>4100000</v>
      </c>
      <c r="N68" s="183">
        <f>'[2]MV '!$S$39</f>
        <v>5197454.9816912152</v>
      </c>
      <c r="O68" s="183"/>
    </row>
    <row r="69" spans="2:16">
      <c r="B69" s="186">
        <f t="shared" si="1"/>
        <v>33</v>
      </c>
      <c r="C69" s="186"/>
      <c r="D69" s="186"/>
      <c r="E69" s="186"/>
      <c r="F69" s="186" t="s">
        <v>299</v>
      </c>
      <c r="G69" s="187">
        <v>42256</v>
      </c>
      <c r="H69" s="187">
        <v>42331</v>
      </c>
      <c r="I69" s="187">
        <v>51388</v>
      </c>
      <c r="J69" s="186" t="s">
        <v>303</v>
      </c>
      <c r="K69" s="188">
        <v>4.9500000000000002E-2</v>
      </c>
      <c r="L69" s="183">
        <v>7000000</v>
      </c>
      <c r="M69" s="183">
        <v>7000000</v>
      </c>
      <c r="N69" s="183">
        <f>'[2]MV '!$S$40</f>
        <v>7641987.2312396206</v>
      </c>
      <c r="O69" s="183"/>
    </row>
    <row r="70" spans="2:16">
      <c r="B70" s="186">
        <f t="shared" si="1"/>
        <v>34</v>
      </c>
      <c r="C70" s="186"/>
      <c r="D70" s="186"/>
      <c r="E70" s="186"/>
      <c r="F70" s="186" t="s">
        <v>299</v>
      </c>
      <c r="G70" s="187">
        <v>42256</v>
      </c>
      <c r="H70" s="187">
        <v>42377</v>
      </c>
      <c r="I70" s="187">
        <v>51388</v>
      </c>
      <c r="J70" s="186" t="s">
        <v>303</v>
      </c>
      <c r="K70" s="188">
        <v>4.6249999999999999E-2</v>
      </c>
      <c r="L70" s="183">
        <v>3500000</v>
      </c>
      <c r="M70" s="183">
        <v>3500000</v>
      </c>
      <c r="N70" s="183">
        <f>'[2]MV '!$S$41</f>
        <v>3820993.6156198103</v>
      </c>
      <c r="O70" s="183"/>
    </row>
    <row r="71" spans="2:16">
      <c r="B71" s="186">
        <f t="shared" si="1"/>
        <v>35</v>
      </c>
      <c r="C71" s="186"/>
      <c r="D71" s="186"/>
      <c r="E71" s="186"/>
      <c r="F71" s="186" t="s">
        <v>299</v>
      </c>
      <c r="G71" s="187">
        <v>42622</v>
      </c>
      <c r="H71" s="187">
        <v>42464</v>
      </c>
      <c r="I71" s="187">
        <v>51388</v>
      </c>
      <c r="J71" s="186" t="s">
        <v>303</v>
      </c>
      <c r="K71" s="188">
        <v>4.6249999999999999E-2</v>
      </c>
      <c r="L71" s="183">
        <v>9400000</v>
      </c>
      <c r="M71" s="183">
        <v>9400000</v>
      </c>
      <c r="N71" s="183">
        <f>'[2]MV '!$S$42</f>
        <v>10262097.139093205</v>
      </c>
      <c r="O71" s="183"/>
    </row>
    <row r="72" spans="2:16">
      <c r="B72" s="186">
        <f t="shared" si="1"/>
        <v>36</v>
      </c>
      <c r="C72" s="186"/>
      <c r="D72" s="186"/>
      <c r="E72" s="186"/>
      <c r="F72" s="186" t="s">
        <v>299</v>
      </c>
      <c r="G72" s="187">
        <v>42256</v>
      </c>
      <c r="H72" s="187">
        <v>42951</v>
      </c>
      <c r="I72" s="187">
        <v>51388</v>
      </c>
      <c r="J72" s="186" t="s">
        <v>303</v>
      </c>
      <c r="K72" s="188">
        <v>4.6249999999999999E-2</v>
      </c>
      <c r="L72" s="183">
        <v>21059000</v>
      </c>
      <c r="M72" s="183">
        <v>21059000</v>
      </c>
      <c r="N72" s="183">
        <f>'[2]MV '!$S$43</f>
        <v>22990372.728953596</v>
      </c>
      <c r="O72" s="183"/>
    </row>
    <row r="73" spans="2:16">
      <c r="B73" s="186">
        <f t="shared" si="1"/>
        <v>37</v>
      </c>
      <c r="C73" s="186"/>
      <c r="D73" s="186"/>
      <c r="E73" s="186"/>
      <c r="F73" s="186" t="s">
        <v>299</v>
      </c>
      <c r="G73" s="187">
        <v>42256</v>
      </c>
      <c r="H73" s="187">
        <v>42985</v>
      </c>
      <c r="I73" s="187">
        <v>51388</v>
      </c>
      <c r="J73" s="186" t="s">
        <v>303</v>
      </c>
      <c r="K73" s="188">
        <v>4.6249999999999999E-2</v>
      </c>
      <c r="L73" s="183">
        <v>11000000</v>
      </c>
      <c r="M73" s="183">
        <v>11000000</v>
      </c>
      <c r="N73" s="183">
        <f>'[2]MV '!$S$44</f>
        <v>12008837.077662261</v>
      </c>
      <c r="O73" s="183"/>
    </row>
    <row r="74" spans="2:16">
      <c r="B74" s="186"/>
      <c r="C74" s="186"/>
      <c r="D74" s="186"/>
      <c r="E74" s="186"/>
      <c r="F74" s="186"/>
      <c r="G74" s="187"/>
      <c r="H74" s="187"/>
      <c r="I74" s="187"/>
      <c r="J74" s="186"/>
      <c r="K74" s="188"/>
      <c r="L74" s="183"/>
      <c r="M74" s="183"/>
      <c r="N74" s="183"/>
      <c r="O74" s="183"/>
    </row>
    <row r="75" spans="2:16" s="13" customFormat="1">
      <c r="B75" s="202"/>
      <c r="C75" s="202" t="s">
        <v>236</v>
      </c>
      <c r="D75" s="202"/>
      <c r="E75" s="202"/>
      <c r="F75" s="202"/>
      <c r="G75" s="203"/>
      <c r="H75" s="203"/>
      <c r="I75" s="203"/>
      <c r="J75" s="202"/>
      <c r="K75" s="204"/>
      <c r="L75" s="205">
        <f>SUM(L76:L102)</f>
        <v>369556000</v>
      </c>
      <c r="M75" s="205">
        <f>SUM(M76:M102)</f>
        <v>369556000</v>
      </c>
      <c r="N75" s="205">
        <f>SUM(N76:N102)</f>
        <v>376800583.26400006</v>
      </c>
      <c r="O75" s="205">
        <f>SUM(O102:O106)</f>
        <v>0</v>
      </c>
      <c r="P75" s="245"/>
    </row>
    <row r="76" spans="2:16">
      <c r="B76" s="186"/>
      <c r="C76" s="186"/>
      <c r="D76" s="186"/>
      <c r="E76" s="186"/>
      <c r="F76" s="186"/>
      <c r="G76" s="187"/>
      <c r="H76" s="187"/>
      <c r="I76" s="187"/>
      <c r="J76" s="186"/>
      <c r="K76" s="188"/>
      <c r="L76" s="183"/>
      <c r="M76" s="183"/>
      <c r="N76" s="183"/>
      <c r="O76" s="183"/>
      <c r="P76" s="246"/>
    </row>
    <row r="77" spans="2:16">
      <c r="B77" s="186">
        <f>+B76+1</f>
        <v>1</v>
      </c>
      <c r="C77" s="186"/>
      <c r="D77" s="186"/>
      <c r="E77" s="186"/>
      <c r="F77" s="186" t="s">
        <v>299</v>
      </c>
      <c r="G77" s="196">
        <v>41557</v>
      </c>
      <c r="H77" s="196">
        <v>41676</v>
      </c>
      <c r="I77" s="196">
        <v>44233</v>
      </c>
      <c r="J77" s="186" t="s">
        <v>324</v>
      </c>
      <c r="K77" s="188">
        <v>5.2249999999999998E-2</v>
      </c>
      <c r="L77" s="198">
        <v>30000000</v>
      </c>
      <c r="M77" s="183">
        <v>30000000</v>
      </c>
      <c r="N77" s="183">
        <f>'[2]Schedule of Investment'!$X$76</f>
        <v>30018240</v>
      </c>
      <c r="O77" s="183"/>
    </row>
    <row r="78" spans="2:16">
      <c r="B78" s="186">
        <v>1</v>
      </c>
      <c r="C78" s="186"/>
      <c r="D78" s="186"/>
      <c r="E78" s="186"/>
      <c r="F78" s="186" t="s">
        <v>299</v>
      </c>
      <c r="G78" s="196">
        <v>40675</v>
      </c>
      <c r="H78" s="196">
        <v>42066</v>
      </c>
      <c r="I78" s="196">
        <v>44328</v>
      </c>
      <c r="J78" s="186" t="s">
        <v>314</v>
      </c>
      <c r="K78" s="188">
        <v>6.8000000000000005E-2</v>
      </c>
      <c r="L78" s="198">
        <v>2000000</v>
      </c>
      <c r="M78" s="183">
        <v>2000000</v>
      </c>
      <c r="N78" s="183">
        <f>'[2]Schedule of Investment'!$X$77</f>
        <v>2031038</v>
      </c>
      <c r="O78" s="183"/>
    </row>
    <row r="79" spans="2:16">
      <c r="B79" s="186">
        <v>1</v>
      </c>
      <c r="C79" s="186"/>
      <c r="D79" s="186"/>
      <c r="E79" s="186"/>
      <c r="F79" s="186" t="s">
        <v>299</v>
      </c>
      <c r="G79" s="193">
        <v>43854</v>
      </c>
      <c r="H79" s="193">
        <v>43854</v>
      </c>
      <c r="I79" s="193">
        <v>44581</v>
      </c>
      <c r="J79" s="194" t="s">
        <v>327</v>
      </c>
      <c r="K79" s="195">
        <v>4.2423000000000002E-2</v>
      </c>
      <c r="L79" s="198">
        <v>10000000</v>
      </c>
      <c r="M79" s="198">
        <v>10000000</v>
      </c>
      <c r="N79" s="183">
        <f>'[2]Schedule of Investment'!$X$78</f>
        <v>10180890</v>
      </c>
      <c r="O79" s="183"/>
    </row>
    <row r="80" spans="2:16">
      <c r="B80" s="186">
        <f>+B78+1</f>
        <v>2</v>
      </c>
      <c r="C80" s="186"/>
      <c r="D80" s="186"/>
      <c r="E80" s="186"/>
      <c r="F80" s="186" t="s">
        <v>299</v>
      </c>
      <c r="G80" s="196">
        <v>41485</v>
      </c>
      <c r="H80" s="196">
        <v>42663</v>
      </c>
      <c r="I80" s="196">
        <v>45311</v>
      </c>
      <c r="J80" s="186" t="s">
        <v>315</v>
      </c>
      <c r="K80" s="188">
        <v>0.05</v>
      </c>
      <c r="L80" s="198">
        <v>9961000</v>
      </c>
      <c r="M80" s="183">
        <v>9961000</v>
      </c>
      <c r="N80" s="183">
        <f>'[2]Schedule of Investment'!$X$79</f>
        <v>10392381.026999999</v>
      </c>
      <c r="O80" s="183"/>
    </row>
    <row r="81" spans="2:15">
      <c r="B81" s="186">
        <f t="shared" ref="B81:B102" si="2">+B80+1</f>
        <v>3</v>
      </c>
      <c r="C81" s="186"/>
      <c r="D81" s="186"/>
      <c r="E81" s="186"/>
      <c r="F81" s="186" t="s">
        <v>299</v>
      </c>
      <c r="G81" s="196">
        <v>41778</v>
      </c>
      <c r="H81" s="196">
        <v>41778</v>
      </c>
      <c r="I81" s="196">
        <v>45431</v>
      </c>
      <c r="J81" s="186" t="s">
        <v>323</v>
      </c>
      <c r="K81" s="188">
        <v>5.6129999999999999E-2</v>
      </c>
      <c r="L81" s="198">
        <v>20000000</v>
      </c>
      <c r="M81" s="183">
        <v>20000000</v>
      </c>
      <c r="N81" s="183">
        <f>'[2]Schedule of Investment'!$X$80</f>
        <v>19839859.999999996</v>
      </c>
      <c r="O81" s="183"/>
    </row>
    <row r="82" spans="2:15">
      <c r="B82" s="186">
        <f t="shared" si="2"/>
        <v>4</v>
      </c>
      <c r="C82" s="186"/>
      <c r="D82" s="186"/>
      <c r="E82" s="186"/>
      <c r="F82" s="186" t="s">
        <v>299</v>
      </c>
      <c r="G82" s="196">
        <v>41778</v>
      </c>
      <c r="H82" s="196">
        <v>43651</v>
      </c>
      <c r="I82" s="196">
        <v>45431</v>
      </c>
      <c r="J82" s="186" t="s">
        <v>323</v>
      </c>
      <c r="K82" s="188">
        <v>5.6129999999999999E-2</v>
      </c>
      <c r="L82" s="198">
        <v>6670000</v>
      </c>
      <c r="M82" s="183">
        <v>6670000</v>
      </c>
      <c r="N82" s="183">
        <f>'[2]Schedule of Investment'!$X$81</f>
        <v>6616593.3099999996</v>
      </c>
      <c r="O82" s="183"/>
    </row>
    <row r="83" spans="2:15">
      <c r="B83" s="186">
        <f t="shared" si="2"/>
        <v>5</v>
      </c>
      <c r="C83" s="186"/>
      <c r="D83" s="186"/>
      <c r="E83" s="186"/>
      <c r="F83" s="186" t="s">
        <v>299</v>
      </c>
      <c r="G83" s="196">
        <v>41858</v>
      </c>
      <c r="H83" s="196">
        <v>41858</v>
      </c>
      <c r="I83" s="196">
        <v>45511</v>
      </c>
      <c r="J83" s="186" t="s">
        <v>316</v>
      </c>
      <c r="K83" s="188">
        <v>5.6250000000000001E-2</v>
      </c>
      <c r="L83" s="198">
        <v>10000000</v>
      </c>
      <c r="M83" s="183">
        <v>10000000</v>
      </c>
      <c r="N83" s="183">
        <f>'[2]Schedule of Investment'!$X$82</f>
        <v>9879400</v>
      </c>
      <c r="O83" s="183"/>
    </row>
    <row r="84" spans="2:15">
      <c r="B84" s="186">
        <f t="shared" si="2"/>
        <v>6</v>
      </c>
      <c r="C84" s="186"/>
      <c r="D84" s="186"/>
      <c r="E84" s="186"/>
      <c r="F84" s="186" t="s">
        <v>299</v>
      </c>
      <c r="G84" s="196">
        <v>43738</v>
      </c>
      <c r="H84" s="196">
        <v>43733</v>
      </c>
      <c r="I84" s="196">
        <v>45565</v>
      </c>
      <c r="J84" s="186" t="s">
        <v>325</v>
      </c>
      <c r="K84" s="188">
        <v>6.8750000000000006E-2</v>
      </c>
      <c r="L84" s="198">
        <v>14000000</v>
      </c>
      <c r="M84" s="183">
        <v>14000000</v>
      </c>
      <c r="N84" s="183">
        <f>'[2]Schedule of Investment'!$X$83</f>
        <v>14111580</v>
      </c>
      <c r="O84" s="183"/>
    </row>
    <row r="85" spans="2:15">
      <c r="B85" s="186">
        <f t="shared" si="2"/>
        <v>7</v>
      </c>
      <c r="C85" s="186"/>
      <c r="D85" s="186"/>
      <c r="E85" s="186"/>
      <c r="F85" s="186" t="s">
        <v>299</v>
      </c>
      <c r="G85" s="196">
        <v>41754</v>
      </c>
      <c r="H85" s="196">
        <v>41754</v>
      </c>
      <c r="I85" s="196">
        <v>45772</v>
      </c>
      <c r="J85" s="186" t="s">
        <v>317</v>
      </c>
      <c r="K85" s="188">
        <v>5.6250000000000001E-2</v>
      </c>
      <c r="L85" s="198">
        <v>30000000</v>
      </c>
      <c r="M85" s="183">
        <v>30000000</v>
      </c>
      <c r="N85" s="183">
        <f>'[2]Schedule of Investment'!$X$84</f>
        <v>29855850</v>
      </c>
      <c r="O85" s="183"/>
    </row>
    <row r="86" spans="2:15">
      <c r="B86" s="186">
        <f t="shared" si="2"/>
        <v>8</v>
      </c>
      <c r="C86" s="186"/>
      <c r="D86" s="186"/>
      <c r="E86" s="186"/>
      <c r="F86" s="186" t="s">
        <v>299</v>
      </c>
      <c r="G86" s="196">
        <v>41754</v>
      </c>
      <c r="H86" s="196">
        <v>41915</v>
      </c>
      <c r="I86" s="196">
        <v>45772</v>
      </c>
      <c r="J86" s="186" t="s">
        <v>317</v>
      </c>
      <c r="K86" s="188">
        <v>5.6250000000000001E-2</v>
      </c>
      <c r="L86" s="198">
        <v>44000000</v>
      </c>
      <c r="M86" s="183">
        <v>44000000</v>
      </c>
      <c r="N86" s="183">
        <f>'[2]Schedule of Investment'!$X$85</f>
        <v>43788580</v>
      </c>
      <c r="O86" s="183"/>
    </row>
    <row r="87" spans="2:15">
      <c r="B87" s="186">
        <f t="shared" si="2"/>
        <v>9</v>
      </c>
      <c r="C87" s="186"/>
      <c r="D87" s="186"/>
      <c r="E87" s="186"/>
      <c r="F87" s="186" t="s">
        <v>299</v>
      </c>
      <c r="G87" s="196">
        <v>41754</v>
      </c>
      <c r="H87" s="196">
        <v>42647</v>
      </c>
      <c r="I87" s="196">
        <v>45772</v>
      </c>
      <c r="J87" s="186" t="s">
        <v>317</v>
      </c>
      <c r="K87" s="188">
        <v>5.6250000000000001E-2</v>
      </c>
      <c r="L87" s="198">
        <v>16184000</v>
      </c>
      <c r="M87" s="183">
        <v>16184000</v>
      </c>
      <c r="N87" s="183">
        <f>'[2]Schedule of Investment'!$X$86</f>
        <v>16106235.880000001</v>
      </c>
      <c r="O87" s="183"/>
    </row>
    <row r="88" spans="2:15">
      <c r="B88" s="186">
        <f t="shared" si="2"/>
        <v>10</v>
      </c>
      <c r="C88" s="186"/>
      <c r="D88" s="186"/>
      <c r="E88" s="186"/>
      <c r="F88" s="186" t="s">
        <v>299</v>
      </c>
      <c r="G88" s="196">
        <v>41754</v>
      </c>
      <c r="H88" s="196">
        <v>42697</v>
      </c>
      <c r="I88" s="196">
        <v>45772</v>
      </c>
      <c r="J88" s="186" t="s">
        <v>317</v>
      </c>
      <c r="K88" s="188">
        <v>5.6250000000000001E-2</v>
      </c>
      <c r="L88" s="183">
        <v>3000000</v>
      </c>
      <c r="M88" s="183">
        <v>3000000</v>
      </c>
      <c r="N88" s="183">
        <f>'[2]Schedule of Investment'!$X$87</f>
        <v>2985585</v>
      </c>
      <c r="O88" s="183"/>
    </row>
    <row r="89" spans="2:15">
      <c r="B89" s="186">
        <f t="shared" si="2"/>
        <v>11</v>
      </c>
      <c r="C89" s="186"/>
      <c r="D89" s="186"/>
      <c r="E89" s="186"/>
      <c r="F89" s="186" t="s">
        <v>299</v>
      </c>
      <c r="G89" s="196">
        <v>43817</v>
      </c>
      <c r="H89" s="196">
        <v>43817</v>
      </c>
      <c r="I89" s="196">
        <v>45826</v>
      </c>
      <c r="J89" s="186" t="s">
        <v>326</v>
      </c>
      <c r="K89" s="188">
        <v>5.7000000000000002E-2</v>
      </c>
      <c r="L89" s="183">
        <v>10000000</v>
      </c>
      <c r="M89" s="183">
        <v>10000000</v>
      </c>
      <c r="N89" s="183">
        <f>'[2]Schedule of Investment'!$X$88</f>
        <v>9323070</v>
      </c>
      <c r="O89" s="183">
        <v>0</v>
      </c>
    </row>
    <row r="90" spans="2:15">
      <c r="B90" s="186">
        <f t="shared" si="2"/>
        <v>12</v>
      </c>
      <c r="C90" s="186"/>
      <c r="D90" s="186"/>
      <c r="E90" s="186"/>
      <c r="F90" s="186" t="s">
        <v>299</v>
      </c>
      <c r="G90" s="196">
        <v>42485</v>
      </c>
      <c r="H90" s="196">
        <v>42698</v>
      </c>
      <c r="I90" s="196">
        <v>45955</v>
      </c>
      <c r="J90" s="186" t="s">
        <v>318</v>
      </c>
      <c r="K90" s="188">
        <v>4.7500000000000001E-2</v>
      </c>
      <c r="L90" s="183">
        <v>4947000</v>
      </c>
      <c r="M90" s="183">
        <v>4947000</v>
      </c>
      <c r="N90" s="183">
        <f>'[2]Schedule of Investment'!$X$89</f>
        <v>4988990.1359999999</v>
      </c>
      <c r="O90" s="183"/>
    </row>
    <row r="91" spans="2:15">
      <c r="B91" s="186">
        <f t="shared" si="2"/>
        <v>13</v>
      </c>
      <c r="C91" s="186"/>
      <c r="D91" s="186"/>
      <c r="E91" s="186"/>
      <c r="F91" s="186" t="s">
        <v>299</v>
      </c>
      <c r="G91" s="196">
        <v>41621</v>
      </c>
      <c r="H91" s="196">
        <v>41974</v>
      </c>
      <c r="I91" s="196">
        <v>46003</v>
      </c>
      <c r="J91" s="186" t="s">
        <v>319</v>
      </c>
      <c r="K91" s="188">
        <v>4.8750000000000002E-2</v>
      </c>
      <c r="L91" s="183">
        <v>10000000</v>
      </c>
      <c r="M91" s="183">
        <v>10000000</v>
      </c>
      <c r="N91" s="183">
        <f>'[2]Schedule of Investment'!$X$93</f>
        <v>9596790</v>
      </c>
      <c r="O91" s="183"/>
    </row>
    <row r="92" spans="2:15">
      <c r="B92" s="186">
        <f t="shared" si="2"/>
        <v>14</v>
      </c>
      <c r="C92" s="186"/>
      <c r="D92" s="186"/>
      <c r="E92" s="186"/>
      <c r="F92" s="186" t="s">
        <v>299</v>
      </c>
      <c r="G92" s="196">
        <v>41621</v>
      </c>
      <c r="H92" s="196">
        <v>42090</v>
      </c>
      <c r="I92" s="196">
        <v>46003</v>
      </c>
      <c r="J92" s="186" t="s">
        <v>319</v>
      </c>
      <c r="K92" s="188">
        <v>4.8750000000000002E-2</v>
      </c>
      <c r="L92" s="183">
        <v>10500000</v>
      </c>
      <c r="M92" s="183">
        <v>10500000</v>
      </c>
      <c r="N92" s="183">
        <f>'[2]Schedule of Investment'!$X$90</f>
        <v>10076629.5</v>
      </c>
      <c r="O92" s="183"/>
    </row>
    <row r="93" spans="2:15">
      <c r="B93" s="186">
        <f t="shared" si="2"/>
        <v>15</v>
      </c>
      <c r="C93" s="186"/>
      <c r="D93" s="186"/>
      <c r="E93" s="186"/>
      <c r="F93" s="186" t="s">
        <v>299</v>
      </c>
      <c r="G93" s="196">
        <v>41621</v>
      </c>
      <c r="H93" s="196">
        <v>42171</v>
      </c>
      <c r="I93" s="196">
        <v>46003</v>
      </c>
      <c r="J93" s="186" t="s">
        <v>319</v>
      </c>
      <c r="K93" s="188">
        <v>4.8750000000000002E-2</v>
      </c>
      <c r="L93" s="183">
        <v>8000000</v>
      </c>
      <c r="M93" s="183">
        <v>8000000</v>
      </c>
      <c r="N93" s="183">
        <f>'[2]Schedule of Investment'!$X$91</f>
        <v>7677432</v>
      </c>
      <c r="O93" s="183"/>
    </row>
    <row r="94" spans="2:15">
      <c r="B94" s="186">
        <f t="shared" si="2"/>
        <v>16</v>
      </c>
      <c r="C94" s="186"/>
      <c r="D94" s="186"/>
      <c r="E94" s="186"/>
      <c r="F94" s="186" t="s">
        <v>299</v>
      </c>
      <c r="G94" s="196">
        <v>41621</v>
      </c>
      <c r="H94" s="196">
        <v>42268</v>
      </c>
      <c r="I94" s="196">
        <v>46003</v>
      </c>
      <c r="J94" s="186" t="s">
        <v>319</v>
      </c>
      <c r="K94" s="188">
        <v>4.8750000000000002E-2</v>
      </c>
      <c r="L94" s="183">
        <v>25000000</v>
      </c>
      <c r="M94" s="183">
        <v>25000000</v>
      </c>
      <c r="N94" s="183">
        <f>'[2]Schedule of Investment'!$X$92</f>
        <v>23991975</v>
      </c>
      <c r="O94" s="183"/>
    </row>
    <row r="95" spans="2:15">
      <c r="B95" s="186">
        <f t="shared" si="2"/>
        <v>17</v>
      </c>
      <c r="C95" s="186"/>
      <c r="D95" s="186"/>
      <c r="E95" s="186"/>
      <c r="F95" s="186" t="s">
        <v>299</v>
      </c>
      <c r="G95" s="196">
        <v>41892</v>
      </c>
      <c r="H95" s="196">
        <v>41892</v>
      </c>
      <c r="I95" s="196">
        <v>46275</v>
      </c>
      <c r="J95" s="186" t="s">
        <v>320</v>
      </c>
      <c r="K95" s="188">
        <v>6.0999999999999999E-2</v>
      </c>
      <c r="L95" s="183">
        <v>15000000</v>
      </c>
      <c r="M95" s="183">
        <v>15000000</v>
      </c>
      <c r="N95" s="183">
        <f>'[2]Schedule of Investment'!$X$94</f>
        <v>16958580</v>
      </c>
      <c r="O95" s="183"/>
    </row>
    <row r="96" spans="2:15">
      <c r="B96" s="186">
        <f t="shared" si="2"/>
        <v>18</v>
      </c>
      <c r="C96" s="186"/>
      <c r="D96" s="186"/>
      <c r="E96" s="186"/>
      <c r="F96" s="186" t="s">
        <v>299</v>
      </c>
      <c r="G96" s="196">
        <v>41892</v>
      </c>
      <c r="H96" s="196">
        <v>42647</v>
      </c>
      <c r="I96" s="196">
        <v>46275</v>
      </c>
      <c r="J96" s="186" t="s">
        <v>320</v>
      </c>
      <c r="K96" s="188">
        <v>6.0999999999999999E-2</v>
      </c>
      <c r="L96" s="183">
        <v>1771000</v>
      </c>
      <c r="M96" s="183">
        <v>1771000</v>
      </c>
      <c r="N96" s="183">
        <f>'[2]Schedule of Investment'!$X$95</f>
        <v>1792237.8320000002</v>
      </c>
      <c r="O96" s="183"/>
    </row>
    <row r="97" spans="2:15">
      <c r="B97" s="186">
        <f t="shared" si="2"/>
        <v>19</v>
      </c>
      <c r="C97" s="186"/>
      <c r="D97" s="186"/>
      <c r="E97" s="186"/>
      <c r="F97" s="186" t="s">
        <v>299</v>
      </c>
      <c r="G97" s="196">
        <v>41040</v>
      </c>
      <c r="H97" s="196">
        <v>41718</v>
      </c>
      <c r="I97" s="196">
        <v>46518</v>
      </c>
      <c r="J97" s="186" t="s">
        <v>321</v>
      </c>
      <c r="K97" s="188">
        <v>6.8750000000000006E-2</v>
      </c>
      <c r="L97" s="183">
        <v>40000000</v>
      </c>
      <c r="M97" s="183">
        <v>40000000</v>
      </c>
      <c r="N97" s="183">
        <f>'[2]Schedule of Investment'!$X$100</f>
        <v>45222880</v>
      </c>
      <c r="O97" s="183"/>
    </row>
    <row r="98" spans="2:15">
      <c r="B98" s="186">
        <f t="shared" si="2"/>
        <v>20</v>
      </c>
      <c r="C98" s="186"/>
      <c r="D98" s="186"/>
      <c r="E98" s="186"/>
      <c r="F98" s="186" t="s">
        <v>299</v>
      </c>
      <c r="G98" s="196">
        <v>41040</v>
      </c>
      <c r="H98" s="196">
        <v>42055</v>
      </c>
      <c r="I98" s="196">
        <v>46518</v>
      </c>
      <c r="J98" s="186" t="s">
        <v>321</v>
      </c>
      <c r="K98" s="188">
        <v>6.8750000000000006E-2</v>
      </c>
      <c r="L98" s="183">
        <v>2100000</v>
      </c>
      <c r="M98" s="183">
        <v>2100000</v>
      </c>
      <c r="N98" s="183">
        <f>'[2]Schedule of Investment'!$X$97</f>
        <v>2374201.2000000002</v>
      </c>
      <c r="O98" s="183"/>
    </row>
    <row r="99" spans="2:15">
      <c r="B99" s="186">
        <f t="shared" si="2"/>
        <v>21</v>
      </c>
      <c r="C99" s="186"/>
      <c r="D99" s="186"/>
      <c r="E99" s="186"/>
      <c r="F99" s="186" t="s">
        <v>299</v>
      </c>
      <c r="G99" s="196">
        <v>41040</v>
      </c>
      <c r="H99" s="196">
        <v>42647</v>
      </c>
      <c r="I99" s="196">
        <v>46518</v>
      </c>
      <c r="J99" s="186" t="s">
        <v>321</v>
      </c>
      <c r="K99" s="188">
        <v>6.8750000000000006E-2</v>
      </c>
      <c r="L99" s="183">
        <v>8204000</v>
      </c>
      <c r="M99" s="183">
        <v>8204000</v>
      </c>
      <c r="N99" s="183">
        <f>'[2]Schedule of Investment'!$X$98</f>
        <v>9275212.6879999992</v>
      </c>
      <c r="O99" s="183"/>
    </row>
    <row r="100" spans="2:15">
      <c r="B100" s="186">
        <f t="shared" si="2"/>
        <v>22</v>
      </c>
      <c r="C100" s="186"/>
      <c r="D100" s="186"/>
      <c r="E100" s="186"/>
      <c r="F100" s="186" t="s">
        <v>299</v>
      </c>
      <c r="G100" s="196">
        <v>41040</v>
      </c>
      <c r="H100" s="196">
        <v>43649</v>
      </c>
      <c r="I100" s="196">
        <v>46518</v>
      </c>
      <c r="J100" s="186" t="s">
        <v>321</v>
      </c>
      <c r="K100" s="188">
        <v>6.8750000000000006E-2</v>
      </c>
      <c r="L100" s="183">
        <v>10000000</v>
      </c>
      <c r="M100" s="183">
        <v>10000000</v>
      </c>
      <c r="N100" s="183">
        <f>'[2]Schedule of Investment'!$X$99</f>
        <v>11305720</v>
      </c>
      <c r="O100" s="183"/>
    </row>
    <row r="101" spans="2:15">
      <c r="B101" s="186">
        <f t="shared" si="2"/>
        <v>23</v>
      </c>
      <c r="C101" s="186"/>
      <c r="D101" s="186"/>
      <c r="E101" s="186"/>
      <c r="F101" s="186" t="s">
        <v>299</v>
      </c>
      <c r="G101" s="196">
        <v>41040</v>
      </c>
      <c r="H101" s="196">
        <v>43682</v>
      </c>
      <c r="I101" s="196">
        <v>46518</v>
      </c>
      <c r="J101" s="186" t="s">
        <v>321</v>
      </c>
      <c r="K101" s="188">
        <v>6.8750000000000006E-2</v>
      </c>
      <c r="L101" s="183">
        <v>15000000</v>
      </c>
      <c r="M101" s="183">
        <v>15000000</v>
      </c>
      <c r="N101" s="183">
        <f>'[2]Schedule of Investment'!$X$96</f>
        <v>15179880</v>
      </c>
      <c r="O101" s="183"/>
    </row>
    <row r="102" spans="2:15">
      <c r="B102" s="186">
        <f t="shared" si="2"/>
        <v>24</v>
      </c>
      <c r="C102" s="186"/>
      <c r="D102" s="186"/>
      <c r="E102" s="186"/>
      <c r="F102" s="186" t="s">
        <v>299</v>
      </c>
      <c r="G102" s="196">
        <v>42224</v>
      </c>
      <c r="H102" s="196">
        <v>42647</v>
      </c>
      <c r="I102" s="196">
        <v>46605</v>
      </c>
      <c r="J102" s="186" t="s">
        <v>322</v>
      </c>
      <c r="K102" s="188">
        <v>6.0179999999999997E-2</v>
      </c>
      <c r="L102" s="183">
        <v>13219000</v>
      </c>
      <c r="M102" s="183">
        <v>13219000</v>
      </c>
      <c r="N102" s="183">
        <f>'[2]Schedule of Investment'!$X$101</f>
        <v>13230751.691</v>
      </c>
      <c r="O102" s="183"/>
    </row>
    <row r="103" spans="2:15">
      <c r="B103" s="186"/>
      <c r="C103" s="186"/>
      <c r="D103" s="186"/>
      <c r="E103" s="186"/>
      <c r="F103" s="186"/>
      <c r="G103" s="187"/>
      <c r="H103" s="187"/>
      <c r="I103" s="187"/>
      <c r="J103" s="186"/>
      <c r="K103" s="188"/>
      <c r="L103" s="183"/>
      <c r="M103" s="183"/>
      <c r="N103" s="183"/>
      <c r="O103" s="183"/>
    </row>
    <row r="104" spans="2:15">
      <c r="B104" s="186"/>
      <c r="C104" s="186"/>
      <c r="D104" s="186"/>
      <c r="E104" s="186"/>
      <c r="F104" s="186"/>
      <c r="G104" s="187"/>
      <c r="H104" s="187"/>
      <c r="I104" s="187"/>
      <c r="J104" s="186"/>
      <c r="K104" s="188"/>
      <c r="L104" s="183"/>
      <c r="M104" s="183"/>
      <c r="N104" s="183"/>
      <c r="O104" s="183"/>
    </row>
    <row r="105" spans="2:15">
      <c r="B105" s="186"/>
      <c r="C105" s="186"/>
      <c r="D105" s="186"/>
      <c r="E105" s="186"/>
      <c r="F105" s="186"/>
      <c r="G105" s="187"/>
      <c r="H105" s="187"/>
      <c r="I105" s="187"/>
      <c r="J105" s="186"/>
      <c r="K105" s="188"/>
      <c r="L105" s="183"/>
      <c r="M105" s="183"/>
      <c r="N105" s="183"/>
      <c r="O105" s="183"/>
    </row>
    <row r="106" spans="2:15">
      <c r="B106" s="186"/>
      <c r="C106" s="186"/>
      <c r="D106" s="186"/>
      <c r="E106" s="186"/>
      <c r="F106" s="186"/>
      <c r="G106" s="187"/>
      <c r="H106" s="187"/>
      <c r="I106" s="187"/>
      <c r="J106" s="186"/>
      <c r="K106" s="188"/>
      <c r="L106" s="183"/>
      <c r="M106" s="183"/>
      <c r="N106" s="183"/>
      <c r="O106" s="183"/>
    </row>
    <row r="107" spans="2:15">
      <c r="B107" s="186"/>
      <c r="C107" s="186" t="s">
        <v>237</v>
      </c>
      <c r="D107" s="186"/>
      <c r="E107" s="186"/>
      <c r="F107" s="186"/>
      <c r="G107" s="187"/>
      <c r="H107" s="187"/>
      <c r="I107" s="187"/>
      <c r="J107" s="186"/>
      <c r="K107" s="188"/>
      <c r="L107" s="183">
        <f>SUM(L108:L112)</f>
        <v>0</v>
      </c>
      <c r="M107" s="183">
        <f>SUM(M108:M112)</f>
        <v>0</v>
      </c>
      <c r="N107" s="183">
        <f>SUM(N108:N112)</f>
        <v>0</v>
      </c>
      <c r="O107" s="183">
        <f>SUM(O108:O112)</f>
        <v>0</v>
      </c>
    </row>
    <row r="108" spans="2:15">
      <c r="B108" s="186">
        <v>1</v>
      </c>
      <c r="C108" s="186"/>
      <c r="D108" s="186"/>
      <c r="E108" s="186"/>
      <c r="F108" s="186"/>
      <c r="G108" s="187"/>
      <c r="H108" s="187"/>
      <c r="I108" s="187"/>
      <c r="J108" s="186"/>
      <c r="K108" s="186"/>
      <c r="L108" s="183">
        <v>0</v>
      </c>
      <c r="M108" s="183">
        <v>0</v>
      </c>
      <c r="N108" s="183">
        <v>0</v>
      </c>
      <c r="O108" s="183">
        <v>0</v>
      </c>
    </row>
    <row r="109" spans="2:15">
      <c r="B109" s="186">
        <v>2</v>
      </c>
      <c r="C109" s="186"/>
      <c r="D109" s="186"/>
      <c r="E109" s="186"/>
      <c r="F109" s="186"/>
      <c r="G109" s="187"/>
      <c r="H109" s="187"/>
      <c r="I109" s="187"/>
      <c r="J109" s="186"/>
      <c r="K109" s="186"/>
      <c r="L109" s="183">
        <v>0</v>
      </c>
      <c r="M109" s="183">
        <v>0</v>
      </c>
      <c r="N109" s="183">
        <v>0</v>
      </c>
      <c r="O109" s="183">
        <v>0</v>
      </c>
    </row>
    <row r="110" spans="2:15">
      <c r="B110" s="186">
        <v>3</v>
      </c>
      <c r="C110" s="186"/>
      <c r="D110" s="186"/>
      <c r="E110" s="186"/>
      <c r="F110" s="186"/>
      <c r="G110" s="187"/>
      <c r="H110" s="187"/>
      <c r="I110" s="187"/>
      <c r="J110" s="186"/>
      <c r="K110" s="186"/>
      <c r="L110" s="183">
        <v>0</v>
      </c>
      <c r="M110" s="183">
        <v>0</v>
      </c>
      <c r="N110" s="183">
        <v>0</v>
      </c>
      <c r="O110" s="183">
        <v>0</v>
      </c>
    </row>
    <row r="111" spans="2:15">
      <c r="B111" s="186">
        <v>4</v>
      </c>
      <c r="C111" s="186"/>
      <c r="D111" s="186"/>
      <c r="E111" s="186"/>
      <c r="F111" s="186"/>
      <c r="G111" s="187"/>
      <c r="H111" s="187"/>
      <c r="I111" s="187"/>
      <c r="J111" s="186"/>
      <c r="K111" s="186"/>
      <c r="L111" s="183">
        <v>0</v>
      </c>
      <c r="M111" s="183">
        <v>0</v>
      </c>
      <c r="N111" s="183">
        <v>0</v>
      </c>
      <c r="O111" s="183">
        <v>0</v>
      </c>
    </row>
    <row r="112" spans="2:15">
      <c r="B112" s="186">
        <v>5</v>
      </c>
      <c r="C112" s="186"/>
      <c r="D112" s="186"/>
      <c r="E112" s="186"/>
      <c r="F112" s="186"/>
      <c r="G112" s="187"/>
      <c r="H112" s="187"/>
      <c r="I112" s="187"/>
      <c r="J112" s="186"/>
      <c r="K112" s="186"/>
      <c r="L112" s="183">
        <v>0</v>
      </c>
      <c r="M112" s="183">
        <v>0</v>
      </c>
      <c r="N112" s="183">
        <v>0</v>
      </c>
      <c r="O112" s="183">
        <v>0</v>
      </c>
    </row>
    <row r="113" spans="2:15">
      <c r="B113" s="186" t="s">
        <v>113</v>
      </c>
      <c r="C113" s="186"/>
      <c r="D113" s="186"/>
      <c r="E113" s="186"/>
      <c r="F113" s="186"/>
      <c r="G113" s="186"/>
      <c r="H113" s="186"/>
      <c r="I113" s="186"/>
      <c r="J113" s="186"/>
      <c r="K113" s="186"/>
      <c r="L113" s="183">
        <f>L34+L13</f>
        <v>1141430900</v>
      </c>
      <c r="M113" s="183">
        <f>M34+M13</f>
        <v>1141430900</v>
      </c>
      <c r="N113" s="183">
        <f>N34+N13</f>
        <v>1056908356.0729941</v>
      </c>
      <c r="O113" s="183">
        <f>O34+O13</f>
        <v>182854372.19265503</v>
      </c>
    </row>
    <row r="114" spans="2:15">
      <c r="L114" s="184"/>
      <c r="M114" s="184"/>
      <c r="N114" s="184"/>
      <c r="O114" s="184"/>
    </row>
    <row r="115" spans="2:15">
      <c r="L115" s="184"/>
      <c r="M115" s="184"/>
      <c r="N115" s="184"/>
      <c r="O115" s="184"/>
    </row>
    <row r="116" spans="2:15">
      <c r="C116" s="185" t="s">
        <v>164</v>
      </c>
      <c r="L116" s="184"/>
      <c r="M116" s="184"/>
      <c r="N116" s="184"/>
      <c r="O116" s="184"/>
    </row>
    <row r="117" spans="2:15">
      <c r="C117" s="185" t="s">
        <v>165</v>
      </c>
    </row>
    <row r="119" spans="2:15">
      <c r="C119" s="185" t="s">
        <v>231</v>
      </c>
      <c r="H119" s="185" t="s">
        <v>169</v>
      </c>
    </row>
    <row r="120" spans="2:15">
      <c r="C120" s="185" t="s">
        <v>167</v>
      </c>
    </row>
    <row r="121" spans="2:15">
      <c r="C121" s="185" t="s">
        <v>168</v>
      </c>
      <c r="H121" s="185" t="s">
        <v>170</v>
      </c>
      <c r="I121" s="185" t="s">
        <v>170</v>
      </c>
      <c r="J121" s="185" t="s">
        <v>171</v>
      </c>
      <c r="L121" s="185" t="s">
        <v>170</v>
      </c>
    </row>
    <row r="124" spans="2:15">
      <c r="B124" s="185" t="s">
        <v>149</v>
      </c>
    </row>
    <row r="125" spans="2:15">
      <c r="C125" s="185" t="s">
        <v>130</v>
      </c>
      <c r="D125" s="185" t="s">
        <v>116</v>
      </c>
    </row>
    <row r="126" spans="2:15">
      <c r="C126" s="185" t="s">
        <v>131</v>
      </c>
      <c r="D126" s="185" t="s">
        <v>283</v>
      </c>
    </row>
  </sheetData>
  <sheetProtection algorithmName="SHA-512" hashValue="TCCNCLGZpwl4jZgByJbsgGh8P3LuJSn14C54P8yDveYS6hxipubji6CWBW47mWPLvsGTzzhrvUB75tut+dNeSA==" saltValue="wnQydhsrxBam9Rr62T/dbQ==" spinCount="100000" sheet="1" objects="1" scenarios="1" selectLockedCells="1" selectUnlockedCells="1"/>
  <sortState ref="B37:T73">
    <sortCondition ref="I37:I73"/>
  </sortState>
  <mergeCells count="17">
    <mergeCell ref="K10:K12"/>
    <mergeCell ref="L10:M10"/>
    <mergeCell ref="L11:L12"/>
    <mergeCell ref="M11:M12"/>
    <mergeCell ref="B7:M7"/>
    <mergeCell ref="N7:O7"/>
    <mergeCell ref="B8:C12"/>
    <mergeCell ref="D8:D12"/>
    <mergeCell ref="E8:E12"/>
    <mergeCell ref="G8:I9"/>
    <mergeCell ref="J8:M9"/>
    <mergeCell ref="N8:N12"/>
    <mergeCell ref="O8:O12"/>
    <mergeCell ref="G10:G12"/>
    <mergeCell ref="H10:H12"/>
    <mergeCell ref="I10:I12"/>
    <mergeCell ref="J10:J12"/>
  </mergeCells>
  <pageMargins left="0.7" right="0.7" top="0.75" bottom="0.75" header="0.3" footer="0.3"/>
  <pageSetup orientation="portrait" horizontalDpi="120" verticalDpi="72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9"/>
  <sheetViews>
    <sheetView topLeftCell="A16" workbookViewId="0">
      <selection activeCell="A40" sqref="A40"/>
    </sheetView>
  </sheetViews>
  <sheetFormatPr defaultColWidth="9.1796875" defaultRowHeight="15.5"/>
  <cols>
    <col min="1" max="3" width="9.1796875" style="128"/>
    <col min="4" max="4" width="13.7265625" style="128" bestFit="1" customWidth="1"/>
    <col min="5" max="5" width="13.7265625" style="128" customWidth="1"/>
    <col min="6" max="6" width="8.1796875" style="128" bestFit="1" customWidth="1"/>
    <col min="7" max="7" width="9" style="128" bestFit="1" customWidth="1"/>
    <col min="8" max="8" width="8.1796875" style="128" bestFit="1" customWidth="1"/>
    <col min="9" max="9" width="16.1796875" style="128" customWidth="1"/>
    <col min="10" max="10" width="13.7265625" style="128" bestFit="1" customWidth="1"/>
    <col min="11" max="11" width="17.453125" style="150" customWidth="1"/>
    <col min="12" max="12" width="14.26953125" style="150" bestFit="1" customWidth="1"/>
    <col min="13" max="13" width="14.1796875" style="151" customWidth="1"/>
    <col min="14" max="14" width="11.7265625" style="151" customWidth="1"/>
    <col min="15" max="15" width="9.1796875" style="150"/>
    <col min="16" max="16" width="15" style="150" bestFit="1" customWidth="1"/>
    <col min="17" max="17" width="14" style="150" bestFit="1" customWidth="1"/>
    <col min="18" max="18" width="14.7265625" style="150" customWidth="1"/>
    <col min="19" max="19" width="16.453125" style="150" customWidth="1"/>
    <col min="20" max="27" width="12.81640625" style="150" customWidth="1"/>
    <col min="28" max="28" width="9.1796875" style="128"/>
    <col min="29" max="30" width="13.81640625" style="128" bestFit="1" customWidth="1"/>
    <col min="31" max="31" width="13.7265625" style="128" customWidth="1"/>
    <col min="32" max="16384" width="9.1796875" style="128"/>
  </cols>
  <sheetData>
    <row r="1" spans="2:31">
      <c r="B1" s="60" t="str">
        <f>COH!B1</f>
        <v xml:space="preserve">MBA NAME:                           </v>
      </c>
      <c r="C1" s="59"/>
    </row>
    <row r="2" spans="2:31">
      <c r="B2" s="60" t="s">
        <v>280</v>
      </c>
      <c r="C2" s="59"/>
    </row>
    <row r="3" spans="2:31">
      <c r="B3" s="60" t="s">
        <v>290</v>
      </c>
      <c r="C3" s="59"/>
    </row>
    <row r="6" spans="2:31" ht="16" thickBot="1">
      <c r="I6" s="132" t="s">
        <v>130</v>
      </c>
      <c r="K6" s="128"/>
      <c r="L6" s="132"/>
      <c r="M6" s="132" t="s">
        <v>131</v>
      </c>
    </row>
    <row r="7" spans="2:31" ht="15.75" customHeight="1" thickBot="1">
      <c r="B7" s="387" t="s">
        <v>282</v>
      </c>
      <c r="C7" s="388"/>
      <c r="D7" s="389"/>
      <c r="E7" s="396" t="s">
        <v>241</v>
      </c>
      <c r="F7" s="399" t="s">
        <v>41</v>
      </c>
      <c r="G7" s="399"/>
      <c r="H7" s="399"/>
      <c r="I7" s="396" t="s">
        <v>269</v>
      </c>
      <c r="J7" s="399" t="s">
        <v>42</v>
      </c>
      <c r="K7" s="399"/>
      <c r="L7" s="376" t="s">
        <v>242</v>
      </c>
      <c r="M7" s="381" t="s">
        <v>270</v>
      </c>
      <c r="N7" s="381" t="s">
        <v>244</v>
      </c>
    </row>
    <row r="8" spans="2:31" ht="15.75" customHeight="1" thickBot="1">
      <c r="B8" s="390"/>
      <c r="C8" s="391"/>
      <c r="D8" s="392"/>
      <c r="E8" s="397"/>
      <c r="F8" s="399"/>
      <c r="G8" s="399"/>
      <c r="H8" s="399"/>
      <c r="I8" s="397"/>
      <c r="J8" s="399"/>
      <c r="K8" s="399"/>
      <c r="L8" s="377"/>
      <c r="M8" s="382"/>
      <c r="N8" s="382"/>
      <c r="P8" s="158" t="s">
        <v>130</v>
      </c>
      <c r="Q8" s="152"/>
    </row>
    <row r="9" spans="2:31" ht="16.5" customHeight="1" thickBot="1">
      <c r="B9" s="390"/>
      <c r="C9" s="391"/>
      <c r="D9" s="392"/>
      <c r="E9" s="397"/>
      <c r="F9" s="384" t="s">
        <v>44</v>
      </c>
      <c r="G9" s="384" t="s">
        <v>45</v>
      </c>
      <c r="H9" s="384" t="s">
        <v>46</v>
      </c>
      <c r="I9" s="397"/>
      <c r="J9" s="384" t="s">
        <v>47</v>
      </c>
      <c r="K9" s="126" t="s">
        <v>43</v>
      </c>
      <c r="L9" s="377"/>
      <c r="M9" s="382"/>
      <c r="N9" s="382"/>
      <c r="P9" s="380" t="s">
        <v>245</v>
      </c>
      <c r="Q9" s="380"/>
      <c r="R9" s="380"/>
      <c r="S9" s="380" t="s">
        <v>246</v>
      </c>
      <c r="T9" s="380"/>
      <c r="U9" s="380"/>
      <c r="V9" s="380" t="s">
        <v>246</v>
      </c>
      <c r="W9" s="380"/>
      <c r="X9" s="380"/>
      <c r="Y9" s="380" t="s">
        <v>246</v>
      </c>
      <c r="Z9" s="380"/>
      <c r="AA9" s="380"/>
      <c r="AC9" s="138" t="s">
        <v>129</v>
      </c>
      <c r="AD9" s="138" t="s">
        <v>129</v>
      </c>
      <c r="AE9" s="138" t="s">
        <v>129</v>
      </c>
    </row>
    <row r="10" spans="2:31" ht="26.25" customHeight="1" thickBot="1">
      <c r="B10" s="390"/>
      <c r="C10" s="391"/>
      <c r="D10" s="392"/>
      <c r="E10" s="397"/>
      <c r="F10" s="385"/>
      <c r="G10" s="385"/>
      <c r="H10" s="385"/>
      <c r="I10" s="397"/>
      <c r="J10" s="385"/>
      <c r="K10" s="400" t="s">
        <v>115</v>
      </c>
      <c r="L10" s="377"/>
      <c r="M10" s="382"/>
      <c r="N10" s="382"/>
      <c r="P10" s="379" t="s">
        <v>249</v>
      </c>
      <c r="Q10" s="146" t="s">
        <v>243</v>
      </c>
      <c r="R10" s="379" t="s">
        <v>248</v>
      </c>
      <c r="S10" s="379" t="s">
        <v>249</v>
      </c>
      <c r="T10" s="146" t="s">
        <v>243</v>
      </c>
      <c r="U10" s="379" t="s">
        <v>248</v>
      </c>
      <c r="V10" s="379" t="s">
        <v>249</v>
      </c>
      <c r="W10" s="146" t="s">
        <v>243</v>
      </c>
      <c r="X10" s="379" t="s">
        <v>248</v>
      </c>
      <c r="Y10" s="379" t="s">
        <v>249</v>
      </c>
      <c r="Z10" s="146" t="s">
        <v>243</v>
      </c>
      <c r="AA10" s="379" t="s">
        <v>248</v>
      </c>
    </row>
    <row r="11" spans="2:31" ht="25.5" customHeight="1" thickBot="1">
      <c r="B11" s="393"/>
      <c r="C11" s="394"/>
      <c r="D11" s="395"/>
      <c r="E11" s="398"/>
      <c r="F11" s="386"/>
      <c r="G11" s="386"/>
      <c r="H11" s="386"/>
      <c r="I11" s="398"/>
      <c r="J11" s="386"/>
      <c r="K11" s="401"/>
      <c r="L11" s="378"/>
      <c r="M11" s="383"/>
      <c r="N11" s="383"/>
      <c r="P11" s="379"/>
      <c r="Q11" s="118" t="s">
        <v>250</v>
      </c>
      <c r="R11" s="379"/>
      <c r="S11" s="379"/>
      <c r="T11" s="118" t="s">
        <v>250</v>
      </c>
      <c r="U11" s="379"/>
      <c r="V11" s="379"/>
      <c r="W11" s="118" t="s">
        <v>250</v>
      </c>
      <c r="X11" s="379"/>
      <c r="Y11" s="379"/>
      <c r="Z11" s="118" t="s">
        <v>250</v>
      </c>
      <c r="AA11" s="379"/>
    </row>
    <row r="12" spans="2:31" ht="25.5" customHeight="1">
      <c r="B12" s="144"/>
      <c r="C12" s="144"/>
      <c r="D12" s="144"/>
      <c r="E12" s="144"/>
      <c r="F12" s="145"/>
      <c r="G12" s="145"/>
      <c r="H12" s="145"/>
      <c r="I12" s="147" t="s">
        <v>251</v>
      </c>
      <c r="J12" s="147"/>
      <c r="K12" s="155" t="s">
        <v>252</v>
      </c>
      <c r="L12" s="156" t="s">
        <v>253</v>
      </c>
      <c r="M12" s="140" t="s">
        <v>254</v>
      </c>
      <c r="N12" s="140" t="s">
        <v>255</v>
      </c>
      <c r="O12" s="157"/>
      <c r="P12" s="140" t="s">
        <v>251</v>
      </c>
      <c r="Q12" s="140" t="s">
        <v>252</v>
      </c>
      <c r="R12" s="140" t="s">
        <v>257</v>
      </c>
      <c r="S12" s="140" t="s">
        <v>251</v>
      </c>
      <c r="T12" s="140" t="s">
        <v>252</v>
      </c>
      <c r="U12" s="140" t="s">
        <v>257</v>
      </c>
      <c r="V12" s="140" t="s">
        <v>251</v>
      </c>
      <c r="W12" s="140" t="s">
        <v>252</v>
      </c>
      <c r="X12" s="140" t="s">
        <v>257</v>
      </c>
      <c r="Y12" s="140" t="s">
        <v>251</v>
      </c>
      <c r="Z12" s="140" t="s">
        <v>252</v>
      </c>
      <c r="AA12" s="140" t="s">
        <v>257</v>
      </c>
    </row>
    <row r="13" spans="2:31">
      <c r="B13" s="130" t="s">
        <v>271</v>
      </c>
    </row>
    <row r="14" spans="2:31">
      <c r="C14" s="129" t="s">
        <v>235</v>
      </c>
    </row>
    <row r="15" spans="2:31">
      <c r="C15" s="129" t="s">
        <v>236</v>
      </c>
    </row>
    <row r="16" spans="2:31">
      <c r="C16" s="129" t="s">
        <v>237</v>
      </c>
    </row>
    <row r="17" spans="2:31">
      <c r="B17" s="130" t="s">
        <v>272</v>
      </c>
      <c r="C17" s="129"/>
    </row>
    <row r="18" spans="2:31">
      <c r="C18" s="129" t="s">
        <v>235</v>
      </c>
    </row>
    <row r="19" spans="2:31">
      <c r="C19" s="129" t="s">
        <v>236</v>
      </c>
    </row>
    <row r="20" spans="2:31">
      <c r="C20" s="129" t="s">
        <v>237</v>
      </c>
    </row>
    <row r="23" spans="2:31">
      <c r="B23" s="130" t="s">
        <v>273</v>
      </c>
    </row>
    <row r="24" spans="2:31">
      <c r="B24" s="130" t="s">
        <v>274</v>
      </c>
      <c r="C24" s="128" t="s">
        <v>235</v>
      </c>
      <c r="E24" s="128" t="s">
        <v>275</v>
      </c>
      <c r="F24" s="148">
        <v>42481</v>
      </c>
      <c r="G24" s="148">
        <v>42515</v>
      </c>
      <c r="H24" s="148">
        <v>45037</v>
      </c>
      <c r="I24" s="123">
        <v>400000000</v>
      </c>
      <c r="J24" s="149" t="s">
        <v>276</v>
      </c>
      <c r="K24" s="121">
        <v>380000000</v>
      </c>
      <c r="L24" s="121">
        <f>I24-K24</f>
        <v>20000000</v>
      </c>
      <c r="M24" s="121">
        <v>20000000</v>
      </c>
      <c r="N24" s="121">
        <f>L24-M24</f>
        <v>0</v>
      </c>
      <c r="O24" s="153"/>
      <c r="P24" s="122">
        <v>200000000</v>
      </c>
      <c r="Q24" s="153">
        <v>8000000</v>
      </c>
      <c r="R24" s="153">
        <f>P24+Q24</f>
        <v>208000000</v>
      </c>
      <c r="S24" s="120">
        <v>80000000</v>
      </c>
      <c r="T24" s="153">
        <v>5000000</v>
      </c>
      <c r="U24" s="153">
        <f>S24+T24</f>
        <v>85000000</v>
      </c>
      <c r="V24" s="153">
        <v>40000000</v>
      </c>
      <c r="W24" s="153">
        <v>5000000</v>
      </c>
      <c r="X24" s="153">
        <f>V24+W24</f>
        <v>45000000</v>
      </c>
      <c r="Y24" s="153">
        <v>60000000</v>
      </c>
      <c r="Z24" s="153">
        <v>2000000</v>
      </c>
      <c r="AA24" s="153">
        <f>Y24+Z24</f>
        <v>62000000</v>
      </c>
      <c r="AB24" s="141"/>
      <c r="AC24" s="141">
        <f>I24-R24-U24-X24-AA24</f>
        <v>0</v>
      </c>
      <c r="AD24" s="141">
        <f>K24-P24-S24-V24-Y24</f>
        <v>0</v>
      </c>
      <c r="AE24" s="141">
        <f>M24-Q24-T24-W24-Z24</f>
        <v>0</v>
      </c>
    </row>
    <row r="25" spans="2:31">
      <c r="B25" s="130" t="s">
        <v>256</v>
      </c>
      <c r="C25" s="129" t="s">
        <v>236</v>
      </c>
      <c r="E25" s="128" t="s">
        <v>264</v>
      </c>
      <c r="F25" s="148">
        <v>37770</v>
      </c>
      <c r="G25" s="148">
        <f>F25</f>
        <v>37770</v>
      </c>
      <c r="H25" s="148">
        <v>44345</v>
      </c>
      <c r="I25" s="123">
        <v>300000000</v>
      </c>
      <c r="J25" s="149" t="s">
        <v>277</v>
      </c>
      <c r="K25" s="153">
        <v>340000000</v>
      </c>
      <c r="L25" s="121">
        <f>I25-K25</f>
        <v>-40000000</v>
      </c>
      <c r="M25" s="121">
        <v>-40000000</v>
      </c>
      <c r="N25" s="121">
        <f>L25-M25</f>
        <v>0</v>
      </c>
      <c r="O25" s="153"/>
      <c r="P25" s="153">
        <v>180000000</v>
      </c>
      <c r="Q25" s="153">
        <v>-16000000</v>
      </c>
      <c r="R25" s="153">
        <f>P25+Q25</f>
        <v>164000000</v>
      </c>
      <c r="S25" s="153">
        <v>60000000</v>
      </c>
      <c r="T25" s="153">
        <v>-8000000</v>
      </c>
      <c r="U25" s="153">
        <f>S25+T25</f>
        <v>52000000</v>
      </c>
      <c r="V25" s="153">
        <v>30000000</v>
      </c>
      <c r="W25" s="153">
        <v>-9000000</v>
      </c>
      <c r="X25" s="153">
        <f>V25+W25</f>
        <v>21000000</v>
      </c>
      <c r="Y25" s="153">
        <v>70000000</v>
      </c>
      <c r="Z25" s="153">
        <v>-7000000</v>
      </c>
      <c r="AA25" s="153">
        <f>Y25+Z25</f>
        <v>63000000</v>
      </c>
      <c r="AB25" s="141"/>
      <c r="AC25" s="141">
        <f>I25-R25-U25-X25-AA25</f>
        <v>0</v>
      </c>
      <c r="AD25" s="141">
        <f>K25-P25-S25-V25-Y25</f>
        <v>0</v>
      </c>
      <c r="AE25" s="141">
        <f>M25-Q25-T25-W25-Z25</f>
        <v>0</v>
      </c>
    </row>
    <row r="26" spans="2:31">
      <c r="K26" s="153"/>
      <c r="L26" s="153"/>
      <c r="M26" s="154"/>
      <c r="N26" s="154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41"/>
      <c r="AC26" s="141"/>
      <c r="AD26" s="141"/>
      <c r="AE26" s="141"/>
    </row>
    <row r="27" spans="2:31">
      <c r="K27" s="153"/>
      <c r="L27" s="153"/>
      <c r="M27" s="154"/>
      <c r="N27" s="154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41"/>
      <c r="AC27" s="141"/>
      <c r="AD27" s="141"/>
      <c r="AE27" s="141"/>
    </row>
    <row r="29" spans="2:31">
      <c r="B29" s="81" t="s">
        <v>164</v>
      </c>
      <c r="C29" s="127"/>
      <c r="D29" s="127"/>
      <c r="E29" s="127"/>
      <c r="F29" s="127"/>
      <c r="G29" s="127"/>
      <c r="H29" s="127"/>
      <c r="I29" s="127"/>
      <c r="J29" s="127"/>
      <c r="K29" s="127"/>
      <c r="L29" s="127"/>
    </row>
    <row r="30" spans="2:31">
      <c r="B30" s="81" t="s">
        <v>165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</row>
    <row r="31" spans="2:31"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</row>
    <row r="32" spans="2:31">
      <c r="B32" s="80" t="s">
        <v>231</v>
      </c>
      <c r="C32" s="127"/>
      <c r="D32" s="127"/>
      <c r="E32" s="127"/>
      <c r="F32" s="127"/>
      <c r="G32" s="80" t="s">
        <v>169</v>
      </c>
      <c r="H32" s="80"/>
      <c r="I32" s="127"/>
      <c r="J32" s="90"/>
      <c r="K32" s="127"/>
      <c r="L32" s="127"/>
    </row>
    <row r="33" spans="2:12">
      <c r="B33" s="80" t="s">
        <v>167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</row>
    <row r="34" spans="2:12">
      <c r="B34" s="80" t="s">
        <v>168</v>
      </c>
      <c r="C34" s="127"/>
      <c r="D34" s="127"/>
      <c r="E34" s="127"/>
      <c r="F34" s="127"/>
      <c r="G34" s="127" t="s">
        <v>170</v>
      </c>
      <c r="H34" s="127" t="s">
        <v>170</v>
      </c>
      <c r="I34" s="127" t="s">
        <v>171</v>
      </c>
      <c r="J34" s="127"/>
      <c r="K34" s="127" t="s">
        <v>170</v>
      </c>
      <c r="L34" s="127"/>
    </row>
    <row r="35" spans="2:12">
      <c r="K35" s="128"/>
      <c r="L35" s="128"/>
    </row>
    <row r="37" spans="2:12">
      <c r="B37" s="127" t="s">
        <v>149</v>
      </c>
      <c r="C37" s="143"/>
    </row>
    <row r="38" spans="2:12">
      <c r="B38" s="124" t="s">
        <v>130</v>
      </c>
      <c r="C38" s="159" t="s">
        <v>278</v>
      </c>
    </row>
    <row r="39" spans="2:12">
      <c r="B39" s="124" t="s">
        <v>131</v>
      </c>
      <c r="C39" s="159" t="s">
        <v>268</v>
      </c>
    </row>
  </sheetData>
  <mergeCells count="25">
    <mergeCell ref="F9:F11"/>
    <mergeCell ref="G9:G11"/>
    <mergeCell ref="H9:H11"/>
    <mergeCell ref="J9:J11"/>
    <mergeCell ref="B7:D11"/>
    <mergeCell ref="E7:E11"/>
    <mergeCell ref="F7:H8"/>
    <mergeCell ref="I7:I11"/>
    <mergeCell ref="J7:K8"/>
    <mergeCell ref="K10:K11"/>
    <mergeCell ref="L7:L11"/>
    <mergeCell ref="X10:X11"/>
    <mergeCell ref="Y10:Y11"/>
    <mergeCell ref="AA10:AA11"/>
    <mergeCell ref="P9:R9"/>
    <mergeCell ref="S9:U9"/>
    <mergeCell ref="V9:X9"/>
    <mergeCell ref="Y9:AA9"/>
    <mergeCell ref="V10:V11"/>
    <mergeCell ref="P10:P11"/>
    <mergeCell ref="R10:R11"/>
    <mergeCell ref="S10:S11"/>
    <mergeCell ref="U10:U11"/>
    <mergeCell ref="M7:M11"/>
    <mergeCell ref="N7:N1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40"/>
  <sheetViews>
    <sheetView workbookViewId="0">
      <selection activeCell="I19" sqref="I19"/>
    </sheetView>
  </sheetViews>
  <sheetFormatPr defaultRowHeight="15.5"/>
  <cols>
    <col min="2" max="2" width="5.1796875" style="3" customWidth="1"/>
    <col min="3" max="3" width="5.7265625" style="3" customWidth="1"/>
    <col min="4" max="4" width="57.81640625" style="3" customWidth="1"/>
    <col min="5" max="6" width="10.7265625" style="3" customWidth="1"/>
    <col min="7" max="13" width="9.1796875" style="3"/>
    <col min="14" max="14" width="10.7265625" style="3" customWidth="1"/>
    <col min="15" max="15" width="15.453125" style="5" customWidth="1"/>
    <col min="16" max="16" width="11.54296875" style="3" customWidth="1"/>
  </cols>
  <sheetData>
    <row r="1" spans="2:22" s="51" customFormat="1" ht="14.5">
      <c r="B1" s="60" t="str">
        <f>'Bonds Recon'!B1</f>
        <v xml:space="preserve">MBA NAME:                           </v>
      </c>
      <c r="C1" s="59"/>
      <c r="D1" s="60"/>
      <c r="E1" s="60"/>
      <c r="F1" s="60"/>
      <c r="G1" s="60"/>
      <c r="H1" s="60"/>
      <c r="I1" s="59"/>
      <c r="J1" s="59"/>
      <c r="K1" s="59"/>
      <c r="L1" s="59"/>
      <c r="M1" s="59"/>
      <c r="N1" s="59"/>
    </row>
    <row r="2" spans="2:22" s="51" customFormat="1" ht="14.5">
      <c r="B2" s="60" t="s">
        <v>233</v>
      </c>
      <c r="C2" s="59"/>
      <c r="D2" s="60"/>
      <c r="E2" s="60"/>
      <c r="F2" s="60"/>
      <c r="G2" s="60"/>
      <c r="H2" s="60"/>
      <c r="I2" s="59"/>
      <c r="J2" s="59"/>
      <c r="K2" s="59"/>
      <c r="L2" s="59"/>
      <c r="M2" s="59"/>
      <c r="N2" s="59"/>
    </row>
    <row r="3" spans="2:22" s="51" customFormat="1" ht="14.5">
      <c r="B3" s="60" t="s">
        <v>290</v>
      </c>
      <c r="C3" s="59"/>
      <c r="D3" s="60"/>
      <c r="E3" s="60"/>
      <c r="F3" s="60"/>
      <c r="G3" s="60"/>
      <c r="H3" s="60"/>
      <c r="I3" s="59"/>
      <c r="J3" s="59"/>
      <c r="K3" s="59"/>
      <c r="L3" s="59"/>
      <c r="M3" s="59"/>
      <c r="N3" s="59"/>
      <c r="O3" s="62"/>
    </row>
    <row r="4" spans="2:22" ht="16" thickBot="1"/>
    <row r="5" spans="2:22" ht="16" thickBot="1">
      <c r="B5" s="402" t="s">
        <v>144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4"/>
      <c r="P5" s="169"/>
    </row>
    <row r="6" spans="2:22" ht="15" customHeight="1" thickBot="1">
      <c r="B6" s="409" t="s">
        <v>49</v>
      </c>
      <c r="C6" s="409"/>
      <c r="D6" s="409"/>
      <c r="E6" s="93"/>
      <c r="F6" s="101"/>
      <c r="G6" s="93"/>
      <c r="H6" s="92"/>
      <c r="I6" s="94"/>
      <c r="J6" s="94"/>
      <c r="K6" s="94"/>
      <c r="L6" s="411" t="s">
        <v>61</v>
      </c>
      <c r="M6" s="412"/>
      <c r="N6" s="413"/>
      <c r="O6" s="405" t="s">
        <v>60</v>
      </c>
      <c r="P6" s="407" t="s">
        <v>50</v>
      </c>
      <c r="Q6" s="14"/>
      <c r="R6" s="161"/>
      <c r="S6" s="161"/>
      <c r="T6" s="161"/>
      <c r="U6" s="161"/>
      <c r="V6" s="161"/>
    </row>
    <row r="7" spans="2:22" ht="16" thickBot="1">
      <c r="B7" s="410"/>
      <c r="C7" s="410"/>
      <c r="D7" s="410"/>
      <c r="E7" s="95"/>
      <c r="F7" s="95"/>
      <c r="G7" s="95"/>
      <c r="H7" s="95"/>
      <c r="I7" s="96"/>
      <c r="J7" s="97"/>
      <c r="K7" s="97"/>
      <c r="L7" s="414"/>
      <c r="M7" s="415"/>
      <c r="N7" s="416"/>
      <c r="O7" s="406"/>
      <c r="P7" s="408"/>
      <c r="Q7" s="14"/>
      <c r="R7" s="161"/>
      <c r="S7" s="161"/>
      <c r="T7" s="161"/>
      <c r="U7" s="161"/>
      <c r="V7" s="161"/>
    </row>
    <row r="8" spans="2:22" ht="16" thickBot="1">
      <c r="B8" s="410"/>
      <c r="C8" s="410"/>
      <c r="D8" s="410"/>
      <c r="E8" s="95" t="s">
        <v>58</v>
      </c>
      <c r="F8" s="95" t="s">
        <v>213</v>
      </c>
      <c r="G8" s="95" t="s">
        <v>56</v>
      </c>
      <c r="H8" s="95" t="s">
        <v>214</v>
      </c>
      <c r="I8" s="96" t="s">
        <v>53</v>
      </c>
      <c r="J8" s="95" t="s">
        <v>5</v>
      </c>
      <c r="K8" s="95" t="s">
        <v>54</v>
      </c>
      <c r="L8" s="417" t="s">
        <v>117</v>
      </c>
      <c r="M8" s="417" t="s">
        <v>118</v>
      </c>
      <c r="N8" s="417" t="s">
        <v>119</v>
      </c>
      <c r="O8" s="406"/>
      <c r="P8" s="408"/>
      <c r="Q8" s="14"/>
      <c r="R8" s="161"/>
      <c r="S8" s="161"/>
      <c r="T8" s="161"/>
      <c r="U8" s="161"/>
      <c r="V8" s="161"/>
    </row>
    <row r="9" spans="2:22" ht="16" thickBot="1">
      <c r="B9" s="410"/>
      <c r="C9" s="410"/>
      <c r="D9" s="410"/>
      <c r="E9" s="95" t="s">
        <v>59</v>
      </c>
      <c r="F9" s="95" t="s">
        <v>55</v>
      </c>
      <c r="G9" s="95" t="s">
        <v>57</v>
      </c>
      <c r="H9" s="95" t="s">
        <v>216</v>
      </c>
      <c r="I9" s="95" t="s">
        <v>55</v>
      </c>
      <c r="J9" s="95" t="s">
        <v>45</v>
      </c>
      <c r="K9" s="95" t="s">
        <v>45</v>
      </c>
      <c r="L9" s="418"/>
      <c r="M9" s="418"/>
      <c r="N9" s="418"/>
      <c r="O9" s="406"/>
      <c r="P9" s="408"/>
      <c r="Q9" s="14"/>
      <c r="R9" s="161"/>
      <c r="S9" s="161"/>
      <c r="T9" s="161"/>
      <c r="U9" s="161"/>
      <c r="V9" s="161"/>
    </row>
    <row r="10" spans="2:22" ht="16" thickBot="1">
      <c r="B10" s="410"/>
      <c r="C10" s="410"/>
      <c r="D10" s="410"/>
      <c r="E10" s="98"/>
      <c r="F10" s="98"/>
      <c r="G10" s="99"/>
      <c r="H10" s="99" t="s">
        <v>157</v>
      </c>
      <c r="I10" s="100"/>
      <c r="J10" s="100"/>
      <c r="K10" s="98"/>
      <c r="L10" s="419"/>
      <c r="M10" s="419"/>
      <c r="N10" s="419"/>
      <c r="O10" s="406"/>
      <c r="P10" s="408"/>
      <c r="Q10" s="14"/>
      <c r="R10" s="161"/>
      <c r="S10" s="161"/>
      <c r="T10" s="161"/>
      <c r="U10" s="161"/>
      <c r="V10" s="161"/>
    </row>
    <row r="11" spans="2:22">
      <c r="B11" s="168" t="s">
        <v>238</v>
      </c>
      <c r="C11" s="38"/>
      <c r="D11" s="38"/>
      <c r="O11" s="5">
        <f>O12+O18+O24</f>
        <v>0</v>
      </c>
      <c r="P11" s="5">
        <f>P12+P18+P24</f>
        <v>0</v>
      </c>
      <c r="R11" s="127"/>
      <c r="S11" s="127"/>
      <c r="T11" s="127"/>
      <c r="U11" s="127"/>
      <c r="V11" s="127"/>
    </row>
    <row r="12" spans="2:22">
      <c r="C12" s="167" t="s">
        <v>258</v>
      </c>
      <c r="O12" s="5">
        <f>SUM(O13:O17)</f>
        <v>0</v>
      </c>
      <c r="P12" s="5">
        <f>SUM(P13:P17)</f>
        <v>0</v>
      </c>
      <c r="R12" s="54"/>
      <c r="S12" s="127"/>
      <c r="T12" s="127"/>
      <c r="U12" s="127"/>
      <c r="V12" s="127"/>
    </row>
    <row r="13" spans="2:22">
      <c r="C13" s="167">
        <v>1</v>
      </c>
      <c r="L13" s="5">
        <v>0</v>
      </c>
      <c r="M13" s="5">
        <v>0</v>
      </c>
      <c r="N13" s="5">
        <f>L13-M13</f>
        <v>0</v>
      </c>
      <c r="O13" s="5">
        <v>0</v>
      </c>
      <c r="P13" s="5">
        <v>0</v>
      </c>
    </row>
    <row r="14" spans="2:22">
      <c r="C14" s="167">
        <v>2</v>
      </c>
      <c r="L14" s="5">
        <v>0</v>
      </c>
      <c r="M14" s="5">
        <v>0</v>
      </c>
      <c r="N14" s="5">
        <f t="shared" ref="N14:N17" si="0">L14-M14</f>
        <v>0</v>
      </c>
      <c r="O14" s="5">
        <v>0</v>
      </c>
      <c r="P14" s="5">
        <v>0</v>
      </c>
    </row>
    <row r="15" spans="2:22">
      <c r="C15" s="167">
        <v>3</v>
      </c>
      <c r="L15" s="5">
        <v>0</v>
      </c>
      <c r="M15" s="5">
        <v>0</v>
      </c>
      <c r="N15" s="5">
        <f t="shared" si="0"/>
        <v>0</v>
      </c>
      <c r="O15" s="5">
        <v>0</v>
      </c>
      <c r="P15" s="5">
        <v>0</v>
      </c>
    </row>
    <row r="16" spans="2:22">
      <c r="C16" s="167">
        <v>4</v>
      </c>
      <c r="L16" s="5">
        <v>0</v>
      </c>
      <c r="M16" s="5">
        <v>0</v>
      </c>
      <c r="N16" s="5">
        <f t="shared" si="0"/>
        <v>0</v>
      </c>
      <c r="O16" s="5">
        <v>0</v>
      </c>
      <c r="P16" s="5">
        <v>0</v>
      </c>
    </row>
    <row r="17" spans="2:16">
      <c r="C17" s="167">
        <v>5</v>
      </c>
      <c r="L17" s="5">
        <v>0</v>
      </c>
      <c r="M17" s="5">
        <v>0</v>
      </c>
      <c r="N17" s="5">
        <f t="shared" si="0"/>
        <v>0</v>
      </c>
      <c r="O17" s="5">
        <v>0</v>
      </c>
      <c r="P17" s="5">
        <v>0</v>
      </c>
    </row>
    <row r="18" spans="2:16">
      <c r="C18" s="167" t="s">
        <v>259</v>
      </c>
      <c r="L18" s="5"/>
      <c r="M18" s="5"/>
      <c r="N18" s="5"/>
      <c r="O18" s="5">
        <f>SUM(O19:O23)</f>
        <v>0</v>
      </c>
      <c r="P18" s="5">
        <f>SUM(P19:P23)</f>
        <v>0</v>
      </c>
    </row>
    <row r="19" spans="2:16">
      <c r="C19" s="167">
        <v>1</v>
      </c>
      <c r="L19" s="5">
        <v>0</v>
      </c>
      <c r="M19" s="5">
        <v>0</v>
      </c>
      <c r="N19" s="5">
        <f>L19-M19</f>
        <v>0</v>
      </c>
      <c r="O19" s="5">
        <v>0</v>
      </c>
      <c r="P19" s="5">
        <v>0</v>
      </c>
    </row>
    <row r="20" spans="2:16">
      <c r="C20" s="167">
        <v>2</v>
      </c>
      <c r="L20" s="5">
        <v>0</v>
      </c>
      <c r="M20" s="5">
        <v>0</v>
      </c>
      <c r="N20" s="5">
        <f t="shared" ref="N20:N23" si="1">L20-M20</f>
        <v>0</v>
      </c>
      <c r="O20" s="5">
        <v>0</v>
      </c>
      <c r="P20" s="5">
        <v>0</v>
      </c>
    </row>
    <row r="21" spans="2:16">
      <c r="C21" s="3">
        <v>3</v>
      </c>
      <c r="L21" s="5">
        <v>0</v>
      </c>
      <c r="M21" s="5">
        <v>0</v>
      </c>
      <c r="N21" s="5">
        <f t="shared" si="1"/>
        <v>0</v>
      </c>
      <c r="O21" s="5">
        <v>0</v>
      </c>
      <c r="P21" s="5">
        <v>0</v>
      </c>
    </row>
    <row r="22" spans="2:16">
      <c r="C22" s="3">
        <v>4</v>
      </c>
      <c r="L22" s="5">
        <v>0</v>
      </c>
      <c r="M22" s="5">
        <v>0</v>
      </c>
      <c r="N22" s="5">
        <f t="shared" si="1"/>
        <v>0</v>
      </c>
      <c r="O22" s="5">
        <v>0</v>
      </c>
      <c r="P22" s="5">
        <v>0</v>
      </c>
    </row>
    <row r="23" spans="2:16">
      <c r="C23" s="3">
        <v>5</v>
      </c>
      <c r="L23" s="5">
        <v>0</v>
      </c>
      <c r="M23" s="5">
        <v>0</v>
      </c>
      <c r="N23" s="5">
        <f t="shared" si="1"/>
        <v>0</v>
      </c>
      <c r="O23" s="5">
        <v>0</v>
      </c>
      <c r="P23" s="5">
        <v>0</v>
      </c>
    </row>
    <row r="24" spans="2:16">
      <c r="C24" s="125" t="s">
        <v>237</v>
      </c>
      <c r="L24" s="5"/>
      <c r="M24" s="5"/>
      <c r="N24" s="5"/>
      <c r="O24" s="5">
        <f>SUM(O25:O29)</f>
        <v>0</v>
      </c>
      <c r="P24" s="5">
        <f>SUM(P25:P29)</f>
        <v>0</v>
      </c>
    </row>
    <row r="25" spans="2:16">
      <c r="C25" s="3">
        <v>1</v>
      </c>
      <c r="L25" s="5">
        <v>0</v>
      </c>
      <c r="M25" s="5">
        <v>0</v>
      </c>
      <c r="N25" s="5">
        <f>L25-M25</f>
        <v>0</v>
      </c>
      <c r="O25" s="5">
        <v>0</v>
      </c>
      <c r="P25" s="5">
        <v>0</v>
      </c>
    </row>
    <row r="26" spans="2:16">
      <c r="C26" s="3">
        <v>2</v>
      </c>
      <c r="L26" s="5">
        <v>0</v>
      </c>
      <c r="M26" s="5">
        <v>0</v>
      </c>
      <c r="N26" s="5">
        <f t="shared" ref="N26:N29" si="2">L26-M26</f>
        <v>0</v>
      </c>
      <c r="O26" s="5">
        <v>0</v>
      </c>
      <c r="P26" s="5">
        <v>0</v>
      </c>
    </row>
    <row r="27" spans="2:16">
      <c r="C27" s="3">
        <v>3</v>
      </c>
      <c r="L27" s="5">
        <v>0</v>
      </c>
      <c r="M27" s="5">
        <v>0</v>
      </c>
      <c r="N27" s="5">
        <f t="shared" si="2"/>
        <v>0</v>
      </c>
      <c r="O27" s="5">
        <v>0</v>
      </c>
      <c r="P27" s="5">
        <v>0</v>
      </c>
    </row>
    <row r="28" spans="2:16">
      <c r="C28" s="3">
        <v>4</v>
      </c>
      <c r="L28" s="5">
        <v>0</v>
      </c>
      <c r="M28" s="5">
        <v>0</v>
      </c>
      <c r="N28" s="5">
        <f t="shared" si="2"/>
        <v>0</v>
      </c>
      <c r="O28" s="5">
        <v>0</v>
      </c>
      <c r="P28" s="5">
        <v>0</v>
      </c>
    </row>
    <row r="29" spans="2:16">
      <c r="C29" s="3">
        <v>5</v>
      </c>
      <c r="L29" s="5">
        <v>0</v>
      </c>
      <c r="M29" s="5">
        <v>0</v>
      </c>
      <c r="N29" s="5">
        <f t="shared" si="2"/>
        <v>0</v>
      </c>
      <c r="O29" s="5">
        <v>0</v>
      </c>
      <c r="P29" s="5">
        <v>0</v>
      </c>
    </row>
    <row r="30" spans="2:16" ht="16" thickBot="1">
      <c r="B30" s="35" t="s">
        <v>113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44">
        <f>O11</f>
        <v>0</v>
      </c>
      <c r="P30" s="44">
        <f>P11</f>
        <v>0</v>
      </c>
    </row>
    <row r="31" spans="2:16" ht="16" thickTop="1"/>
    <row r="32" spans="2:16">
      <c r="B32" s="81" t="s">
        <v>164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O32" s="3"/>
    </row>
    <row r="33" spans="2:15">
      <c r="B33" s="81" t="s">
        <v>165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O33" s="3"/>
    </row>
    <row r="34" spans="2:15"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O34" s="3"/>
    </row>
    <row r="35" spans="2:15">
      <c r="B35" s="80" t="s">
        <v>231</v>
      </c>
      <c r="C35" s="51"/>
      <c r="D35" s="51"/>
      <c r="E35" s="51"/>
      <c r="F35" s="51"/>
      <c r="G35" s="80" t="s">
        <v>169</v>
      </c>
      <c r="H35" s="80"/>
      <c r="I35" s="51"/>
      <c r="J35" s="90"/>
      <c r="K35" s="51"/>
      <c r="L35" s="51"/>
      <c r="O35" s="3"/>
    </row>
    <row r="36" spans="2:15">
      <c r="B36" s="80" t="s">
        <v>167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O36" s="3"/>
    </row>
    <row r="37" spans="2:15">
      <c r="B37" s="80" t="s">
        <v>168</v>
      </c>
      <c r="C37" s="51"/>
      <c r="D37" s="51"/>
      <c r="E37" s="51"/>
      <c r="F37" s="51"/>
      <c r="G37" s="51" t="s">
        <v>170</v>
      </c>
      <c r="H37" s="51" t="s">
        <v>170</v>
      </c>
      <c r="I37" s="51" t="s">
        <v>171</v>
      </c>
      <c r="J37" s="51"/>
      <c r="K37" s="51" t="s">
        <v>170</v>
      </c>
      <c r="L37" s="51"/>
      <c r="O37" s="3"/>
    </row>
    <row r="39" spans="2:15">
      <c r="B39" s="127" t="s">
        <v>149</v>
      </c>
      <c r="C39" s="128"/>
      <c r="D39" s="128"/>
    </row>
    <row r="40" spans="2:15">
      <c r="B40" s="128"/>
      <c r="C40" s="55" t="s">
        <v>130</v>
      </c>
      <c r="D40" s="160" t="s">
        <v>284</v>
      </c>
    </row>
  </sheetData>
  <mergeCells count="8">
    <mergeCell ref="B5:O5"/>
    <mergeCell ref="O6:O10"/>
    <mergeCell ref="P6:P10"/>
    <mergeCell ref="B6:D10"/>
    <mergeCell ref="L6:N7"/>
    <mergeCell ref="L8:L10"/>
    <mergeCell ref="M8:M10"/>
    <mergeCell ref="N8:N10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118"/>
  <sheetViews>
    <sheetView topLeftCell="A55" zoomScale="70" zoomScaleNormal="70" workbookViewId="0">
      <selection activeCell="O7" sqref="O7:O11"/>
    </sheetView>
  </sheetViews>
  <sheetFormatPr defaultColWidth="8.81640625" defaultRowHeight="14.5"/>
  <cols>
    <col min="1" max="1" width="8.81640625" style="162"/>
    <col min="2" max="2" width="5.1796875" style="162" customWidth="1"/>
    <col min="3" max="3" width="5.7265625" style="162" customWidth="1"/>
    <col min="4" max="4" width="57.81640625" style="162" customWidth="1"/>
    <col min="5" max="6" width="10.7265625" style="162" customWidth="1"/>
    <col min="7" max="11" width="9.1796875" style="162" customWidth="1"/>
    <col min="12" max="12" width="16.1796875" style="162" customWidth="1"/>
    <col min="13" max="13" width="9.1796875" style="162" customWidth="1"/>
    <col min="14" max="14" width="10.7265625" style="162" customWidth="1"/>
    <col min="15" max="15" width="24.81640625" style="162" customWidth="1"/>
    <col min="16" max="16" width="22.54296875" style="162" customWidth="1"/>
    <col min="17" max="17" width="17.7265625" style="162" customWidth="1"/>
    <col min="18" max="18" width="15.54296875" style="162" customWidth="1"/>
    <col min="19" max="16384" width="8.81640625" style="162"/>
  </cols>
  <sheetData>
    <row r="1" spans="2:21">
      <c r="B1" s="162" t="s">
        <v>334</v>
      </c>
    </row>
    <row r="2" spans="2:21" ht="15.5">
      <c r="B2" s="162" t="s">
        <v>335</v>
      </c>
    </row>
    <row r="3" spans="2:21" ht="15.5">
      <c r="B3" s="162" t="s">
        <v>336</v>
      </c>
    </row>
    <row r="4" spans="2:21" ht="15.5">
      <c r="B4" s="162" t="s">
        <v>376</v>
      </c>
    </row>
    <row r="5" spans="2:21" ht="15" thickBot="1"/>
    <row r="6" spans="2:21" ht="16" thickBot="1">
      <c r="B6" s="402" t="s">
        <v>144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04"/>
    </row>
    <row r="7" spans="2:21" ht="15" customHeight="1" thickBot="1">
      <c r="B7" s="421" t="s">
        <v>49</v>
      </c>
      <c r="C7" s="421"/>
      <c r="D7" s="421"/>
      <c r="E7" s="101"/>
      <c r="F7" s="101"/>
      <c r="G7" s="101"/>
      <c r="H7" s="197"/>
      <c r="I7" s="208"/>
      <c r="J7" s="208"/>
      <c r="K7" s="208"/>
      <c r="L7" s="424" t="s">
        <v>61</v>
      </c>
      <c r="M7" s="425"/>
      <c r="N7" s="426"/>
      <c r="O7" s="427" t="s">
        <v>60</v>
      </c>
      <c r="P7" s="430" t="s">
        <v>50</v>
      </c>
      <c r="Q7" s="161"/>
      <c r="R7" s="161"/>
      <c r="S7" s="161"/>
      <c r="T7" s="161"/>
      <c r="U7" s="161"/>
    </row>
    <row r="8" spans="2:21" ht="16" thickBot="1">
      <c r="B8" s="422"/>
      <c r="C8" s="422"/>
      <c r="D8" s="422"/>
      <c r="E8" s="95"/>
      <c r="F8" s="95"/>
      <c r="G8" s="95"/>
      <c r="H8" s="95"/>
      <c r="I8" s="96"/>
      <c r="J8" s="97"/>
      <c r="K8" s="97"/>
      <c r="L8" s="414"/>
      <c r="M8" s="415"/>
      <c r="N8" s="416"/>
      <c r="O8" s="428"/>
      <c r="P8" s="431"/>
      <c r="Q8" s="161"/>
      <c r="R8" s="161"/>
      <c r="S8" s="161"/>
      <c r="T8" s="161"/>
      <c r="U8" s="161"/>
    </row>
    <row r="9" spans="2:21" ht="16" thickBot="1">
      <c r="B9" s="422"/>
      <c r="C9" s="422"/>
      <c r="D9" s="422"/>
      <c r="E9" s="95" t="s">
        <v>58</v>
      </c>
      <c r="F9" s="95" t="s">
        <v>213</v>
      </c>
      <c r="G9" s="95" t="s">
        <v>56</v>
      </c>
      <c r="H9" s="95" t="s">
        <v>214</v>
      </c>
      <c r="I9" s="96" t="s">
        <v>53</v>
      </c>
      <c r="J9" s="95" t="s">
        <v>5</v>
      </c>
      <c r="K9" s="95" t="s">
        <v>54</v>
      </c>
      <c r="L9" s="433" t="s">
        <v>117</v>
      </c>
      <c r="M9" s="433" t="s">
        <v>118</v>
      </c>
      <c r="N9" s="433" t="s">
        <v>119</v>
      </c>
      <c r="O9" s="428"/>
      <c r="P9" s="431"/>
      <c r="Q9" s="161"/>
      <c r="R9" s="161"/>
      <c r="S9" s="161"/>
      <c r="T9" s="161"/>
      <c r="U9" s="161"/>
    </row>
    <row r="10" spans="2:21" ht="16" thickBot="1">
      <c r="B10" s="422"/>
      <c r="C10" s="422"/>
      <c r="D10" s="422"/>
      <c r="E10" s="95" t="s">
        <v>59</v>
      </c>
      <c r="F10" s="95" t="s">
        <v>55</v>
      </c>
      <c r="G10" s="95" t="s">
        <v>57</v>
      </c>
      <c r="H10" s="95" t="s">
        <v>216</v>
      </c>
      <c r="I10" s="95" t="s">
        <v>55</v>
      </c>
      <c r="J10" s="95" t="s">
        <v>45</v>
      </c>
      <c r="K10" s="95" t="s">
        <v>45</v>
      </c>
      <c r="L10" s="418"/>
      <c r="M10" s="418"/>
      <c r="N10" s="418"/>
      <c r="O10" s="428"/>
      <c r="P10" s="431"/>
      <c r="Q10" s="161"/>
      <c r="R10" s="161"/>
      <c r="S10" s="161"/>
      <c r="T10" s="161"/>
      <c r="U10" s="161"/>
    </row>
    <row r="11" spans="2:21" ht="15.5">
      <c r="B11" s="423"/>
      <c r="C11" s="423"/>
      <c r="D11" s="423"/>
      <c r="E11" s="209"/>
      <c r="F11" s="209"/>
      <c r="G11" s="95"/>
      <c r="H11" s="95" t="s">
        <v>157</v>
      </c>
      <c r="I11" s="210"/>
      <c r="J11" s="210"/>
      <c r="K11" s="209"/>
      <c r="L11" s="418"/>
      <c r="M11" s="418"/>
      <c r="N11" s="418"/>
      <c r="O11" s="429"/>
      <c r="P11" s="432"/>
      <c r="Q11" s="161"/>
      <c r="R11" s="161"/>
      <c r="S11" s="161"/>
      <c r="T11" s="161"/>
      <c r="U11" s="161"/>
    </row>
    <row r="12" spans="2:21" s="13" customFormat="1">
      <c r="B12" s="202" t="s">
        <v>238</v>
      </c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5">
        <f>O13+O68+O87</f>
        <v>25938937.680000003</v>
      </c>
      <c r="P12" s="205">
        <f>P13+P89+P95</f>
        <v>24255878.040000003</v>
      </c>
      <c r="Q12" s="295">
        <v>24335878.039999999</v>
      </c>
      <c r="R12" s="211"/>
    </row>
    <row r="13" spans="2:21" s="13" customFormat="1">
      <c r="B13" s="202"/>
      <c r="C13" s="202" t="s">
        <v>258</v>
      </c>
      <c r="D13" s="202"/>
      <c r="E13" s="202"/>
      <c r="F13" s="202"/>
      <c r="G13" s="202"/>
      <c r="H13" s="202"/>
      <c r="I13" s="202"/>
      <c r="J13" s="202"/>
      <c r="K13" s="202"/>
      <c r="L13" s="202">
        <f>L14+L37+L70</f>
        <v>639070</v>
      </c>
      <c r="M13" s="202"/>
      <c r="N13" s="202"/>
      <c r="O13" s="205">
        <f>O14+O37+O70</f>
        <v>25753385.100000005</v>
      </c>
      <c r="P13" s="205">
        <f>P14+P37+P70</f>
        <v>24255878.040000003</v>
      </c>
      <c r="Q13" s="205"/>
    </row>
    <row r="14" spans="2:21" s="13" customFormat="1">
      <c r="B14" s="202"/>
      <c r="C14" s="202" t="s">
        <v>337</v>
      </c>
      <c r="D14" s="202" t="s">
        <v>338</v>
      </c>
      <c r="E14" s="202"/>
      <c r="F14" s="202"/>
      <c r="G14" s="202"/>
      <c r="H14" s="202"/>
      <c r="I14" s="202"/>
      <c r="J14" s="202"/>
      <c r="K14" s="202"/>
      <c r="L14" s="214">
        <f>SUM(L15:L35)</f>
        <v>149008</v>
      </c>
      <c r="M14" s="202"/>
      <c r="N14" s="202"/>
      <c r="O14" s="214">
        <f t="shared" ref="O14:P14" si="0">SUM(O15:O35)</f>
        <v>10608201.030000001</v>
      </c>
      <c r="P14" s="214">
        <f t="shared" si="0"/>
        <v>9557126</v>
      </c>
      <c r="Q14" s="211"/>
    </row>
    <row r="15" spans="2:21" s="13" customFormat="1">
      <c r="B15" s="202"/>
      <c r="C15" s="202"/>
      <c r="D15" s="215" t="s">
        <v>341</v>
      </c>
      <c r="E15" s="202"/>
      <c r="F15" s="202"/>
      <c r="G15" s="202"/>
      <c r="H15" s="212" t="s">
        <v>340</v>
      </c>
      <c r="I15" s="202"/>
      <c r="J15" s="202"/>
      <c r="K15" s="202"/>
      <c r="L15" s="216">
        <v>10570</v>
      </c>
      <c r="M15" s="202"/>
      <c r="N15" s="202"/>
      <c r="O15" s="217">
        <v>544355</v>
      </c>
      <c r="P15" s="217">
        <v>499432.5</v>
      </c>
      <c r="Q15" s="211"/>
    </row>
    <row r="16" spans="2:21" s="13" customFormat="1">
      <c r="B16" s="202"/>
      <c r="C16" s="202"/>
      <c r="D16" s="215" t="s">
        <v>342</v>
      </c>
      <c r="E16" s="202"/>
      <c r="F16" s="202"/>
      <c r="G16" s="202"/>
      <c r="H16" s="212" t="s">
        <v>340</v>
      </c>
      <c r="I16" s="202"/>
      <c r="J16" s="202"/>
      <c r="K16" s="202"/>
      <c r="L16" s="216">
        <v>9400</v>
      </c>
      <c r="M16" s="202"/>
      <c r="N16" s="202"/>
      <c r="O16" s="217">
        <v>321480</v>
      </c>
      <c r="P16" s="217">
        <v>249570</v>
      </c>
      <c r="Q16" s="211"/>
    </row>
    <row r="17" spans="2:17" s="13" customFormat="1">
      <c r="B17" s="202"/>
      <c r="C17" s="202"/>
      <c r="D17" s="215" t="s">
        <v>339</v>
      </c>
      <c r="E17" s="202"/>
      <c r="F17" s="202"/>
      <c r="G17" s="202"/>
      <c r="H17" s="212" t="s">
        <v>340</v>
      </c>
      <c r="I17" s="202"/>
      <c r="J17" s="202"/>
      <c r="K17" s="202"/>
      <c r="L17" s="216">
        <v>1250</v>
      </c>
      <c r="M17" s="202"/>
      <c r="N17" s="202"/>
      <c r="O17" s="217">
        <v>980454.72</v>
      </c>
      <c r="P17" s="217">
        <v>1033750</v>
      </c>
      <c r="Q17" s="211"/>
    </row>
    <row r="18" spans="2:17" s="13" customFormat="1">
      <c r="B18" s="202"/>
      <c r="C18" s="202"/>
      <c r="D18" s="215" t="s">
        <v>372</v>
      </c>
      <c r="E18" s="202"/>
      <c r="F18" s="202"/>
      <c r="G18" s="202"/>
      <c r="H18" s="212" t="s">
        <v>340</v>
      </c>
      <c r="I18" s="202"/>
      <c r="J18" s="202"/>
      <c r="K18" s="202"/>
      <c r="L18" s="216">
        <v>34580</v>
      </c>
      <c r="M18" s="202"/>
      <c r="N18" s="202"/>
      <c r="O18" s="217">
        <v>1498376.07</v>
      </c>
      <c r="P18" s="217">
        <v>1414322</v>
      </c>
      <c r="Q18" s="211"/>
    </row>
    <row r="19" spans="2:17">
      <c r="B19" s="172"/>
      <c r="C19" s="172"/>
      <c r="D19" s="215" t="s">
        <v>344</v>
      </c>
      <c r="E19" s="172"/>
      <c r="F19" s="172"/>
      <c r="G19" s="172"/>
      <c r="H19" s="212" t="s">
        <v>340</v>
      </c>
      <c r="I19" s="172"/>
      <c r="J19" s="172"/>
      <c r="K19" s="172"/>
      <c r="L19" s="216">
        <v>9529</v>
      </c>
      <c r="M19" s="172"/>
      <c r="N19" s="172"/>
      <c r="O19" s="217">
        <v>818144.2</v>
      </c>
      <c r="P19" s="217">
        <v>775184.15</v>
      </c>
    </row>
    <row r="20" spans="2:17">
      <c r="B20" s="172"/>
      <c r="C20" s="172"/>
      <c r="D20" s="215" t="s">
        <v>343</v>
      </c>
      <c r="E20" s="172"/>
      <c r="F20" s="172"/>
      <c r="G20" s="172"/>
      <c r="H20" s="212" t="s">
        <v>340</v>
      </c>
      <c r="I20" s="172"/>
      <c r="J20" s="172"/>
      <c r="K20" s="172"/>
      <c r="L20" s="216">
        <v>8452</v>
      </c>
      <c r="M20" s="172"/>
      <c r="N20" s="172"/>
      <c r="O20" s="217">
        <v>1247375.8600000001</v>
      </c>
      <c r="P20" s="217">
        <v>902673.6</v>
      </c>
    </row>
    <row r="21" spans="2:17">
      <c r="B21" s="172"/>
      <c r="C21" s="172"/>
      <c r="D21" s="215" t="s">
        <v>345</v>
      </c>
      <c r="E21" s="172"/>
      <c r="F21" s="172"/>
      <c r="G21" s="172"/>
      <c r="H21" s="212" t="s">
        <v>340</v>
      </c>
      <c r="I21" s="172"/>
      <c r="J21" s="172"/>
      <c r="K21" s="172"/>
      <c r="L21" s="216">
        <v>19400</v>
      </c>
      <c r="M21" s="172"/>
      <c r="N21" s="172"/>
      <c r="O21" s="217">
        <v>128234</v>
      </c>
      <c r="P21" s="217">
        <v>109804</v>
      </c>
    </row>
    <row r="22" spans="2:17">
      <c r="B22" s="172"/>
      <c r="C22" s="172"/>
      <c r="D22" s="218" t="s">
        <v>364</v>
      </c>
      <c r="E22" s="172"/>
      <c r="F22" s="172"/>
      <c r="G22" s="172"/>
      <c r="H22" s="212" t="s">
        <v>340</v>
      </c>
      <c r="I22" s="172"/>
      <c r="J22" s="172"/>
      <c r="K22" s="172"/>
      <c r="L22" s="219">
        <v>1800</v>
      </c>
      <c r="M22" s="172"/>
      <c r="N22" s="172"/>
      <c r="O22" s="220">
        <v>42475.57</v>
      </c>
      <c r="P22" s="221">
        <v>50670</v>
      </c>
    </row>
    <row r="23" spans="2:17">
      <c r="B23" s="172"/>
      <c r="C23" s="172"/>
      <c r="D23" s="215" t="s">
        <v>346</v>
      </c>
      <c r="E23" s="172"/>
      <c r="F23" s="172"/>
      <c r="G23" s="172"/>
      <c r="H23" s="212" t="s">
        <v>340</v>
      </c>
      <c r="I23" s="172"/>
      <c r="J23" s="172"/>
      <c r="K23" s="172"/>
      <c r="L23" s="216">
        <v>40</v>
      </c>
      <c r="M23" s="172"/>
      <c r="N23" s="172"/>
      <c r="O23" s="217">
        <v>81847.929999999993</v>
      </c>
      <c r="P23" s="217">
        <v>81200</v>
      </c>
    </row>
    <row r="24" spans="2:17">
      <c r="B24" s="172"/>
      <c r="C24" s="172"/>
      <c r="D24" s="215" t="s">
        <v>347</v>
      </c>
      <c r="E24" s="172"/>
      <c r="F24" s="172"/>
      <c r="G24" s="172"/>
      <c r="H24" s="212" t="s">
        <v>340</v>
      </c>
      <c r="I24" s="172"/>
      <c r="J24" s="172"/>
      <c r="K24" s="172"/>
      <c r="L24" s="216">
        <v>670</v>
      </c>
      <c r="M24" s="172"/>
      <c r="N24" s="172"/>
      <c r="O24" s="217">
        <v>477774.04</v>
      </c>
      <c r="P24" s="217">
        <v>391950</v>
      </c>
    </row>
    <row r="25" spans="2:17">
      <c r="B25" s="172"/>
      <c r="C25" s="172"/>
      <c r="D25" s="215" t="s">
        <v>348</v>
      </c>
      <c r="E25" s="172"/>
      <c r="F25" s="172"/>
      <c r="G25" s="172"/>
      <c r="H25" s="212" t="s">
        <v>340</v>
      </c>
      <c r="I25" s="172"/>
      <c r="J25" s="172"/>
      <c r="K25" s="172"/>
      <c r="L25" s="216">
        <v>2330</v>
      </c>
      <c r="M25" s="172"/>
      <c r="N25" s="172"/>
      <c r="O25" s="217">
        <v>291626.87</v>
      </c>
      <c r="P25" s="217">
        <v>287755</v>
      </c>
    </row>
    <row r="26" spans="2:17">
      <c r="B26" s="172"/>
      <c r="C26" s="172"/>
      <c r="D26" s="215" t="s">
        <v>350</v>
      </c>
      <c r="E26" s="172"/>
      <c r="F26" s="172"/>
      <c r="G26" s="172"/>
      <c r="H26" s="212" t="s">
        <v>340</v>
      </c>
      <c r="I26" s="172"/>
      <c r="J26" s="172"/>
      <c r="K26" s="172"/>
      <c r="L26" s="216">
        <v>9649</v>
      </c>
      <c r="M26" s="172"/>
      <c r="N26" s="172"/>
      <c r="O26" s="217">
        <v>701719.26</v>
      </c>
      <c r="P26" s="217">
        <v>690940</v>
      </c>
    </row>
    <row r="27" spans="2:17">
      <c r="B27" s="172"/>
      <c r="C27" s="172"/>
      <c r="D27" s="215" t="s">
        <v>349</v>
      </c>
      <c r="E27" s="172"/>
      <c r="F27" s="172"/>
      <c r="G27" s="172"/>
      <c r="H27" s="212" t="s">
        <v>340</v>
      </c>
      <c r="I27" s="172"/>
      <c r="J27" s="172"/>
      <c r="K27" s="172"/>
      <c r="L27" s="216">
        <v>2230</v>
      </c>
      <c r="M27" s="172"/>
      <c r="N27" s="172"/>
      <c r="O27" s="217">
        <v>473124.7</v>
      </c>
      <c r="P27" s="217">
        <v>435296</v>
      </c>
    </row>
    <row r="28" spans="2:17">
      <c r="B28" s="172"/>
      <c r="C28" s="172"/>
      <c r="D28" s="215" t="s">
        <v>352</v>
      </c>
      <c r="E28" s="172"/>
      <c r="F28" s="172"/>
      <c r="G28" s="172"/>
      <c r="H28" s="212" t="s">
        <v>340</v>
      </c>
      <c r="I28" s="172"/>
      <c r="J28" s="172"/>
      <c r="K28" s="172"/>
      <c r="L28" s="216">
        <v>910</v>
      </c>
      <c r="M28" s="172"/>
      <c r="N28" s="172"/>
      <c r="O28" s="217">
        <v>273084.34000000003</v>
      </c>
      <c r="P28" s="217">
        <v>265720</v>
      </c>
    </row>
    <row r="29" spans="2:17">
      <c r="B29" s="172"/>
      <c r="C29" s="172"/>
      <c r="D29" s="215" t="s">
        <v>351</v>
      </c>
      <c r="E29" s="172"/>
      <c r="F29" s="172"/>
      <c r="G29" s="172"/>
      <c r="H29" s="212" t="s">
        <v>340</v>
      </c>
      <c r="I29" s="172"/>
      <c r="J29" s="172"/>
      <c r="K29" s="172"/>
      <c r="L29" s="216">
        <v>14399</v>
      </c>
      <c r="M29" s="172"/>
      <c r="N29" s="172"/>
      <c r="O29" s="217">
        <v>862893.09</v>
      </c>
      <c r="P29" s="217">
        <v>706270.95</v>
      </c>
    </row>
    <row r="30" spans="2:17">
      <c r="B30" s="172"/>
      <c r="C30" s="172"/>
      <c r="D30" s="215" t="s">
        <v>359</v>
      </c>
      <c r="E30" s="172"/>
      <c r="F30" s="172"/>
      <c r="G30" s="172"/>
      <c r="H30" s="212" t="s">
        <v>340</v>
      </c>
      <c r="I30" s="172"/>
      <c r="J30" s="172"/>
      <c r="K30" s="172"/>
      <c r="L30" s="216">
        <v>170</v>
      </c>
      <c r="M30" s="172"/>
      <c r="N30" s="172"/>
      <c r="O30" s="217">
        <v>236365.96</v>
      </c>
      <c r="P30" s="217">
        <v>227800</v>
      </c>
    </row>
    <row r="31" spans="2:17">
      <c r="B31" s="172"/>
      <c r="C31" s="172"/>
      <c r="D31" s="215" t="s">
        <v>354</v>
      </c>
      <c r="E31" s="172"/>
      <c r="F31" s="172"/>
      <c r="G31" s="172"/>
      <c r="H31" s="212" t="s">
        <v>340</v>
      </c>
      <c r="I31" s="172"/>
      <c r="J31" s="172"/>
      <c r="K31" s="172"/>
      <c r="L31" s="216">
        <v>4100</v>
      </c>
      <c r="M31" s="172"/>
      <c r="N31" s="172"/>
      <c r="O31" s="217">
        <v>194603</v>
      </c>
      <c r="P31" s="217">
        <v>168100</v>
      </c>
    </row>
    <row r="32" spans="2:17">
      <c r="B32" s="172"/>
      <c r="C32" s="172"/>
      <c r="D32" s="215" t="s">
        <v>355</v>
      </c>
      <c r="E32" s="172"/>
      <c r="F32" s="172"/>
      <c r="G32" s="172"/>
      <c r="H32" s="212" t="s">
        <v>340</v>
      </c>
      <c r="I32" s="172"/>
      <c r="J32" s="172"/>
      <c r="K32" s="172"/>
      <c r="L32" s="216">
        <v>10869</v>
      </c>
      <c r="M32" s="172"/>
      <c r="N32" s="172"/>
      <c r="O32" s="217">
        <v>244241.95</v>
      </c>
      <c r="P32" s="217">
        <v>230422.8</v>
      </c>
    </row>
    <row r="33" spans="2:18">
      <c r="B33" s="172"/>
      <c r="C33" s="172"/>
      <c r="D33" s="215" t="s">
        <v>356</v>
      </c>
      <c r="E33" s="172"/>
      <c r="F33" s="172"/>
      <c r="G33" s="172"/>
      <c r="H33" s="212" t="s">
        <v>340</v>
      </c>
      <c r="I33" s="172"/>
      <c r="J33" s="172"/>
      <c r="K33" s="172"/>
      <c r="L33" s="216">
        <v>2730</v>
      </c>
      <c r="M33" s="172"/>
      <c r="N33" s="172"/>
      <c r="O33" s="217">
        <v>215926.39999999999</v>
      </c>
      <c r="P33" s="217">
        <v>177450</v>
      </c>
    </row>
    <row r="34" spans="2:18">
      <c r="B34" s="172"/>
      <c r="C34" s="172"/>
      <c r="D34" s="215" t="s">
        <v>358</v>
      </c>
      <c r="E34" s="172"/>
      <c r="F34" s="172"/>
      <c r="G34" s="172"/>
      <c r="H34" s="212" t="s">
        <v>340</v>
      </c>
      <c r="I34" s="172"/>
      <c r="J34" s="172"/>
      <c r="K34" s="172"/>
      <c r="L34" s="216">
        <v>2460</v>
      </c>
      <c r="M34" s="172"/>
      <c r="N34" s="172"/>
      <c r="O34" s="217">
        <v>479700</v>
      </c>
      <c r="P34" s="217">
        <v>329640</v>
      </c>
    </row>
    <row r="35" spans="2:18">
      <c r="B35" s="223"/>
      <c r="C35" s="223"/>
      <c r="D35" s="224" t="s">
        <v>360</v>
      </c>
      <c r="E35" s="223"/>
      <c r="F35" s="223"/>
      <c r="G35" s="223"/>
      <c r="H35" s="225" t="s">
        <v>340</v>
      </c>
      <c r="I35" s="223"/>
      <c r="J35" s="223"/>
      <c r="K35" s="223"/>
      <c r="L35" s="226">
        <v>3470</v>
      </c>
      <c r="M35" s="223"/>
      <c r="N35" s="223"/>
      <c r="O35" s="227">
        <v>494398.07</v>
      </c>
      <c r="P35" s="227">
        <v>529175</v>
      </c>
    </row>
    <row r="36" spans="2:18">
      <c r="B36" s="172"/>
      <c r="C36" s="172"/>
      <c r="D36" s="172"/>
      <c r="E36" s="172"/>
      <c r="F36" s="172"/>
      <c r="G36" s="172"/>
      <c r="H36" s="212"/>
      <c r="I36" s="172"/>
      <c r="J36" s="172"/>
      <c r="K36" s="172"/>
      <c r="L36" s="172"/>
      <c r="M36" s="172"/>
      <c r="N36" s="172"/>
      <c r="O36" s="183"/>
      <c r="P36" s="183"/>
      <c r="Q36" s="172"/>
      <c r="R36" s="172"/>
    </row>
    <row r="37" spans="2:18" s="13" customFormat="1">
      <c r="B37" s="202"/>
      <c r="C37" s="202" t="s">
        <v>361</v>
      </c>
      <c r="D37" s="202" t="s">
        <v>362</v>
      </c>
      <c r="E37" s="202"/>
      <c r="F37" s="202"/>
      <c r="G37" s="202"/>
      <c r="H37" s="213"/>
      <c r="I37" s="202"/>
      <c r="J37" s="202"/>
      <c r="K37" s="202"/>
      <c r="L37" s="202">
        <f>SUM(L38:L67)</f>
        <v>230717</v>
      </c>
      <c r="M37" s="202"/>
      <c r="N37" s="202"/>
      <c r="O37" s="205">
        <f>SUM(O38:O67)</f>
        <v>10801395.660000002</v>
      </c>
      <c r="P37" s="205">
        <f>SUM(P38:P67)</f>
        <v>10113234.600000001</v>
      </c>
      <c r="Q37" s="228">
        <f>P37-O37</f>
        <v>-688161.06000000052</v>
      </c>
      <c r="R37" s="202"/>
    </row>
    <row r="38" spans="2:18" ht="15.5">
      <c r="B38" s="172"/>
      <c r="C38" s="172"/>
      <c r="D38" s="229" t="s">
        <v>341</v>
      </c>
      <c r="E38" s="172"/>
      <c r="F38" s="172"/>
      <c r="G38" s="172"/>
      <c r="H38" s="212" t="s">
        <v>340</v>
      </c>
      <c r="I38" s="172"/>
      <c r="J38" s="172"/>
      <c r="K38" s="172"/>
      <c r="L38" s="230">
        <v>5505</v>
      </c>
      <c r="M38" s="172"/>
      <c r="N38" s="172"/>
      <c r="O38" s="231">
        <v>381031.99</v>
      </c>
      <c r="P38" s="232">
        <v>260111.25</v>
      </c>
      <c r="Q38" s="172"/>
      <c r="R38" s="172"/>
    </row>
    <row r="39" spans="2:18" ht="15.5">
      <c r="B39" s="172"/>
      <c r="C39" s="172"/>
      <c r="D39" s="233" t="s">
        <v>342</v>
      </c>
      <c r="E39" s="172"/>
      <c r="F39" s="172"/>
      <c r="G39" s="172"/>
      <c r="H39" s="212" t="s">
        <v>340</v>
      </c>
      <c r="I39" s="172"/>
      <c r="J39" s="172"/>
      <c r="K39" s="172"/>
      <c r="L39" s="230">
        <v>4340</v>
      </c>
      <c r="M39" s="172"/>
      <c r="N39" s="172"/>
      <c r="O39" s="231">
        <v>171133.23</v>
      </c>
      <c r="P39" s="232">
        <v>115227</v>
      </c>
      <c r="Q39" s="172"/>
      <c r="R39" s="172"/>
    </row>
    <row r="40" spans="2:18" ht="15.5">
      <c r="B40" s="172"/>
      <c r="C40" s="172"/>
      <c r="D40" s="229" t="s">
        <v>363</v>
      </c>
      <c r="E40" s="172"/>
      <c r="F40" s="172"/>
      <c r="G40" s="172"/>
      <c r="H40" s="212" t="s">
        <v>340</v>
      </c>
      <c r="I40" s="172"/>
      <c r="J40" s="172"/>
      <c r="K40" s="172"/>
      <c r="L40" s="230">
        <v>2310</v>
      </c>
      <c r="M40" s="172"/>
      <c r="N40" s="172"/>
      <c r="O40" s="231">
        <v>60527</v>
      </c>
      <c r="P40" s="232">
        <v>24486</v>
      </c>
      <c r="Q40" s="172"/>
      <c r="R40" s="172"/>
    </row>
    <row r="41" spans="2:18" ht="15.5">
      <c r="B41" s="172"/>
      <c r="C41" s="172"/>
      <c r="D41" s="233" t="s">
        <v>339</v>
      </c>
      <c r="E41" s="172"/>
      <c r="F41" s="172"/>
      <c r="G41" s="172"/>
      <c r="H41" s="212" t="s">
        <v>340</v>
      </c>
      <c r="I41" s="172"/>
      <c r="J41" s="172"/>
      <c r="K41" s="172"/>
      <c r="L41" s="230">
        <v>885</v>
      </c>
      <c r="M41" s="172"/>
      <c r="N41" s="172"/>
      <c r="O41" s="231">
        <v>777642.81</v>
      </c>
      <c r="P41" s="232">
        <v>731895</v>
      </c>
      <c r="Q41" s="172"/>
      <c r="R41" s="172"/>
    </row>
    <row r="42" spans="2:18" ht="15.5">
      <c r="B42" s="172"/>
      <c r="C42" s="172"/>
      <c r="D42" s="229" t="s">
        <v>372</v>
      </c>
      <c r="E42" s="172"/>
      <c r="F42" s="172"/>
      <c r="G42" s="172"/>
      <c r="H42" s="212" t="s">
        <v>340</v>
      </c>
      <c r="I42" s="172"/>
      <c r="J42" s="172"/>
      <c r="K42" s="172"/>
      <c r="L42" s="230">
        <v>24610</v>
      </c>
      <c r="M42" s="172"/>
      <c r="N42" s="172"/>
      <c r="O42" s="231">
        <v>987214.21</v>
      </c>
      <c r="P42" s="232">
        <v>1006549</v>
      </c>
      <c r="Q42" s="172"/>
      <c r="R42" s="172"/>
    </row>
    <row r="43" spans="2:18" ht="15.5">
      <c r="B43" s="172"/>
      <c r="C43" s="172"/>
      <c r="D43" s="233" t="s">
        <v>344</v>
      </c>
      <c r="E43" s="172"/>
      <c r="F43" s="172"/>
      <c r="G43" s="172"/>
      <c r="H43" s="212" t="s">
        <v>340</v>
      </c>
      <c r="I43" s="172"/>
      <c r="J43" s="172"/>
      <c r="K43" s="172"/>
      <c r="L43" s="230">
        <v>6697</v>
      </c>
      <c r="M43" s="172"/>
      <c r="N43" s="172"/>
      <c r="O43" s="231">
        <v>657173.17000000004</v>
      </c>
      <c r="P43" s="232">
        <v>544800.94999999995</v>
      </c>
      <c r="Q43" s="172"/>
      <c r="R43" s="172"/>
    </row>
    <row r="44" spans="2:18" ht="15.5">
      <c r="B44" s="172"/>
      <c r="C44" s="172"/>
      <c r="D44" s="233" t="s">
        <v>343</v>
      </c>
      <c r="E44" s="172"/>
      <c r="F44" s="172"/>
      <c r="G44" s="172"/>
      <c r="H44" s="212" t="s">
        <v>340</v>
      </c>
      <c r="I44" s="172"/>
      <c r="J44" s="172"/>
      <c r="K44" s="172"/>
      <c r="L44" s="230">
        <v>6780</v>
      </c>
      <c r="M44" s="172"/>
      <c r="N44" s="172"/>
      <c r="O44" s="231">
        <v>847880.26</v>
      </c>
      <c r="P44" s="232">
        <v>724104</v>
      </c>
      <c r="Q44" s="172"/>
      <c r="R44" s="172"/>
    </row>
    <row r="45" spans="2:18" ht="15.5">
      <c r="B45" s="172"/>
      <c r="C45" s="172"/>
      <c r="D45" s="229" t="s">
        <v>345</v>
      </c>
      <c r="E45" s="172"/>
      <c r="F45" s="172"/>
      <c r="G45" s="172"/>
      <c r="H45" s="212" t="s">
        <v>340</v>
      </c>
      <c r="I45" s="172"/>
      <c r="J45" s="172"/>
      <c r="K45" s="172"/>
      <c r="L45" s="230">
        <v>9610</v>
      </c>
      <c r="M45" s="172"/>
      <c r="N45" s="172"/>
      <c r="O45" s="231">
        <v>123301.69</v>
      </c>
      <c r="P45" s="232">
        <v>54392.6</v>
      </c>
      <c r="Q45" s="172"/>
      <c r="R45" s="172"/>
    </row>
    <row r="46" spans="2:18" ht="15.5">
      <c r="B46" s="172"/>
      <c r="C46" s="172"/>
      <c r="D46" s="229" t="s">
        <v>364</v>
      </c>
      <c r="E46" s="172"/>
      <c r="F46" s="172"/>
      <c r="G46" s="172"/>
      <c r="H46" s="212" t="s">
        <v>340</v>
      </c>
      <c r="I46" s="172"/>
      <c r="J46" s="172"/>
      <c r="K46" s="172"/>
      <c r="L46" s="234">
        <v>1970</v>
      </c>
      <c r="M46" s="172"/>
      <c r="N46" s="172"/>
      <c r="O46" s="235">
        <v>52796.78</v>
      </c>
      <c r="P46" s="232">
        <v>55455.5</v>
      </c>
      <c r="Q46" s="172"/>
      <c r="R46" s="172"/>
    </row>
    <row r="47" spans="2:18" ht="15.5">
      <c r="B47" s="172"/>
      <c r="C47" s="172"/>
      <c r="D47" s="229" t="s">
        <v>365</v>
      </c>
      <c r="E47" s="172"/>
      <c r="F47" s="172"/>
      <c r="G47" s="172"/>
      <c r="H47" s="212" t="s">
        <v>340</v>
      </c>
      <c r="I47" s="172"/>
      <c r="J47" s="172"/>
      <c r="K47" s="172"/>
      <c r="L47" s="230">
        <v>120</v>
      </c>
      <c r="M47" s="172"/>
      <c r="N47" s="172"/>
      <c r="O47" s="231">
        <v>245663.08</v>
      </c>
      <c r="P47" s="232">
        <v>243600</v>
      </c>
      <c r="Q47" s="172"/>
      <c r="R47" s="172"/>
    </row>
    <row r="48" spans="2:18" ht="15.5">
      <c r="B48" s="172"/>
      <c r="C48" s="172"/>
      <c r="D48" s="229" t="s">
        <v>347</v>
      </c>
      <c r="E48" s="172"/>
      <c r="F48" s="172"/>
      <c r="G48" s="172"/>
      <c r="H48" s="212" t="s">
        <v>340</v>
      </c>
      <c r="I48" s="172"/>
      <c r="J48" s="172"/>
      <c r="K48" s="172"/>
      <c r="L48" s="230">
        <v>245</v>
      </c>
      <c r="M48" s="172"/>
      <c r="N48" s="172"/>
      <c r="O48" s="231">
        <v>264049.09999999998</v>
      </c>
      <c r="P48" s="232">
        <v>143325</v>
      </c>
      <c r="Q48" s="172"/>
      <c r="R48" s="172"/>
    </row>
    <row r="49" spans="2:18" ht="15.5">
      <c r="B49" s="172"/>
      <c r="C49" s="172"/>
      <c r="D49" s="233" t="s">
        <v>348</v>
      </c>
      <c r="E49" s="172"/>
      <c r="F49" s="172"/>
      <c r="G49" s="172"/>
      <c r="H49" s="212" t="s">
        <v>340</v>
      </c>
      <c r="I49" s="172"/>
      <c r="J49" s="172"/>
      <c r="K49" s="172"/>
      <c r="L49" s="230">
        <v>3420</v>
      </c>
      <c r="M49" s="172"/>
      <c r="N49" s="172"/>
      <c r="O49" s="231">
        <v>371464.83</v>
      </c>
      <c r="P49" s="232">
        <v>422370</v>
      </c>
      <c r="Q49" s="172"/>
      <c r="R49" s="172"/>
    </row>
    <row r="50" spans="2:18" ht="15.5">
      <c r="B50" s="172"/>
      <c r="C50" s="172"/>
      <c r="D50" s="233" t="s">
        <v>350</v>
      </c>
      <c r="E50" s="172"/>
      <c r="F50" s="172"/>
      <c r="G50" s="172"/>
      <c r="H50" s="212" t="s">
        <v>340</v>
      </c>
      <c r="I50" s="172"/>
      <c r="J50" s="172"/>
      <c r="K50" s="172"/>
      <c r="L50" s="230">
        <v>8521</v>
      </c>
      <c r="M50" s="172"/>
      <c r="N50" s="172"/>
      <c r="O50" s="231">
        <v>508942.97</v>
      </c>
      <c r="P50" s="232">
        <v>610103.6</v>
      </c>
      <c r="Q50" s="172"/>
      <c r="R50" s="172"/>
    </row>
    <row r="51" spans="2:18" ht="15.5">
      <c r="B51" s="172"/>
      <c r="C51" s="172"/>
      <c r="D51" s="233" t="s">
        <v>349</v>
      </c>
      <c r="E51" s="172"/>
      <c r="F51" s="172"/>
      <c r="G51" s="172"/>
      <c r="H51" s="212" t="s">
        <v>340</v>
      </c>
      <c r="I51" s="172"/>
      <c r="J51" s="172"/>
      <c r="K51" s="172"/>
      <c r="L51" s="230">
        <v>1280</v>
      </c>
      <c r="M51" s="172"/>
      <c r="N51" s="172"/>
      <c r="O51" s="231">
        <v>272358.90999999997</v>
      </c>
      <c r="P51" s="232">
        <v>249856</v>
      </c>
      <c r="Q51" s="172"/>
      <c r="R51" s="172"/>
    </row>
    <row r="52" spans="2:18" ht="15.5">
      <c r="B52" s="172"/>
      <c r="C52" s="172"/>
      <c r="D52" s="233" t="s">
        <v>377</v>
      </c>
      <c r="E52" s="172"/>
      <c r="F52" s="172"/>
      <c r="G52" s="172"/>
      <c r="H52" s="212" t="s">
        <v>340</v>
      </c>
      <c r="I52" s="172"/>
      <c r="J52" s="172"/>
      <c r="K52" s="172"/>
      <c r="L52" s="230">
        <v>3220</v>
      </c>
      <c r="M52" s="172"/>
      <c r="N52" s="172"/>
      <c r="O52" s="231">
        <v>43477.95</v>
      </c>
      <c r="P52" s="232">
        <v>42182</v>
      </c>
      <c r="Q52" s="172"/>
      <c r="R52" s="172"/>
    </row>
    <row r="53" spans="2:18" ht="15.5">
      <c r="B53" s="172"/>
      <c r="C53" s="172"/>
      <c r="D53" s="229" t="s">
        <v>352</v>
      </c>
      <c r="E53" s="172"/>
      <c r="F53" s="172"/>
      <c r="G53" s="172"/>
      <c r="H53" s="212" t="s">
        <v>340</v>
      </c>
      <c r="I53" s="172"/>
      <c r="J53" s="172"/>
      <c r="K53" s="172"/>
      <c r="L53" s="230">
        <v>830</v>
      </c>
      <c r="M53" s="172"/>
      <c r="N53" s="172"/>
      <c r="O53" s="231">
        <v>268829.09999999998</v>
      </c>
      <c r="P53" s="232">
        <v>242360</v>
      </c>
      <c r="Q53" s="172"/>
      <c r="R53" s="172"/>
    </row>
    <row r="54" spans="2:18" ht="15.5">
      <c r="B54" s="172"/>
      <c r="C54" s="172"/>
      <c r="D54" s="233" t="s">
        <v>366</v>
      </c>
      <c r="E54" s="172"/>
      <c r="F54" s="172"/>
      <c r="G54" s="172"/>
      <c r="H54" s="212" t="s">
        <v>340</v>
      </c>
      <c r="I54" s="172"/>
      <c r="J54" s="172"/>
      <c r="K54" s="172"/>
      <c r="L54" s="230">
        <v>44800</v>
      </c>
      <c r="M54" s="172"/>
      <c r="N54" s="172"/>
      <c r="O54" s="231">
        <v>253402.69</v>
      </c>
      <c r="P54" s="232">
        <v>182784</v>
      </c>
      <c r="Q54" s="172"/>
      <c r="R54" s="172"/>
    </row>
    <row r="55" spans="2:18" ht="15.5">
      <c r="B55" s="172"/>
      <c r="C55" s="172"/>
      <c r="D55" s="236" t="s">
        <v>353</v>
      </c>
      <c r="E55" s="172"/>
      <c r="F55" s="172"/>
      <c r="G55" s="172"/>
      <c r="H55" s="212" t="s">
        <v>340</v>
      </c>
      <c r="I55" s="172"/>
      <c r="J55" s="172"/>
      <c r="K55" s="172"/>
      <c r="L55" s="230">
        <v>42390</v>
      </c>
      <c r="M55" s="172"/>
      <c r="N55" s="172"/>
      <c r="O55" s="231">
        <v>262837.24</v>
      </c>
      <c r="P55" s="232">
        <v>181429.2</v>
      </c>
      <c r="Q55" s="172"/>
      <c r="R55" s="172"/>
    </row>
    <row r="56" spans="2:18" ht="15.5">
      <c r="B56" s="172"/>
      <c r="C56" s="172"/>
      <c r="D56" s="233" t="s">
        <v>351</v>
      </c>
      <c r="E56" s="172"/>
      <c r="F56" s="172"/>
      <c r="G56" s="172"/>
      <c r="H56" s="212" t="s">
        <v>340</v>
      </c>
      <c r="I56" s="172"/>
      <c r="J56" s="172"/>
      <c r="K56" s="172"/>
      <c r="L56" s="230">
        <v>6368</v>
      </c>
      <c r="M56" s="172"/>
      <c r="N56" s="172"/>
      <c r="O56" s="231">
        <v>430031.24</v>
      </c>
      <c r="P56" s="232">
        <v>312350.40000000002</v>
      </c>
      <c r="Q56" s="172"/>
      <c r="R56" s="172"/>
    </row>
    <row r="57" spans="2:18" ht="15.5">
      <c r="B57" s="172"/>
      <c r="C57" s="172"/>
      <c r="D57" s="229" t="s">
        <v>367</v>
      </c>
      <c r="E57" s="172"/>
      <c r="F57" s="172"/>
      <c r="G57" s="172"/>
      <c r="H57" s="212" t="s">
        <v>340</v>
      </c>
      <c r="I57" s="172"/>
      <c r="J57" s="172"/>
      <c r="K57" s="172"/>
      <c r="L57" s="230">
        <v>7110</v>
      </c>
      <c r="M57" s="172"/>
      <c r="N57" s="172"/>
      <c r="O57" s="231">
        <v>70263.7</v>
      </c>
      <c r="P57" s="232">
        <v>28368.9</v>
      </c>
      <c r="Q57" s="172"/>
      <c r="R57" s="172"/>
    </row>
    <row r="58" spans="2:18" ht="15.5">
      <c r="B58" s="172"/>
      <c r="C58" s="172"/>
      <c r="D58" s="233" t="s">
        <v>359</v>
      </c>
      <c r="E58" s="172"/>
      <c r="F58" s="172"/>
      <c r="G58" s="172"/>
      <c r="H58" s="212" t="s">
        <v>340</v>
      </c>
      <c r="I58" s="172"/>
      <c r="J58" s="172"/>
      <c r="K58" s="172"/>
      <c r="L58" s="230">
        <v>330</v>
      </c>
      <c r="M58" s="172"/>
      <c r="N58" s="172"/>
      <c r="O58" s="231">
        <v>529076.65</v>
      </c>
      <c r="P58" s="232">
        <v>442200</v>
      </c>
      <c r="Q58" s="172"/>
      <c r="R58" s="172"/>
    </row>
    <row r="59" spans="2:18" ht="15.5">
      <c r="B59" s="172"/>
      <c r="C59" s="172"/>
      <c r="D59" s="229" t="s">
        <v>354</v>
      </c>
      <c r="E59" s="172"/>
      <c r="F59" s="172"/>
      <c r="G59" s="172"/>
      <c r="H59" s="212" t="s">
        <v>340</v>
      </c>
      <c r="I59" s="172"/>
      <c r="J59" s="172"/>
      <c r="K59" s="172"/>
      <c r="L59" s="230">
        <v>3900</v>
      </c>
      <c r="M59" s="172"/>
      <c r="N59" s="172"/>
      <c r="O59" s="231">
        <v>185469.81</v>
      </c>
      <c r="P59" s="232">
        <v>159900</v>
      </c>
      <c r="Q59" s="172"/>
      <c r="R59" s="172"/>
    </row>
    <row r="60" spans="2:18" ht="15.5">
      <c r="B60" s="172"/>
      <c r="C60" s="172"/>
      <c r="D60" s="233" t="s">
        <v>355</v>
      </c>
      <c r="E60" s="172"/>
      <c r="F60" s="172"/>
      <c r="G60" s="172"/>
      <c r="H60" s="212" t="s">
        <v>340</v>
      </c>
      <c r="I60" s="172"/>
      <c r="J60" s="172"/>
      <c r="K60" s="172"/>
      <c r="L60" s="230">
        <v>7716</v>
      </c>
      <c r="M60" s="172"/>
      <c r="N60" s="172"/>
      <c r="O60" s="231">
        <v>182407.08</v>
      </c>
      <c r="P60" s="232">
        <v>163579.20000000001</v>
      </c>
      <c r="Q60" s="172"/>
      <c r="R60" s="172"/>
    </row>
    <row r="61" spans="2:18" ht="15.5">
      <c r="B61" s="172"/>
      <c r="C61" s="172"/>
      <c r="D61" s="229" t="s">
        <v>356</v>
      </c>
      <c r="E61" s="172"/>
      <c r="F61" s="172"/>
      <c r="G61" s="172"/>
      <c r="H61" s="212" t="s">
        <v>340</v>
      </c>
      <c r="I61" s="172"/>
      <c r="J61" s="172"/>
      <c r="K61" s="172"/>
      <c r="L61" s="230">
        <v>2530</v>
      </c>
      <c r="M61" s="172"/>
      <c r="N61" s="172"/>
      <c r="O61" s="231">
        <v>202826.96</v>
      </c>
      <c r="P61" s="232">
        <v>164450</v>
      </c>
      <c r="Q61" s="172"/>
      <c r="R61" s="172"/>
    </row>
    <row r="62" spans="2:18" ht="15.5">
      <c r="B62" s="172"/>
      <c r="C62" s="172"/>
      <c r="D62" s="233" t="s">
        <v>358</v>
      </c>
      <c r="E62" s="172"/>
      <c r="F62" s="172"/>
      <c r="G62" s="172"/>
      <c r="H62" s="212" t="s">
        <v>340</v>
      </c>
      <c r="I62" s="172"/>
      <c r="J62" s="172"/>
      <c r="K62" s="172"/>
      <c r="L62" s="230">
        <v>1430</v>
      </c>
      <c r="M62" s="172"/>
      <c r="N62" s="172"/>
      <c r="O62" s="231">
        <v>241443.09</v>
      </c>
      <c r="P62" s="232">
        <v>191620</v>
      </c>
      <c r="Q62" s="172"/>
      <c r="R62" s="172"/>
    </row>
    <row r="63" spans="2:18" ht="15.5">
      <c r="B63" s="172"/>
      <c r="C63" s="172"/>
      <c r="D63" s="229" t="s">
        <v>368</v>
      </c>
      <c r="E63" s="172"/>
      <c r="F63" s="172"/>
      <c r="G63" s="172"/>
      <c r="H63" s="212" t="s">
        <v>340</v>
      </c>
      <c r="I63" s="172"/>
      <c r="J63" s="172"/>
      <c r="K63" s="172"/>
      <c r="L63" s="230">
        <v>1070</v>
      </c>
      <c r="M63" s="172"/>
      <c r="N63" s="172"/>
      <c r="O63" s="231">
        <v>873367.64</v>
      </c>
      <c r="P63" s="232">
        <v>1122430</v>
      </c>
      <c r="Q63" s="172"/>
      <c r="R63" s="172"/>
    </row>
    <row r="64" spans="2:18" ht="15.5">
      <c r="B64" s="172"/>
      <c r="C64" s="172"/>
      <c r="D64" s="233" t="s">
        <v>369</v>
      </c>
      <c r="E64" s="172"/>
      <c r="F64" s="172"/>
      <c r="G64" s="172"/>
      <c r="H64" s="212" t="s">
        <v>340</v>
      </c>
      <c r="I64" s="172"/>
      <c r="J64" s="172"/>
      <c r="K64" s="172"/>
      <c r="L64" s="230">
        <v>28930</v>
      </c>
      <c r="M64" s="172"/>
      <c r="N64" s="172"/>
      <c r="O64" s="231">
        <v>970227.74</v>
      </c>
      <c r="P64" s="232">
        <v>1113805</v>
      </c>
      <c r="Q64" s="172"/>
      <c r="R64" s="172"/>
    </row>
    <row r="65" spans="2:18" ht="15.5">
      <c r="B65" s="172"/>
      <c r="C65" s="172"/>
      <c r="D65" s="233" t="s">
        <v>360</v>
      </c>
      <c r="E65" s="172"/>
      <c r="F65" s="172"/>
      <c r="G65" s="172"/>
      <c r="H65" s="212" t="s">
        <v>340</v>
      </c>
      <c r="I65" s="172"/>
      <c r="J65" s="172"/>
      <c r="K65" s="172"/>
      <c r="L65" s="230">
        <v>3800</v>
      </c>
      <c r="M65" s="172"/>
      <c r="N65" s="172"/>
      <c r="O65" s="231">
        <v>566554.74</v>
      </c>
      <c r="P65" s="232">
        <v>579500</v>
      </c>
      <c r="Q65" s="172"/>
      <c r="R65" s="172"/>
    </row>
    <row r="66" spans="2:18">
      <c r="B66" s="172"/>
      <c r="C66" s="172"/>
      <c r="D66" s="172"/>
      <c r="E66" s="172"/>
      <c r="F66" s="172"/>
      <c r="G66" s="172"/>
      <c r="H66" s="212"/>
      <c r="I66" s="172"/>
      <c r="J66" s="172"/>
      <c r="K66" s="172"/>
      <c r="L66" s="172"/>
      <c r="M66" s="172"/>
      <c r="N66" s="172"/>
      <c r="O66" s="183"/>
      <c r="P66" s="183"/>
      <c r="Q66" s="172"/>
      <c r="R66" s="172"/>
    </row>
    <row r="67" spans="2:18">
      <c r="B67" s="172"/>
      <c r="C67" s="172"/>
      <c r="D67" s="172"/>
      <c r="E67" s="172"/>
      <c r="F67" s="172"/>
      <c r="G67" s="172"/>
      <c r="H67" s="212"/>
      <c r="I67" s="172"/>
      <c r="J67" s="172"/>
      <c r="K67" s="172"/>
      <c r="L67" s="172"/>
      <c r="M67" s="172"/>
      <c r="N67" s="172"/>
      <c r="O67" s="183"/>
      <c r="P67" s="183"/>
      <c r="Q67" s="172"/>
      <c r="R67" s="172"/>
    </row>
    <row r="68" spans="2:18">
      <c r="B68" s="172"/>
      <c r="C68" s="172"/>
      <c r="D68" s="172"/>
      <c r="E68" s="172"/>
      <c r="F68" s="172"/>
      <c r="G68" s="172"/>
      <c r="H68" s="212"/>
      <c r="I68" s="172"/>
      <c r="J68" s="172"/>
      <c r="K68" s="172"/>
      <c r="L68" s="172"/>
      <c r="M68" s="172"/>
      <c r="N68" s="172"/>
      <c r="O68" s="183"/>
      <c r="P68" s="183"/>
      <c r="Q68" s="172"/>
      <c r="R68" s="172"/>
    </row>
    <row r="69" spans="2:18">
      <c r="B69" s="172"/>
      <c r="C69" s="172"/>
      <c r="D69" s="172"/>
      <c r="E69" s="172"/>
      <c r="F69" s="172"/>
      <c r="G69" s="172"/>
      <c r="H69" s="212"/>
      <c r="I69" s="172"/>
      <c r="J69" s="172"/>
      <c r="K69" s="172"/>
      <c r="L69" s="172"/>
      <c r="M69" s="172"/>
      <c r="N69" s="172"/>
      <c r="O69" s="183"/>
      <c r="P69" s="183"/>
      <c r="Q69" s="172"/>
      <c r="R69" s="172"/>
    </row>
    <row r="70" spans="2:18" s="13" customFormat="1">
      <c r="B70" s="202"/>
      <c r="C70" s="202" t="s">
        <v>370</v>
      </c>
      <c r="D70" s="202" t="s">
        <v>371</v>
      </c>
      <c r="E70" s="202"/>
      <c r="F70" s="202"/>
      <c r="G70" s="202"/>
      <c r="H70" s="213"/>
      <c r="I70" s="202"/>
      <c r="J70" s="202"/>
      <c r="K70" s="202"/>
      <c r="L70" s="222">
        <f>SUM(L71:L87)</f>
        <v>259345</v>
      </c>
      <c r="M70" s="202"/>
      <c r="N70" s="202"/>
      <c r="O70" s="222">
        <f t="shared" ref="O70:P70" si="1">SUM(O71:O87)</f>
        <v>4343788.41</v>
      </c>
      <c r="P70" s="222">
        <f t="shared" si="1"/>
        <v>4585517.4400000004</v>
      </c>
      <c r="Q70" s="228">
        <f>P70-O70</f>
        <v>241729.03000000026</v>
      </c>
      <c r="R70" s="202"/>
    </row>
    <row r="71" spans="2:18" ht="15.5">
      <c r="B71" s="172"/>
      <c r="C71" s="172"/>
      <c r="D71" s="237" t="s">
        <v>344</v>
      </c>
      <c r="E71" s="172"/>
      <c r="F71" s="172"/>
      <c r="G71" s="172"/>
      <c r="H71" s="212" t="s">
        <v>340</v>
      </c>
      <c r="I71" s="172"/>
      <c r="J71" s="172"/>
      <c r="K71" s="172"/>
      <c r="L71" s="238">
        <v>3150</v>
      </c>
      <c r="M71" s="172"/>
      <c r="N71" s="172"/>
      <c r="O71" s="239">
        <v>255269.55</v>
      </c>
      <c r="P71" s="240">
        <v>256252.5</v>
      </c>
      <c r="Q71" s="172"/>
      <c r="R71" s="172"/>
    </row>
    <row r="72" spans="2:18" ht="15.5">
      <c r="B72" s="172"/>
      <c r="C72" s="172"/>
      <c r="D72" s="237" t="s">
        <v>351</v>
      </c>
      <c r="E72" s="172"/>
      <c r="F72" s="172"/>
      <c r="G72" s="172"/>
      <c r="H72" s="212" t="s">
        <v>340</v>
      </c>
      <c r="I72" s="172"/>
      <c r="J72" s="172"/>
      <c r="K72" s="172"/>
      <c r="L72" s="238">
        <v>5662</v>
      </c>
      <c r="M72" s="172"/>
      <c r="N72" s="172"/>
      <c r="O72" s="239">
        <v>287446.53999999998</v>
      </c>
      <c r="P72" s="240">
        <v>277721.09999999998</v>
      </c>
      <c r="Q72" s="172"/>
      <c r="R72" s="172"/>
    </row>
    <row r="73" spans="2:18" ht="15.5">
      <c r="B73" s="172"/>
      <c r="C73" s="172"/>
      <c r="D73" s="237" t="s">
        <v>358</v>
      </c>
      <c r="E73" s="172"/>
      <c r="F73" s="172"/>
      <c r="G73" s="172"/>
      <c r="H73" s="212" t="s">
        <v>340</v>
      </c>
      <c r="I73" s="172"/>
      <c r="J73" s="172"/>
      <c r="K73" s="172"/>
      <c r="L73" s="238">
        <v>2135</v>
      </c>
      <c r="M73" s="172"/>
      <c r="N73" s="172"/>
      <c r="O73" s="239">
        <v>311385.15000000002</v>
      </c>
      <c r="P73" s="240">
        <v>286090</v>
      </c>
      <c r="Q73" s="172"/>
      <c r="R73" s="172"/>
    </row>
    <row r="74" spans="2:18" ht="15.5">
      <c r="B74" s="172"/>
      <c r="C74" s="172"/>
      <c r="D74" s="241" t="s">
        <v>341</v>
      </c>
      <c r="E74" s="172"/>
      <c r="F74" s="172"/>
      <c r="G74" s="172"/>
      <c r="H74" s="212" t="s">
        <v>340</v>
      </c>
      <c r="I74" s="172"/>
      <c r="J74" s="172"/>
      <c r="K74" s="172"/>
      <c r="L74" s="238">
        <v>5540</v>
      </c>
      <c r="M74" s="172"/>
      <c r="N74" s="172"/>
      <c r="O74" s="239">
        <v>276056.84999999998</v>
      </c>
      <c r="P74" s="240">
        <v>261765</v>
      </c>
      <c r="Q74" s="172"/>
      <c r="R74" s="172"/>
    </row>
    <row r="75" spans="2:18" ht="15.5">
      <c r="B75" s="172"/>
      <c r="C75" s="172"/>
      <c r="D75" s="241" t="s">
        <v>345</v>
      </c>
      <c r="E75" s="172"/>
      <c r="F75" s="172"/>
      <c r="G75" s="172"/>
      <c r="H75" s="212" t="s">
        <v>340</v>
      </c>
      <c r="I75" s="172"/>
      <c r="J75" s="172"/>
      <c r="K75" s="172"/>
      <c r="L75" s="238">
        <v>46119</v>
      </c>
      <c r="M75" s="172"/>
      <c r="N75" s="172"/>
      <c r="O75" s="239">
        <v>257951.27</v>
      </c>
      <c r="P75" s="240">
        <v>261033.54</v>
      </c>
      <c r="Q75" s="172"/>
      <c r="R75" s="172"/>
    </row>
    <row r="76" spans="2:18" ht="15.5">
      <c r="B76" s="172"/>
      <c r="C76" s="172"/>
      <c r="D76" s="242" t="s">
        <v>353</v>
      </c>
      <c r="E76" s="172"/>
      <c r="F76" s="172"/>
      <c r="G76" s="172"/>
      <c r="H76" s="212" t="s">
        <v>340</v>
      </c>
      <c r="I76" s="172"/>
      <c r="J76" s="172"/>
      <c r="K76" s="172"/>
      <c r="L76" s="238">
        <v>62250</v>
      </c>
      <c r="M76" s="172"/>
      <c r="N76" s="172"/>
      <c r="O76" s="239">
        <v>210419.38</v>
      </c>
      <c r="P76" s="240">
        <v>266430</v>
      </c>
      <c r="Q76" s="172"/>
      <c r="R76" s="172"/>
    </row>
    <row r="77" spans="2:18" ht="15.5">
      <c r="B77" s="172"/>
      <c r="C77" s="172"/>
      <c r="D77" s="237" t="s">
        <v>342</v>
      </c>
      <c r="E77" s="172"/>
      <c r="F77" s="172"/>
      <c r="G77" s="172"/>
      <c r="H77" s="212" t="s">
        <v>340</v>
      </c>
      <c r="I77" s="172"/>
      <c r="J77" s="172"/>
      <c r="K77" s="172"/>
      <c r="L77" s="238">
        <v>9810</v>
      </c>
      <c r="M77" s="172"/>
      <c r="N77" s="172"/>
      <c r="O77" s="239">
        <v>310962.09000000003</v>
      </c>
      <c r="P77" s="240">
        <v>260455.5</v>
      </c>
      <c r="Q77" s="172"/>
      <c r="R77" s="172"/>
    </row>
    <row r="78" spans="2:18" ht="15.5">
      <c r="B78" s="172"/>
      <c r="C78" s="172"/>
      <c r="D78" s="241" t="s">
        <v>364</v>
      </c>
      <c r="E78" s="172"/>
      <c r="F78" s="172"/>
      <c r="G78" s="172"/>
      <c r="H78" s="212" t="s">
        <v>340</v>
      </c>
      <c r="I78" s="172"/>
      <c r="J78" s="172"/>
      <c r="K78" s="172"/>
      <c r="L78" s="238">
        <v>9300</v>
      </c>
      <c r="M78" s="172"/>
      <c r="N78" s="172"/>
      <c r="O78" s="239">
        <v>205698.79</v>
      </c>
      <c r="P78" s="240">
        <v>261795</v>
      </c>
      <c r="Q78" s="172"/>
      <c r="R78" s="172"/>
    </row>
    <row r="79" spans="2:18" ht="15.5">
      <c r="B79" s="172"/>
      <c r="C79" s="172"/>
      <c r="D79" s="241" t="s">
        <v>352</v>
      </c>
      <c r="E79" s="172"/>
      <c r="F79" s="172"/>
      <c r="G79" s="172"/>
      <c r="H79" s="212" t="s">
        <v>340</v>
      </c>
      <c r="I79" s="172"/>
      <c r="J79" s="172"/>
      <c r="K79" s="172"/>
      <c r="L79" s="238">
        <v>855</v>
      </c>
      <c r="M79" s="172"/>
      <c r="N79" s="172"/>
      <c r="O79" s="239">
        <v>261430.87</v>
      </c>
      <c r="P79" s="240">
        <v>249660</v>
      </c>
      <c r="Q79" s="172"/>
      <c r="R79" s="172"/>
    </row>
    <row r="80" spans="2:18" ht="15.5">
      <c r="B80" s="172"/>
      <c r="C80" s="172"/>
      <c r="D80" s="237" t="s">
        <v>378</v>
      </c>
      <c r="E80" s="172"/>
      <c r="F80" s="172"/>
      <c r="G80" s="172"/>
      <c r="H80" s="212" t="s">
        <v>340</v>
      </c>
      <c r="I80" s="172"/>
      <c r="J80" s="172"/>
      <c r="K80" s="172"/>
      <c r="L80" s="238">
        <v>16450</v>
      </c>
      <c r="M80" s="172"/>
      <c r="N80" s="172"/>
      <c r="O80" s="239">
        <v>177622.39</v>
      </c>
      <c r="P80" s="240">
        <v>262871</v>
      </c>
      <c r="Q80" s="172"/>
      <c r="R80" s="172"/>
    </row>
    <row r="81" spans="2:19" ht="15.5">
      <c r="B81" s="172"/>
      <c r="C81" s="172"/>
      <c r="D81" s="237" t="s">
        <v>360</v>
      </c>
      <c r="E81" s="172"/>
      <c r="F81" s="172"/>
      <c r="G81" s="172"/>
      <c r="H81" s="212" t="s">
        <v>340</v>
      </c>
      <c r="I81" s="172"/>
      <c r="J81" s="172"/>
      <c r="K81" s="172"/>
      <c r="L81" s="238">
        <v>1720</v>
      </c>
      <c r="M81" s="172"/>
      <c r="N81" s="172"/>
      <c r="O81" s="239">
        <v>245061.32</v>
      </c>
      <c r="P81" s="240">
        <v>262300</v>
      </c>
      <c r="Q81" s="172"/>
      <c r="R81" s="172"/>
    </row>
    <row r="82" spans="2:19" ht="15.5">
      <c r="B82" s="172"/>
      <c r="C82" s="172"/>
      <c r="D82" s="242" t="s">
        <v>379</v>
      </c>
      <c r="E82" s="172"/>
      <c r="F82" s="172"/>
      <c r="G82" s="172"/>
      <c r="H82" s="212" t="s">
        <v>340</v>
      </c>
      <c r="I82" s="172"/>
      <c r="J82" s="172"/>
      <c r="K82" s="172"/>
      <c r="L82" s="238">
        <v>52900</v>
      </c>
      <c r="M82" s="172"/>
      <c r="N82" s="172"/>
      <c r="O82" s="239">
        <v>144600.01999999999</v>
      </c>
      <c r="P82" s="240">
        <v>296240</v>
      </c>
      <c r="Q82" s="172"/>
      <c r="R82" s="172"/>
      <c r="S82" s="162" t="s">
        <v>375</v>
      </c>
    </row>
    <row r="83" spans="2:19" ht="15.5">
      <c r="B83" s="172"/>
      <c r="C83" s="172"/>
      <c r="D83" s="242" t="s">
        <v>357</v>
      </c>
      <c r="E83" s="172"/>
      <c r="F83" s="172"/>
      <c r="G83" s="172"/>
      <c r="H83" s="212" t="s">
        <v>340</v>
      </c>
      <c r="I83" s="172"/>
      <c r="J83" s="172"/>
      <c r="K83" s="172"/>
      <c r="L83" s="238">
        <v>21340</v>
      </c>
      <c r="M83" s="172"/>
      <c r="N83" s="172"/>
      <c r="O83" s="239">
        <v>340141.4</v>
      </c>
      <c r="P83" s="240">
        <v>294065.2</v>
      </c>
      <c r="Q83" s="172"/>
      <c r="R83" s="172"/>
    </row>
    <row r="84" spans="2:19" ht="15.5">
      <c r="B84" s="172"/>
      <c r="C84" s="172"/>
      <c r="D84" s="241" t="s">
        <v>372</v>
      </c>
      <c r="E84" s="172"/>
      <c r="F84" s="172"/>
      <c r="G84" s="172"/>
      <c r="H84" s="212" t="s">
        <v>340</v>
      </c>
      <c r="I84" s="172"/>
      <c r="J84" s="172"/>
      <c r="K84" s="172"/>
      <c r="L84" s="238">
        <v>6470</v>
      </c>
      <c r="M84" s="172"/>
      <c r="N84" s="172"/>
      <c r="O84" s="239">
        <v>274466.68</v>
      </c>
      <c r="P84" s="240">
        <v>264623</v>
      </c>
      <c r="Q84" s="172"/>
      <c r="R84" s="172"/>
    </row>
    <row r="85" spans="2:19" ht="15.5">
      <c r="B85" s="172"/>
      <c r="C85" s="172"/>
      <c r="D85" s="237" t="s">
        <v>355</v>
      </c>
      <c r="E85" s="172"/>
      <c r="F85" s="172"/>
      <c r="G85" s="172"/>
      <c r="H85" s="212" t="s">
        <v>340</v>
      </c>
      <c r="I85" s="172"/>
      <c r="J85" s="172"/>
      <c r="K85" s="172"/>
      <c r="L85" s="238">
        <v>15338</v>
      </c>
      <c r="M85" s="172"/>
      <c r="N85" s="172"/>
      <c r="O85" s="239">
        <v>337347.08</v>
      </c>
      <c r="P85" s="240">
        <v>325165.59999999998</v>
      </c>
      <c r="Q85" s="172"/>
      <c r="R85" s="172"/>
    </row>
    <row r="86" spans="2:19" ht="15.5">
      <c r="B86" s="172"/>
      <c r="C86" s="172"/>
      <c r="D86" s="237" t="s">
        <v>373</v>
      </c>
      <c r="E86" s="172"/>
      <c r="F86" s="172"/>
      <c r="G86" s="172"/>
      <c r="H86" s="212" t="s">
        <v>340</v>
      </c>
      <c r="I86" s="172"/>
      <c r="J86" s="172"/>
      <c r="K86" s="172"/>
      <c r="L86" s="238">
        <v>129</v>
      </c>
      <c r="M86" s="172"/>
      <c r="N86" s="172"/>
      <c r="O86" s="239">
        <v>262376.45</v>
      </c>
      <c r="P86" s="240">
        <v>261870</v>
      </c>
      <c r="Q86" s="172"/>
      <c r="R86" s="172"/>
    </row>
    <row r="87" spans="2:19" ht="15.5">
      <c r="B87" s="172"/>
      <c r="C87" s="172"/>
      <c r="D87" s="237" t="s">
        <v>374</v>
      </c>
      <c r="E87" s="172"/>
      <c r="F87" s="172"/>
      <c r="G87" s="172"/>
      <c r="H87" s="212" t="s">
        <v>340</v>
      </c>
      <c r="I87" s="172"/>
      <c r="J87" s="172"/>
      <c r="K87" s="172"/>
      <c r="L87" s="238">
        <v>177</v>
      </c>
      <c r="M87" s="172"/>
      <c r="N87" s="172"/>
      <c r="O87" s="239">
        <v>185552.58</v>
      </c>
      <c r="P87" s="240">
        <v>237180</v>
      </c>
      <c r="Q87" s="172"/>
      <c r="R87" s="172"/>
    </row>
    <row r="88" spans="2:19">
      <c r="B88" s="172"/>
      <c r="C88" s="172"/>
      <c r="D88" s="172"/>
      <c r="E88" s="172"/>
      <c r="F88" s="172"/>
      <c r="G88" s="172"/>
      <c r="H88" s="212"/>
      <c r="I88" s="172"/>
      <c r="J88" s="172"/>
      <c r="K88" s="172"/>
      <c r="L88" s="172"/>
      <c r="M88" s="172"/>
      <c r="N88" s="172"/>
      <c r="O88" s="183"/>
      <c r="P88" s="183">
        <v>0</v>
      </c>
      <c r="Q88" s="172"/>
      <c r="R88" s="172"/>
    </row>
    <row r="89" spans="2:19">
      <c r="B89" s="172"/>
      <c r="C89" s="172" t="s">
        <v>259</v>
      </c>
      <c r="D89" s="172"/>
      <c r="E89" s="172"/>
      <c r="F89" s="172"/>
      <c r="G89" s="172"/>
      <c r="H89" s="212"/>
      <c r="I89" s="172"/>
      <c r="J89" s="172"/>
      <c r="K89" s="172"/>
      <c r="L89" s="172"/>
      <c r="M89" s="172"/>
      <c r="N89" s="172"/>
      <c r="O89" s="183">
        <f>SUM(O90:O94)</f>
        <v>0</v>
      </c>
      <c r="P89" s="183">
        <f>SUM(P90:P94)</f>
        <v>0</v>
      </c>
      <c r="Q89" s="172"/>
      <c r="R89" s="172"/>
    </row>
    <row r="90" spans="2:19">
      <c r="B90" s="172"/>
      <c r="C90" s="172">
        <v>1</v>
      </c>
      <c r="D90" s="172"/>
      <c r="E90" s="172"/>
      <c r="F90" s="172"/>
      <c r="G90" s="172"/>
      <c r="H90" s="212"/>
      <c r="I90" s="172"/>
      <c r="J90" s="172"/>
      <c r="K90" s="172"/>
      <c r="L90" s="183">
        <v>0</v>
      </c>
      <c r="M90" s="183">
        <v>0</v>
      </c>
      <c r="N90" s="183">
        <v>0</v>
      </c>
      <c r="O90" s="183">
        <v>0</v>
      </c>
      <c r="P90" s="183">
        <v>0</v>
      </c>
      <c r="Q90" s="172"/>
      <c r="R90" s="172"/>
    </row>
    <row r="91" spans="2:19">
      <c r="B91" s="172"/>
      <c r="C91" s="172">
        <v>2</v>
      </c>
      <c r="D91" s="172"/>
      <c r="E91" s="172"/>
      <c r="F91" s="172"/>
      <c r="G91" s="172"/>
      <c r="H91" s="212"/>
      <c r="I91" s="172"/>
      <c r="J91" s="172"/>
      <c r="K91" s="172"/>
      <c r="L91" s="183">
        <v>0</v>
      </c>
      <c r="M91" s="183">
        <v>0</v>
      </c>
      <c r="N91" s="183">
        <v>0</v>
      </c>
      <c r="O91" s="183">
        <v>0</v>
      </c>
      <c r="P91" s="183">
        <v>0</v>
      </c>
      <c r="Q91" s="172"/>
      <c r="R91" s="172"/>
    </row>
    <row r="92" spans="2:19">
      <c r="B92" s="172"/>
      <c r="C92" s="172">
        <v>3</v>
      </c>
      <c r="D92" s="172"/>
      <c r="E92" s="172"/>
      <c r="F92" s="172"/>
      <c r="G92" s="172"/>
      <c r="H92" s="212"/>
      <c r="I92" s="172"/>
      <c r="J92" s="172"/>
      <c r="K92" s="172"/>
      <c r="L92" s="183">
        <v>0</v>
      </c>
      <c r="M92" s="183">
        <v>0</v>
      </c>
      <c r="N92" s="183">
        <v>0</v>
      </c>
      <c r="O92" s="183">
        <v>0</v>
      </c>
      <c r="P92" s="183">
        <v>0</v>
      </c>
      <c r="Q92" s="172"/>
      <c r="R92" s="172"/>
    </row>
    <row r="93" spans="2:19">
      <c r="B93" s="172"/>
      <c r="C93" s="172">
        <v>4</v>
      </c>
      <c r="D93" s="172"/>
      <c r="E93" s="172"/>
      <c r="F93" s="172"/>
      <c r="G93" s="172"/>
      <c r="H93" s="212"/>
      <c r="I93" s="172"/>
      <c r="J93" s="172"/>
      <c r="K93" s="172"/>
      <c r="L93" s="183">
        <v>0</v>
      </c>
      <c r="M93" s="183">
        <v>0</v>
      </c>
      <c r="N93" s="183">
        <v>0</v>
      </c>
      <c r="O93" s="183">
        <v>0</v>
      </c>
      <c r="P93" s="183">
        <v>0</v>
      </c>
      <c r="Q93" s="172"/>
      <c r="R93" s="172"/>
    </row>
    <row r="94" spans="2:19">
      <c r="B94" s="172"/>
      <c r="C94" s="172">
        <v>5</v>
      </c>
      <c r="D94" s="172"/>
      <c r="E94" s="172"/>
      <c r="F94" s="172"/>
      <c r="G94" s="172"/>
      <c r="H94" s="212"/>
      <c r="I94" s="172"/>
      <c r="J94" s="172"/>
      <c r="K94" s="172"/>
      <c r="L94" s="183">
        <v>0</v>
      </c>
      <c r="M94" s="183">
        <v>0</v>
      </c>
      <c r="N94" s="183">
        <v>0</v>
      </c>
      <c r="O94" s="183">
        <v>0</v>
      </c>
      <c r="P94" s="183">
        <v>0</v>
      </c>
      <c r="Q94" s="172"/>
      <c r="R94" s="172"/>
    </row>
    <row r="95" spans="2:19">
      <c r="B95" s="172"/>
      <c r="C95" s="172" t="s">
        <v>237</v>
      </c>
      <c r="D95" s="172"/>
      <c r="E95" s="172"/>
      <c r="F95" s="172"/>
      <c r="G95" s="172"/>
      <c r="H95" s="212"/>
      <c r="I95" s="172"/>
      <c r="J95" s="172"/>
      <c r="K95" s="172"/>
      <c r="L95" s="183">
        <v>0</v>
      </c>
      <c r="M95" s="183">
        <v>0</v>
      </c>
      <c r="N95" s="183">
        <v>0</v>
      </c>
      <c r="O95" s="183">
        <f>SUM(O96:O100)</f>
        <v>0</v>
      </c>
      <c r="P95" s="183">
        <f>SUM(P96:P100)</f>
        <v>0</v>
      </c>
      <c r="Q95" s="172"/>
      <c r="R95" s="172"/>
    </row>
    <row r="96" spans="2:19">
      <c r="B96" s="172"/>
      <c r="C96" s="172">
        <v>1</v>
      </c>
      <c r="D96" s="172"/>
      <c r="E96" s="172"/>
      <c r="F96" s="172"/>
      <c r="G96" s="172"/>
      <c r="H96" s="212"/>
      <c r="I96" s="172"/>
      <c r="J96" s="172"/>
      <c r="K96" s="172"/>
      <c r="L96" s="183">
        <v>0</v>
      </c>
      <c r="M96" s="183">
        <v>0</v>
      </c>
      <c r="N96" s="183">
        <v>0</v>
      </c>
      <c r="O96" s="183">
        <v>0</v>
      </c>
      <c r="P96" s="183">
        <v>0</v>
      </c>
      <c r="Q96" s="172"/>
      <c r="R96" s="172"/>
    </row>
    <row r="97" spans="2:18">
      <c r="B97" s="172"/>
      <c r="C97" s="172">
        <v>2</v>
      </c>
      <c r="D97" s="172"/>
      <c r="E97" s="172"/>
      <c r="F97" s="172"/>
      <c r="G97" s="172"/>
      <c r="H97" s="212"/>
      <c r="I97" s="172"/>
      <c r="J97" s="172"/>
      <c r="K97" s="172"/>
      <c r="L97" s="183">
        <v>0</v>
      </c>
      <c r="M97" s="183">
        <v>0</v>
      </c>
      <c r="N97" s="183">
        <v>0</v>
      </c>
      <c r="O97" s="183">
        <v>0</v>
      </c>
      <c r="P97" s="183">
        <v>0</v>
      </c>
      <c r="Q97" s="172"/>
      <c r="R97" s="172"/>
    </row>
    <row r="98" spans="2:18">
      <c r="B98" s="172"/>
      <c r="C98" s="172">
        <v>3</v>
      </c>
      <c r="D98" s="172"/>
      <c r="E98" s="172"/>
      <c r="F98" s="172"/>
      <c r="G98" s="172"/>
      <c r="H98" s="212"/>
      <c r="I98" s="172"/>
      <c r="J98" s="172"/>
      <c r="K98" s="172"/>
      <c r="L98" s="183">
        <v>0</v>
      </c>
      <c r="M98" s="183">
        <v>0</v>
      </c>
      <c r="N98" s="183">
        <v>0</v>
      </c>
      <c r="O98" s="183">
        <v>0</v>
      </c>
      <c r="P98" s="183">
        <v>0</v>
      </c>
      <c r="Q98" s="172"/>
      <c r="R98" s="172"/>
    </row>
    <row r="99" spans="2:18">
      <c r="B99" s="172"/>
      <c r="C99" s="172">
        <v>4</v>
      </c>
      <c r="D99" s="172"/>
      <c r="E99" s="172"/>
      <c r="F99" s="172"/>
      <c r="G99" s="172"/>
      <c r="H99" s="212"/>
      <c r="I99" s="172"/>
      <c r="J99" s="172"/>
      <c r="K99" s="172"/>
      <c r="L99" s="183">
        <v>0</v>
      </c>
      <c r="M99" s="183">
        <v>0</v>
      </c>
      <c r="N99" s="183">
        <v>0</v>
      </c>
      <c r="O99" s="183">
        <v>0</v>
      </c>
      <c r="P99" s="183">
        <v>0</v>
      </c>
      <c r="Q99" s="172"/>
      <c r="R99" s="172"/>
    </row>
    <row r="100" spans="2:18">
      <c r="B100" s="172"/>
      <c r="C100" s="172">
        <v>5</v>
      </c>
      <c r="D100" s="172"/>
      <c r="E100" s="172"/>
      <c r="F100" s="172"/>
      <c r="G100" s="172"/>
      <c r="H100" s="172"/>
      <c r="I100" s="172"/>
      <c r="J100" s="172"/>
      <c r="K100" s="172"/>
      <c r="L100" s="183">
        <v>0</v>
      </c>
      <c r="M100" s="183">
        <v>0</v>
      </c>
      <c r="N100" s="183">
        <v>0</v>
      </c>
      <c r="O100" s="183">
        <v>0</v>
      </c>
      <c r="P100" s="183">
        <v>0</v>
      </c>
      <c r="Q100" s="172"/>
      <c r="R100" s="172"/>
    </row>
    <row r="101" spans="2:18">
      <c r="B101" s="172" t="s">
        <v>113</v>
      </c>
      <c r="C101" s="172"/>
      <c r="D101" s="172"/>
      <c r="E101" s="172"/>
      <c r="F101" s="172"/>
      <c r="G101" s="172"/>
      <c r="H101" s="172"/>
      <c r="I101" s="172"/>
      <c r="J101" s="172"/>
      <c r="K101" s="172"/>
      <c r="L101" s="183"/>
      <c r="M101" s="183"/>
      <c r="N101" s="183"/>
      <c r="O101" s="183">
        <f>O95+O89+O13</f>
        <v>25753385.100000005</v>
      </c>
      <c r="P101" s="183">
        <f>P95+P89+P13</f>
        <v>24255878.040000003</v>
      </c>
      <c r="Q101" s="172"/>
      <c r="R101" s="172"/>
    </row>
    <row r="102" spans="2:18">
      <c r="B102" s="172"/>
      <c r="C102" s="172"/>
      <c r="D102" s="172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83"/>
      <c r="P102" s="183"/>
      <c r="Q102" s="172"/>
      <c r="R102" s="172"/>
    </row>
    <row r="103" spans="2:18">
      <c r="B103" s="172" t="s">
        <v>164</v>
      </c>
      <c r="C103" s="172"/>
      <c r="D103" s="172"/>
      <c r="E103" s="172"/>
      <c r="F103" s="172"/>
      <c r="G103" s="172"/>
      <c r="H103" s="172"/>
      <c r="I103" s="172"/>
      <c r="J103" s="172"/>
      <c r="K103" s="172"/>
      <c r="L103" s="172"/>
      <c r="M103" s="172"/>
      <c r="N103" s="172"/>
      <c r="O103" s="183"/>
      <c r="P103" s="183"/>
      <c r="Q103" s="172"/>
      <c r="R103" s="172"/>
    </row>
    <row r="104" spans="2:18">
      <c r="B104" s="172" t="s">
        <v>165</v>
      </c>
      <c r="C104" s="172"/>
      <c r="D104" s="172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83"/>
      <c r="P104" s="183"/>
      <c r="Q104" s="172"/>
      <c r="R104" s="172"/>
    </row>
    <row r="105" spans="2:18"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</row>
    <row r="106" spans="2:18">
      <c r="B106" s="172" t="s">
        <v>231</v>
      </c>
      <c r="C106" s="172"/>
      <c r="D106" s="172"/>
      <c r="E106" s="172"/>
      <c r="F106" s="172"/>
      <c r="G106" s="172" t="s">
        <v>169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</row>
    <row r="107" spans="2:18">
      <c r="B107" s="172" t="s">
        <v>167</v>
      </c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</row>
    <row r="108" spans="2:18">
      <c r="B108" s="172" t="s">
        <v>168</v>
      </c>
      <c r="C108" s="172"/>
      <c r="D108" s="172"/>
      <c r="E108" s="172"/>
      <c r="F108" s="172"/>
      <c r="G108" s="172" t="s">
        <v>170</v>
      </c>
      <c r="H108" s="172" t="s">
        <v>170</v>
      </c>
      <c r="I108" s="172" t="s">
        <v>171</v>
      </c>
      <c r="J108" s="172"/>
      <c r="K108" s="172" t="s">
        <v>170</v>
      </c>
      <c r="L108" s="172"/>
      <c r="M108" s="172"/>
      <c r="N108" s="172"/>
      <c r="O108" s="172"/>
      <c r="P108" s="172"/>
      <c r="Q108" s="172"/>
      <c r="R108" s="172"/>
    </row>
    <row r="109" spans="2:18">
      <c r="B109" s="172"/>
      <c r="C109" s="172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</row>
    <row r="110" spans="2:18">
      <c r="B110" s="172" t="s">
        <v>149</v>
      </c>
      <c r="C110" s="172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</row>
    <row r="111" spans="2:18">
      <c r="B111" s="172"/>
      <c r="C111" s="172" t="s">
        <v>130</v>
      </c>
      <c r="D111" s="172" t="s">
        <v>284</v>
      </c>
      <c r="E111" s="172"/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</row>
    <row r="112" spans="2:18">
      <c r="B112" s="172"/>
      <c r="C112" s="172"/>
      <c r="D112" s="172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</row>
    <row r="113" spans="2:18">
      <c r="B113" s="172"/>
      <c r="C113" s="172"/>
      <c r="D113" s="172"/>
      <c r="E113" s="172"/>
      <c r="F113" s="172"/>
      <c r="G113" s="172"/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</row>
    <row r="114" spans="2:18">
      <c r="B114" s="172"/>
      <c r="C114" s="172"/>
      <c r="D114" s="172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</row>
    <row r="115" spans="2:18">
      <c r="B115" s="172"/>
      <c r="C115" s="172"/>
      <c r="D115" s="172"/>
      <c r="E115" s="172"/>
      <c r="F115" s="172"/>
      <c r="G115" s="172"/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</row>
    <row r="116" spans="2:18">
      <c r="B116" s="172"/>
      <c r="C116" s="172"/>
      <c r="D116" s="172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</row>
    <row r="117" spans="2:18">
      <c r="B117" s="172"/>
      <c r="C117" s="172"/>
      <c r="D117" s="172"/>
      <c r="E117" s="172"/>
      <c r="F117" s="172"/>
      <c r="G117" s="172"/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</row>
    <row r="118" spans="2:18">
      <c r="B118" s="172"/>
      <c r="C118" s="172"/>
      <c r="D118" s="172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</row>
  </sheetData>
  <sheetProtection algorithmName="SHA-512" hashValue="Kq+gDJCkKLc+Si5bGUK8y1mrsahZ9seM1nhNo0Kf5rjbJAa2ujykrdPdsWKYRl5A20ViQxZaTqa4QMQDAnPaMQ==" saltValue="dwe3vLoekqXb21GRnAyI5A==" spinCount="100000" sheet="1" objects="1" scenarios="1" selectLockedCells="1" selectUnlockedCells="1"/>
  <mergeCells count="8">
    <mergeCell ref="B6:P6"/>
    <mergeCell ref="B7:D11"/>
    <mergeCell ref="L7:N8"/>
    <mergeCell ref="O7:O11"/>
    <mergeCell ref="P7:P11"/>
    <mergeCell ref="L9:L11"/>
    <mergeCell ref="M9:M11"/>
    <mergeCell ref="N9:N11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31"/>
  <sheetViews>
    <sheetView workbookViewId="0">
      <selection activeCell="B1" sqref="B1"/>
    </sheetView>
  </sheetViews>
  <sheetFormatPr defaultColWidth="9.1796875" defaultRowHeight="15.5"/>
  <cols>
    <col min="1" max="3" width="9.1796875" style="128"/>
    <col min="4" max="4" width="9.26953125" style="128" bestFit="1" customWidth="1"/>
    <col min="5" max="5" width="15" style="128" customWidth="1"/>
    <col min="6" max="6" width="14.54296875" style="128" customWidth="1"/>
    <col min="7" max="7" width="12.7265625" style="128" bestFit="1" customWidth="1"/>
    <col min="8" max="8" width="16.26953125" style="128" customWidth="1"/>
    <col min="9" max="9" width="12.7265625" style="128" bestFit="1" customWidth="1"/>
    <col min="10" max="10" width="11.453125" style="128" bestFit="1" customWidth="1"/>
    <col min="11" max="11" width="10.453125" style="128" bestFit="1" customWidth="1"/>
    <col min="12" max="12" width="11.81640625" style="133" bestFit="1" customWidth="1"/>
    <col min="13" max="13" width="12.54296875" style="133" customWidth="1"/>
    <col min="14" max="14" width="3" style="128" bestFit="1" customWidth="1"/>
    <col min="15" max="15" width="11.453125" style="128" bestFit="1" customWidth="1"/>
    <col min="16" max="16" width="11.81640625" style="128" bestFit="1" customWidth="1"/>
    <col min="17" max="17" width="12.7265625" style="128" bestFit="1" customWidth="1"/>
    <col min="18" max="18" width="11.453125" style="128" bestFit="1" customWidth="1"/>
    <col min="19" max="19" width="11.81640625" style="128" bestFit="1" customWidth="1"/>
    <col min="20" max="20" width="12.7265625" style="128" bestFit="1" customWidth="1"/>
    <col min="21" max="21" width="11.453125" style="128" bestFit="1" customWidth="1"/>
    <col min="22" max="22" width="11.81640625" style="128" bestFit="1" customWidth="1"/>
    <col min="23" max="23" width="12.7265625" style="128" bestFit="1" customWidth="1"/>
    <col min="24" max="24" width="11.453125" style="128" bestFit="1" customWidth="1"/>
    <col min="25" max="25" width="11.81640625" style="128" bestFit="1" customWidth="1"/>
    <col min="26" max="26" width="12.7265625" style="128" bestFit="1" customWidth="1"/>
    <col min="27" max="27" width="9.1796875" style="128"/>
    <col min="28" max="30" width="11.1796875" style="128" bestFit="1" customWidth="1"/>
    <col min="31" max="16384" width="9.1796875" style="128"/>
  </cols>
  <sheetData>
    <row r="1" spans="2:30">
      <c r="B1" s="60" t="str">
        <f>'Bonds Recon'!B1</f>
        <v xml:space="preserve">MBA NAME:                           </v>
      </c>
    </row>
    <row r="2" spans="2:30">
      <c r="B2" s="60" t="s">
        <v>281</v>
      </c>
    </row>
    <row r="3" spans="2:30">
      <c r="B3" s="60" t="s">
        <v>153</v>
      </c>
    </row>
    <row r="4" spans="2:30">
      <c r="B4" s="60" t="s">
        <v>290</v>
      </c>
    </row>
    <row r="7" spans="2:30" ht="16" thickBot="1">
      <c r="I7" s="132" t="s">
        <v>130</v>
      </c>
      <c r="K7" s="132"/>
      <c r="L7" s="132" t="s">
        <v>131</v>
      </c>
      <c r="O7" s="132" t="s">
        <v>130</v>
      </c>
      <c r="P7" s="134"/>
    </row>
    <row r="8" spans="2:30" ht="28.5" customHeight="1" thickBot="1">
      <c r="C8" s="387" t="s">
        <v>282</v>
      </c>
      <c r="D8" s="388"/>
      <c r="E8" s="389"/>
      <c r="F8" s="437" t="s">
        <v>239</v>
      </c>
      <c r="G8" s="135" t="s">
        <v>240</v>
      </c>
      <c r="H8" s="435" t="s">
        <v>241</v>
      </c>
      <c r="I8" s="439" t="s">
        <v>61</v>
      </c>
      <c r="J8" s="439"/>
      <c r="K8" s="437" t="s">
        <v>242</v>
      </c>
      <c r="L8" s="136" t="s">
        <v>243</v>
      </c>
      <c r="M8" s="435" t="s">
        <v>244</v>
      </c>
      <c r="O8" s="434" t="s">
        <v>245</v>
      </c>
      <c r="P8" s="434"/>
      <c r="Q8" s="434"/>
      <c r="R8" s="434" t="s">
        <v>246</v>
      </c>
      <c r="S8" s="434"/>
      <c r="T8" s="434"/>
      <c r="U8" s="434" t="s">
        <v>246</v>
      </c>
      <c r="V8" s="434"/>
      <c r="W8" s="434"/>
      <c r="X8" s="434" t="s">
        <v>246</v>
      </c>
      <c r="Y8" s="434"/>
      <c r="Z8" s="434"/>
    </row>
    <row r="9" spans="2:30" ht="15.75" customHeight="1" thickBot="1">
      <c r="C9" s="393"/>
      <c r="D9" s="394"/>
      <c r="E9" s="395"/>
      <c r="F9" s="438"/>
      <c r="G9" s="114" t="s">
        <v>247</v>
      </c>
      <c r="H9" s="436"/>
      <c r="I9" s="115" t="s">
        <v>248</v>
      </c>
      <c r="J9" s="116" t="s">
        <v>249</v>
      </c>
      <c r="K9" s="438"/>
      <c r="L9" s="117" t="s">
        <v>250</v>
      </c>
      <c r="M9" s="436"/>
      <c r="O9" s="434" t="s">
        <v>249</v>
      </c>
      <c r="P9" s="137" t="s">
        <v>243</v>
      </c>
      <c r="Q9" s="434" t="s">
        <v>248</v>
      </c>
      <c r="R9" s="434" t="s">
        <v>249</v>
      </c>
      <c r="S9" s="137" t="s">
        <v>243</v>
      </c>
      <c r="T9" s="434" t="s">
        <v>248</v>
      </c>
      <c r="U9" s="434" t="s">
        <v>249</v>
      </c>
      <c r="V9" s="137" t="s">
        <v>243</v>
      </c>
      <c r="W9" s="434" t="s">
        <v>248</v>
      </c>
      <c r="X9" s="434" t="s">
        <v>249</v>
      </c>
      <c r="Y9" s="137" t="s">
        <v>243</v>
      </c>
      <c r="Z9" s="434" t="s">
        <v>248</v>
      </c>
      <c r="AB9" s="138" t="s">
        <v>129</v>
      </c>
      <c r="AC9" s="138" t="s">
        <v>129</v>
      </c>
      <c r="AD9" s="138" t="s">
        <v>129</v>
      </c>
    </row>
    <row r="10" spans="2:30" ht="16" thickBot="1">
      <c r="I10" s="139" t="s">
        <v>251</v>
      </c>
      <c r="J10" s="139" t="s">
        <v>252</v>
      </c>
      <c r="K10" s="139" t="s">
        <v>253</v>
      </c>
      <c r="L10" s="140" t="s">
        <v>254</v>
      </c>
      <c r="M10" s="140" t="s">
        <v>255</v>
      </c>
      <c r="O10" s="434"/>
      <c r="P10" s="116" t="s">
        <v>250</v>
      </c>
      <c r="Q10" s="434"/>
      <c r="R10" s="434"/>
      <c r="S10" s="116" t="s">
        <v>250</v>
      </c>
      <c r="T10" s="434"/>
      <c r="U10" s="434"/>
      <c r="V10" s="116" t="s">
        <v>250</v>
      </c>
      <c r="W10" s="434"/>
      <c r="X10" s="434"/>
      <c r="Y10" s="116" t="s">
        <v>250</v>
      </c>
      <c r="Z10" s="434"/>
    </row>
    <row r="11" spans="2:30">
      <c r="C11" s="128" t="s">
        <v>256</v>
      </c>
      <c r="D11" s="130"/>
      <c r="E11" s="130"/>
      <c r="O11" s="139" t="s">
        <v>251</v>
      </c>
      <c r="P11" s="139" t="s">
        <v>252</v>
      </c>
      <c r="Q11" s="139" t="s">
        <v>257</v>
      </c>
      <c r="R11" s="139" t="s">
        <v>251</v>
      </c>
      <c r="S11" s="139" t="s">
        <v>252</v>
      </c>
      <c r="T11" s="139" t="s">
        <v>257</v>
      </c>
      <c r="U11" s="139" t="s">
        <v>251</v>
      </c>
      <c r="V11" s="139" t="s">
        <v>252</v>
      </c>
      <c r="W11" s="139" t="s">
        <v>257</v>
      </c>
      <c r="X11" s="139" t="s">
        <v>251</v>
      </c>
      <c r="Y11" s="139" t="s">
        <v>252</v>
      </c>
      <c r="Z11" s="139" t="s">
        <v>257</v>
      </c>
    </row>
    <row r="12" spans="2:30">
      <c r="C12" s="130"/>
      <c r="D12" s="127" t="s">
        <v>258</v>
      </c>
      <c r="E12" s="130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2:30">
      <c r="D13" s="127" t="s">
        <v>259</v>
      </c>
      <c r="E13" s="131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2:30">
      <c r="D14" s="127" t="s">
        <v>260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2:30">
      <c r="C15" s="130" t="s">
        <v>261</v>
      </c>
      <c r="E15" s="130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2:30">
      <c r="C16" s="128" t="s">
        <v>256</v>
      </c>
      <c r="D16" s="127" t="s">
        <v>258</v>
      </c>
      <c r="F16" s="130" t="s">
        <v>262</v>
      </c>
      <c r="G16" s="130" t="s">
        <v>263</v>
      </c>
      <c r="H16" s="130" t="s">
        <v>264</v>
      </c>
      <c r="I16" s="119">
        <v>100000</v>
      </c>
      <c r="J16" s="119">
        <v>88000</v>
      </c>
      <c r="K16" s="141">
        <f>I16-J16</f>
        <v>12000</v>
      </c>
      <c r="L16" s="113">
        <f>P16+S16+V16+Y16</f>
        <v>12000</v>
      </c>
      <c r="M16" s="142">
        <f>K16-L16</f>
        <v>0</v>
      </c>
      <c r="N16" s="141"/>
      <c r="O16" s="119">
        <v>32000</v>
      </c>
      <c r="P16" s="119">
        <v>3000</v>
      </c>
      <c r="Q16" s="141">
        <f>O16+P16</f>
        <v>35000</v>
      </c>
      <c r="R16" s="119">
        <v>15000</v>
      </c>
      <c r="S16" s="141">
        <v>2000</v>
      </c>
      <c r="T16" s="141">
        <f>R16+S16</f>
        <v>17000</v>
      </c>
      <c r="U16" s="141">
        <v>13000</v>
      </c>
      <c r="V16" s="141">
        <v>1000</v>
      </c>
      <c r="W16" s="141">
        <f>U16+V16</f>
        <v>14000</v>
      </c>
      <c r="X16" s="141">
        <f>J16-O16-R16-U16</f>
        <v>28000</v>
      </c>
      <c r="Y16" s="119">
        <v>6000</v>
      </c>
      <c r="Z16" s="141">
        <f>X16+Y16</f>
        <v>34000</v>
      </c>
      <c r="AB16" s="141">
        <f>I16-Q16-T16-W16-Z16</f>
        <v>0</v>
      </c>
      <c r="AC16" s="141">
        <f>J16-O16-R16-U16-X16</f>
        <v>0</v>
      </c>
      <c r="AD16" s="141">
        <f>L16-P16-S16-V16-Y16</f>
        <v>0</v>
      </c>
    </row>
    <row r="17" spans="3:30">
      <c r="C17" s="128" t="s">
        <v>256</v>
      </c>
      <c r="D17" s="127" t="s">
        <v>258</v>
      </c>
      <c r="F17" s="130" t="s">
        <v>265</v>
      </c>
      <c r="G17" s="130" t="s">
        <v>266</v>
      </c>
      <c r="H17" s="130" t="s">
        <v>267</v>
      </c>
      <c r="I17" s="119">
        <v>300000</v>
      </c>
      <c r="J17" s="119">
        <v>320000</v>
      </c>
      <c r="K17" s="141">
        <f>I17-J17</f>
        <v>-20000</v>
      </c>
      <c r="L17" s="113">
        <v>-20000</v>
      </c>
      <c r="M17" s="142">
        <f>K17-L17</f>
        <v>0</v>
      </c>
      <c r="N17" s="141"/>
      <c r="O17" s="141">
        <v>190000</v>
      </c>
      <c r="P17" s="141">
        <v>-10000</v>
      </c>
      <c r="Q17" s="141">
        <f>O17+P17</f>
        <v>180000</v>
      </c>
      <c r="R17" s="141">
        <v>50000</v>
      </c>
      <c r="S17" s="141">
        <v>-2000</v>
      </c>
      <c r="T17" s="141">
        <f>R17+S17</f>
        <v>48000</v>
      </c>
      <c r="U17" s="141">
        <v>30000</v>
      </c>
      <c r="V17" s="141">
        <v>-5000</v>
      </c>
      <c r="W17" s="141">
        <f>U17+V17</f>
        <v>25000</v>
      </c>
      <c r="X17" s="141">
        <v>50000</v>
      </c>
      <c r="Y17" s="141">
        <v>-3000</v>
      </c>
      <c r="Z17" s="141">
        <f>X17+Y17</f>
        <v>47000</v>
      </c>
      <c r="AB17" s="141">
        <f>I17-Q17-T17-W17-Z17</f>
        <v>0</v>
      </c>
      <c r="AC17" s="141">
        <f>J17-O17-R17-U17-X17</f>
        <v>0</v>
      </c>
      <c r="AD17" s="141">
        <f>L17-P17-S17-V17-Y17</f>
        <v>0</v>
      </c>
    </row>
    <row r="18" spans="3:30">
      <c r="I18" s="141"/>
      <c r="J18" s="141"/>
      <c r="K18" s="141"/>
      <c r="L18" s="142"/>
      <c r="M18" s="142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</row>
    <row r="21" spans="3:30">
      <c r="C21" s="81" t="s">
        <v>164</v>
      </c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51"/>
    </row>
    <row r="22" spans="3:30">
      <c r="C22" s="81" t="s">
        <v>165</v>
      </c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51"/>
    </row>
    <row r="23" spans="3:30"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51"/>
    </row>
    <row r="24" spans="3:30">
      <c r="C24" s="80" t="s">
        <v>231</v>
      </c>
      <c r="D24" s="127"/>
      <c r="E24" s="127"/>
      <c r="F24" s="127"/>
      <c r="G24" s="127"/>
      <c r="H24" s="80" t="s">
        <v>169</v>
      </c>
      <c r="I24" s="80"/>
      <c r="J24" s="127"/>
      <c r="K24" s="90"/>
      <c r="L24" s="127"/>
      <c r="M24" s="127"/>
      <c r="N24" s="151"/>
    </row>
    <row r="25" spans="3:30">
      <c r="C25" s="80" t="s">
        <v>167</v>
      </c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51"/>
    </row>
    <row r="26" spans="3:30">
      <c r="C26" s="80" t="s">
        <v>168</v>
      </c>
      <c r="D26" s="127"/>
      <c r="E26" s="127"/>
      <c r="F26" s="127"/>
      <c r="G26" s="127"/>
      <c r="H26" s="127" t="s">
        <v>170</v>
      </c>
      <c r="I26" s="127" t="s">
        <v>170</v>
      </c>
      <c r="J26" s="127" t="s">
        <v>171</v>
      </c>
      <c r="K26" s="127"/>
      <c r="L26" s="127" t="s">
        <v>170</v>
      </c>
      <c r="M26" s="127"/>
      <c r="N26" s="151"/>
    </row>
    <row r="29" spans="3:30">
      <c r="C29" s="127" t="s">
        <v>149</v>
      </c>
      <c r="D29" s="143"/>
    </row>
    <row r="30" spans="3:30">
      <c r="C30" s="124" t="s">
        <v>130</v>
      </c>
      <c r="D30" s="159" t="s">
        <v>279</v>
      </c>
    </row>
    <row r="31" spans="3:30">
      <c r="C31" s="124" t="s">
        <v>131</v>
      </c>
      <c r="D31" s="159" t="s">
        <v>268</v>
      </c>
    </row>
  </sheetData>
  <mergeCells count="18">
    <mergeCell ref="M8:M9"/>
    <mergeCell ref="C8:E9"/>
    <mergeCell ref="F8:F9"/>
    <mergeCell ref="H8:H9"/>
    <mergeCell ref="I8:J8"/>
    <mergeCell ref="K8:K9"/>
    <mergeCell ref="X9:X10"/>
    <mergeCell ref="Z9:Z10"/>
    <mergeCell ref="O8:Q8"/>
    <mergeCell ref="R8:T8"/>
    <mergeCell ref="U8:W8"/>
    <mergeCell ref="X8:Z8"/>
    <mergeCell ref="O9:O10"/>
    <mergeCell ref="Q9:Q10"/>
    <mergeCell ref="R9:R10"/>
    <mergeCell ref="T9:T10"/>
    <mergeCell ref="U9:U10"/>
    <mergeCell ref="W9:W1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0"/>
  <sheetViews>
    <sheetView topLeftCell="A4" workbookViewId="0">
      <selection activeCell="J13" sqref="J13"/>
    </sheetView>
  </sheetViews>
  <sheetFormatPr defaultRowHeight="15.5"/>
  <cols>
    <col min="2" max="2" width="2.1796875" customWidth="1"/>
    <col min="3" max="14" width="12" style="3" customWidth="1"/>
    <col min="15" max="15" width="9.1796875" style="3"/>
  </cols>
  <sheetData>
    <row r="1" spans="2:16" s="51" customFormat="1" ht="14.5">
      <c r="B1" s="60" t="str">
        <f>'Bonds Recon'!B1</f>
        <v xml:space="preserve">MBA NAME:                           </v>
      </c>
      <c r="C1" s="59"/>
      <c r="D1" s="60"/>
      <c r="E1" s="60"/>
      <c r="F1" s="60"/>
      <c r="G1" s="60"/>
      <c r="H1" s="60"/>
      <c r="I1" s="59"/>
      <c r="J1" s="59"/>
      <c r="K1" s="59"/>
      <c r="L1" s="59"/>
      <c r="M1" s="59"/>
      <c r="N1" s="59"/>
    </row>
    <row r="2" spans="2:16" s="51" customFormat="1" ht="14.5">
      <c r="B2" s="60" t="s">
        <v>217</v>
      </c>
      <c r="C2" s="59"/>
      <c r="D2" s="60"/>
      <c r="E2" s="60"/>
      <c r="F2" s="60"/>
      <c r="G2" s="60"/>
      <c r="H2" s="60"/>
      <c r="I2" s="59"/>
      <c r="J2" s="59"/>
      <c r="K2" s="59"/>
      <c r="L2" s="59"/>
      <c r="M2" s="59"/>
      <c r="N2" s="59"/>
    </row>
    <row r="3" spans="2:16" s="51" customFormat="1" ht="14.5">
      <c r="B3" s="60" t="s">
        <v>290</v>
      </c>
      <c r="C3" s="59"/>
      <c r="D3" s="60"/>
      <c r="E3" s="60"/>
      <c r="F3" s="60"/>
      <c r="G3" s="60"/>
      <c r="H3" s="60"/>
      <c r="I3" s="59"/>
      <c r="J3" s="59"/>
      <c r="K3" s="59"/>
      <c r="L3" s="59"/>
      <c r="M3" s="59"/>
      <c r="N3" s="59"/>
      <c r="O3" s="62"/>
    </row>
    <row r="4" spans="2:16" ht="16" thickBot="1"/>
    <row r="5" spans="2:16" ht="16" thickBot="1">
      <c r="C5" s="440" t="s">
        <v>135</v>
      </c>
      <c r="D5" s="441"/>
      <c r="E5" s="441"/>
      <c r="F5" s="441"/>
      <c r="G5" s="441"/>
      <c r="H5" s="441"/>
      <c r="I5" s="441"/>
      <c r="J5" s="442"/>
      <c r="K5" s="440"/>
      <c r="L5" s="441"/>
      <c r="M5" s="442"/>
      <c r="N5" s="107" t="s">
        <v>135</v>
      </c>
    </row>
    <row r="6" spans="2:16" ht="38.25" customHeight="1" thickBot="1">
      <c r="C6" s="446" t="s">
        <v>38</v>
      </c>
      <c r="D6" s="446" t="s">
        <v>37</v>
      </c>
      <c r="E6" s="445" t="s">
        <v>62</v>
      </c>
      <c r="F6" s="445"/>
      <c r="G6" s="445"/>
      <c r="H6" s="445"/>
      <c r="I6" s="446" t="s">
        <v>34</v>
      </c>
      <c r="J6" s="446"/>
      <c r="K6" s="443" t="s">
        <v>26</v>
      </c>
      <c r="L6" s="329" t="s">
        <v>73</v>
      </c>
      <c r="M6" s="443" t="s">
        <v>24</v>
      </c>
      <c r="N6" s="443" t="s">
        <v>25</v>
      </c>
      <c r="O6" s="38"/>
      <c r="P6" s="13"/>
    </row>
    <row r="7" spans="2:16" ht="40.5" customHeight="1" thickBot="1">
      <c r="C7" s="446"/>
      <c r="D7" s="446"/>
      <c r="E7" s="105" t="s">
        <v>63</v>
      </c>
      <c r="F7" s="105" t="s">
        <v>64</v>
      </c>
      <c r="G7" s="105" t="s">
        <v>65</v>
      </c>
      <c r="H7" s="105" t="s">
        <v>66</v>
      </c>
      <c r="I7" s="106" t="s">
        <v>35</v>
      </c>
      <c r="J7" s="106" t="s">
        <v>36</v>
      </c>
      <c r="K7" s="444"/>
      <c r="L7" s="330"/>
      <c r="M7" s="444"/>
      <c r="N7" s="444"/>
      <c r="O7" s="38"/>
      <c r="P7" s="13"/>
    </row>
    <row r="8" spans="2:16">
      <c r="B8" s="3">
        <v>1</v>
      </c>
      <c r="I8" s="46"/>
      <c r="J8" s="46"/>
      <c r="K8" s="5">
        <v>0</v>
      </c>
      <c r="L8" s="5">
        <v>0</v>
      </c>
      <c r="M8" s="5">
        <v>0</v>
      </c>
      <c r="N8" s="5">
        <f>K8+L8-M8</f>
        <v>0</v>
      </c>
    </row>
    <row r="9" spans="2:16">
      <c r="B9" s="3">
        <v>2</v>
      </c>
      <c r="I9" s="46"/>
      <c r="J9" s="46"/>
      <c r="K9" s="5">
        <v>0</v>
      </c>
      <c r="L9" s="5">
        <v>0</v>
      </c>
      <c r="M9" s="5">
        <v>0</v>
      </c>
      <c r="N9" s="5">
        <f t="shared" ref="N9:N12" si="0">K9+L9-M9</f>
        <v>0</v>
      </c>
    </row>
    <row r="10" spans="2:16">
      <c r="B10" s="3">
        <v>3</v>
      </c>
      <c r="I10" s="46"/>
      <c r="J10" s="46"/>
      <c r="K10" s="5">
        <v>0</v>
      </c>
      <c r="L10" s="5">
        <v>0</v>
      </c>
      <c r="M10" s="5">
        <v>0</v>
      </c>
      <c r="N10" s="5">
        <f t="shared" si="0"/>
        <v>0</v>
      </c>
    </row>
    <row r="11" spans="2:16">
      <c r="B11" s="3">
        <v>4</v>
      </c>
      <c r="I11" s="46"/>
      <c r="J11" s="46"/>
      <c r="K11" s="5">
        <v>0</v>
      </c>
      <c r="L11" s="5">
        <v>0</v>
      </c>
      <c r="M11" s="5">
        <v>0</v>
      </c>
      <c r="N11" s="5">
        <f t="shared" si="0"/>
        <v>0</v>
      </c>
    </row>
    <row r="12" spans="2:16">
      <c r="B12" s="3">
        <v>5</v>
      </c>
      <c r="I12" s="46"/>
      <c r="J12" s="46"/>
      <c r="K12" s="5">
        <v>0</v>
      </c>
      <c r="L12" s="5">
        <v>0</v>
      </c>
      <c r="M12" s="5">
        <v>0</v>
      </c>
      <c r="N12" s="5">
        <f t="shared" si="0"/>
        <v>0</v>
      </c>
    </row>
    <row r="13" spans="2:16" ht="16" thickBot="1">
      <c r="C13" s="41" t="s">
        <v>113</v>
      </c>
      <c r="D13" s="303" t="s">
        <v>585</v>
      </c>
      <c r="E13" s="303" t="s">
        <v>585</v>
      </c>
      <c r="F13" s="303" t="s">
        <v>585</v>
      </c>
      <c r="G13" s="303" t="s">
        <v>585</v>
      </c>
      <c r="H13" s="303" t="s">
        <v>585</v>
      </c>
      <c r="I13" s="303" t="s">
        <v>585</v>
      </c>
      <c r="J13" s="303" t="s">
        <v>585</v>
      </c>
      <c r="K13" s="45">
        <f>SUM(K8:K12)</f>
        <v>0</v>
      </c>
      <c r="L13" s="45">
        <f t="shared" ref="L13:M13" si="1">SUM(L8:L12)</f>
        <v>0</v>
      </c>
      <c r="M13" s="45">
        <f t="shared" si="1"/>
        <v>0</v>
      </c>
      <c r="N13" s="45">
        <f>SUM(N8:N12)</f>
        <v>0</v>
      </c>
    </row>
    <row r="14" spans="2:16" ht="16" thickTop="1"/>
    <row r="15" spans="2:16">
      <c r="C15" s="81" t="s">
        <v>164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P15" s="3"/>
    </row>
    <row r="16" spans="2:16">
      <c r="C16" s="81" t="s">
        <v>165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P16" s="3"/>
    </row>
    <row r="17" spans="3:16"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P17" s="3"/>
    </row>
    <row r="18" spans="3:16">
      <c r="C18" s="80" t="s">
        <v>231</v>
      </c>
      <c r="D18" s="51"/>
      <c r="E18" s="51"/>
      <c r="F18" s="51"/>
      <c r="G18" s="51"/>
      <c r="H18" s="80" t="s">
        <v>169</v>
      </c>
      <c r="I18" s="80"/>
      <c r="J18" s="51"/>
      <c r="K18" s="90"/>
      <c r="L18" s="51"/>
      <c r="M18" s="51"/>
      <c r="P18" s="3"/>
    </row>
    <row r="19" spans="3:16">
      <c r="C19" s="80" t="s">
        <v>167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P19" s="3"/>
    </row>
    <row r="20" spans="3:16">
      <c r="C20" s="80" t="s">
        <v>168</v>
      </c>
      <c r="D20" s="51"/>
      <c r="E20" s="51"/>
      <c r="F20" s="51"/>
      <c r="G20" s="51"/>
      <c r="H20" s="51" t="s">
        <v>170</v>
      </c>
      <c r="I20" s="51" t="s">
        <v>170</v>
      </c>
      <c r="J20" s="51" t="s">
        <v>171</v>
      </c>
      <c r="K20" s="51"/>
      <c r="L20" s="51" t="s">
        <v>170</v>
      </c>
      <c r="M20" s="51"/>
      <c r="P20" s="3"/>
    </row>
  </sheetData>
  <sheetProtection algorithmName="SHA-512" hashValue="2NlbuX4dKChJ0hG+kDXYutdcI8SGUrlIYoN065VJJZViHyLWF5BxyOHP8cKl7OfimlRbmL7iwBKwVTbmh5RmYA==" saltValue="JYChsbOfaeZLtT51/2l+eg==" spinCount="100000" sheet="1" objects="1" scenarios="1" selectLockedCells="1" selectUnlockedCells="1"/>
  <mergeCells count="10">
    <mergeCell ref="K5:M5"/>
    <mergeCell ref="C5:J5"/>
    <mergeCell ref="N6:N7"/>
    <mergeCell ref="E6:H6"/>
    <mergeCell ref="C6:C7"/>
    <mergeCell ref="D6:D7"/>
    <mergeCell ref="I6:J6"/>
    <mergeCell ref="K6:K7"/>
    <mergeCell ref="M6:M7"/>
    <mergeCell ref="L6:L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activeCell="F13" sqref="F13"/>
    </sheetView>
  </sheetViews>
  <sheetFormatPr defaultRowHeight="14.5"/>
  <cols>
    <col min="2" max="2" width="19.453125" bestFit="1" customWidth="1"/>
    <col min="3" max="3" width="19.54296875" bestFit="1" customWidth="1"/>
    <col min="4" max="4" width="28.26953125" customWidth="1"/>
    <col min="5" max="5" width="12.1796875" customWidth="1"/>
    <col min="6" max="6" width="15.1796875" customWidth="1"/>
    <col min="7" max="7" width="20.7265625" customWidth="1"/>
    <col min="8" max="9" width="15.1796875" customWidth="1"/>
    <col min="10" max="11" width="15.81640625" customWidth="1"/>
  </cols>
  <sheetData>
    <row r="1" spans="1:15" s="51" customFormat="1">
      <c r="B1" s="60" t="s">
        <v>155</v>
      </c>
      <c r="C1" s="59"/>
      <c r="D1" s="60"/>
      <c r="E1" s="60"/>
      <c r="F1" s="60"/>
      <c r="G1" s="60"/>
      <c r="H1" s="60"/>
      <c r="I1" s="59"/>
      <c r="J1" s="59"/>
      <c r="K1" s="59"/>
      <c r="L1" s="59"/>
      <c r="M1" s="59"/>
      <c r="N1" s="59"/>
    </row>
    <row r="2" spans="1:15" s="51" customFormat="1">
      <c r="B2" s="60" t="s">
        <v>218</v>
      </c>
      <c r="C2" s="59"/>
      <c r="D2" s="60"/>
      <c r="E2" s="60"/>
      <c r="F2" s="60"/>
      <c r="G2" s="60"/>
      <c r="H2" s="60"/>
      <c r="I2" s="59"/>
      <c r="J2" s="59"/>
      <c r="K2" s="59"/>
      <c r="L2" s="59"/>
      <c r="M2" s="59"/>
      <c r="N2" s="59"/>
    </row>
    <row r="3" spans="1:15" s="51" customFormat="1">
      <c r="B3" s="60" t="s">
        <v>290</v>
      </c>
      <c r="C3" s="59"/>
      <c r="D3" s="60"/>
      <c r="E3" s="60"/>
      <c r="F3" s="60"/>
      <c r="G3" s="60"/>
      <c r="H3" s="60"/>
      <c r="I3" s="59"/>
      <c r="J3" s="59"/>
      <c r="K3" s="59"/>
      <c r="L3" s="59"/>
      <c r="M3" s="59"/>
      <c r="N3" s="59"/>
      <c r="O3" s="62"/>
    </row>
    <row r="4" spans="1:15" ht="15" thickBot="1"/>
    <row r="5" spans="1:15" ht="16" thickBot="1">
      <c r="B5" s="448" t="s">
        <v>135</v>
      </c>
      <c r="C5" s="449"/>
      <c r="D5" s="449"/>
      <c r="E5" s="449"/>
      <c r="F5" s="450"/>
      <c r="G5" s="448"/>
      <c r="H5" s="449"/>
      <c r="I5" s="449"/>
      <c r="J5" s="108" t="s">
        <v>135</v>
      </c>
    </row>
    <row r="6" spans="1:15" ht="29.25" customHeight="1" thickBot="1">
      <c r="B6" s="446" t="s">
        <v>38</v>
      </c>
      <c r="C6" s="446" t="s">
        <v>33</v>
      </c>
      <c r="D6" s="446" t="s">
        <v>37</v>
      </c>
      <c r="E6" s="446" t="s">
        <v>34</v>
      </c>
      <c r="F6" s="446"/>
      <c r="G6" s="443" t="s">
        <v>26</v>
      </c>
      <c r="H6" s="329" t="s">
        <v>73</v>
      </c>
      <c r="I6" s="443" t="s">
        <v>24</v>
      </c>
      <c r="J6" s="443" t="s">
        <v>25</v>
      </c>
      <c r="K6" s="447"/>
    </row>
    <row r="7" spans="1:15" ht="32.25" customHeight="1" thickBot="1">
      <c r="B7" s="446"/>
      <c r="C7" s="446"/>
      <c r="D7" s="446"/>
      <c r="E7" s="105" t="s">
        <v>35</v>
      </c>
      <c r="F7" s="105" t="s">
        <v>36</v>
      </c>
      <c r="G7" s="444"/>
      <c r="H7" s="330"/>
      <c r="I7" s="444"/>
      <c r="J7" s="444"/>
      <c r="K7" s="447"/>
    </row>
    <row r="8" spans="1:15" ht="15.5">
      <c r="A8" s="3">
        <v>1</v>
      </c>
      <c r="G8" s="5">
        <v>0</v>
      </c>
      <c r="H8" s="5">
        <v>0</v>
      </c>
      <c r="I8" s="5">
        <v>0</v>
      </c>
      <c r="J8" s="5">
        <f>G8+H8-I8</f>
        <v>0</v>
      </c>
    </row>
    <row r="9" spans="1:15" ht="15.5">
      <c r="A9" s="3">
        <v>2</v>
      </c>
      <c r="G9" s="5">
        <v>0</v>
      </c>
      <c r="H9" s="5">
        <v>0</v>
      </c>
      <c r="I9" s="5">
        <v>0</v>
      </c>
      <c r="J9" s="5">
        <f t="shared" ref="J9:J12" si="0">G9+H9-I9</f>
        <v>0</v>
      </c>
    </row>
    <row r="10" spans="1:15" ht="15.5">
      <c r="A10" s="3">
        <v>3</v>
      </c>
      <c r="G10" s="5">
        <v>0</v>
      </c>
      <c r="H10" s="5">
        <v>0</v>
      </c>
      <c r="I10" s="5">
        <v>0</v>
      </c>
      <c r="J10" s="5">
        <f t="shared" si="0"/>
        <v>0</v>
      </c>
    </row>
    <row r="11" spans="1:15" ht="15.5">
      <c r="A11" s="3">
        <v>4</v>
      </c>
      <c r="G11" s="5">
        <v>0</v>
      </c>
      <c r="H11" s="5">
        <v>0</v>
      </c>
      <c r="I11" s="5">
        <v>0</v>
      </c>
      <c r="J11" s="5">
        <f t="shared" si="0"/>
        <v>0</v>
      </c>
    </row>
    <row r="12" spans="1:15" ht="15.5">
      <c r="A12" s="3">
        <v>5</v>
      </c>
      <c r="G12" s="5">
        <v>0</v>
      </c>
      <c r="H12" s="5">
        <v>0</v>
      </c>
      <c r="I12" s="5">
        <v>0</v>
      </c>
      <c r="J12" s="5">
        <f t="shared" si="0"/>
        <v>0</v>
      </c>
    </row>
    <row r="13" spans="1:15" ht="16" thickBot="1">
      <c r="B13" s="41" t="s">
        <v>113</v>
      </c>
      <c r="C13" s="303" t="s">
        <v>585</v>
      </c>
      <c r="D13" s="303" t="s">
        <v>585</v>
      </c>
      <c r="E13" s="303" t="s">
        <v>585</v>
      </c>
      <c r="F13" s="303" t="s">
        <v>586</v>
      </c>
      <c r="G13" s="45">
        <f>SUM(G8:G12)</f>
        <v>0</v>
      </c>
      <c r="H13" s="45">
        <f t="shared" ref="H13:I13" si="1">SUM(H8:H12)</f>
        <v>0</v>
      </c>
      <c r="I13" s="45">
        <f t="shared" si="1"/>
        <v>0</v>
      </c>
      <c r="J13" s="45">
        <f>SUM(J8:J12)</f>
        <v>0</v>
      </c>
    </row>
    <row r="14" spans="1:15" ht="15" thickTop="1"/>
    <row r="15" spans="1:15" ht="15.5">
      <c r="B15" s="81" t="s">
        <v>164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3"/>
      <c r="N15" s="3"/>
      <c r="O15" s="3"/>
    </row>
    <row r="16" spans="1:15" ht="15.5">
      <c r="B16" s="81" t="s">
        <v>165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3"/>
      <c r="N16" s="3"/>
      <c r="O16" s="3"/>
    </row>
    <row r="17" spans="2:15" ht="15.5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3"/>
      <c r="N17" s="3"/>
      <c r="O17" s="3"/>
    </row>
    <row r="18" spans="2:15" ht="15.5">
      <c r="B18" s="80" t="s">
        <v>231</v>
      </c>
      <c r="C18" s="51"/>
      <c r="D18" s="51"/>
      <c r="E18" s="51"/>
      <c r="F18" s="51"/>
      <c r="G18" s="80" t="s">
        <v>169</v>
      </c>
      <c r="H18" s="80"/>
      <c r="I18" s="51"/>
      <c r="J18" s="90"/>
      <c r="K18" s="51"/>
      <c r="L18" s="51"/>
      <c r="M18" s="3"/>
      <c r="N18" s="3"/>
      <c r="O18" s="3"/>
    </row>
    <row r="19" spans="2:15" ht="15.5">
      <c r="B19" s="80" t="s">
        <v>167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3"/>
      <c r="N19" s="3"/>
      <c r="O19" s="3"/>
    </row>
    <row r="20" spans="2:15" ht="15.5">
      <c r="B20" s="80" t="s">
        <v>168</v>
      </c>
      <c r="C20" s="51"/>
      <c r="D20" s="51"/>
      <c r="E20" s="51"/>
      <c r="F20" s="51"/>
      <c r="G20" s="51" t="s">
        <v>170</v>
      </c>
      <c r="H20" s="51" t="s">
        <v>170</v>
      </c>
      <c r="I20" s="51" t="s">
        <v>171</v>
      </c>
      <c r="J20" s="51"/>
      <c r="K20" s="51" t="s">
        <v>170</v>
      </c>
      <c r="L20" s="51"/>
      <c r="M20" s="3"/>
      <c r="N20" s="3"/>
      <c r="O20" s="3"/>
    </row>
  </sheetData>
  <sheetProtection algorithmName="SHA-512" hashValue="oB4FiEPE57hT3BXMlhbWmGT80hmcKRFNo5WgRpJ9rs3fDKIE521a3rcOB4Kh/Ty+CSPxbv7KU/EWP6/4D+2t7A==" saltValue="k0xa6c4RRlfRAFzN/4bdYw==" spinCount="100000" sheet="1" objects="1" scenarios="1" selectLockedCells="1" selectUnlockedCells="1"/>
  <mergeCells count="11">
    <mergeCell ref="B6:B7"/>
    <mergeCell ref="C6:C7"/>
    <mergeCell ref="G5:I5"/>
    <mergeCell ref="B5:F5"/>
    <mergeCell ref="J6:J7"/>
    <mergeCell ref="K6:K7"/>
    <mergeCell ref="D6:D7"/>
    <mergeCell ref="E6:F6"/>
    <mergeCell ref="I6:I7"/>
    <mergeCell ref="H6:H7"/>
    <mergeCell ref="G6:G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H13" sqref="H13"/>
    </sheetView>
  </sheetViews>
  <sheetFormatPr defaultRowHeight="14.5"/>
  <cols>
    <col min="2" max="2" width="19.453125" bestFit="1" customWidth="1"/>
    <col min="3" max="3" width="19.54296875" bestFit="1" customWidth="1"/>
    <col min="4" max="4" width="28.26953125" customWidth="1"/>
    <col min="5" max="5" width="17.26953125" style="51" bestFit="1" customWidth="1"/>
    <col min="6" max="6" width="14.1796875" style="51" bestFit="1" customWidth="1"/>
    <col min="7" max="7" width="15.26953125" customWidth="1"/>
    <col min="8" max="13" width="15.81640625" customWidth="1"/>
  </cols>
  <sheetData>
    <row r="1" spans="1:17" s="51" customFormat="1">
      <c r="B1" s="60" t="str">
        <f>'Bonds Recon'!B1</f>
        <v xml:space="preserve">MBA NAME:                           </v>
      </c>
      <c r="C1" s="59"/>
      <c r="D1" s="60"/>
      <c r="E1" s="60"/>
      <c r="F1" s="60"/>
      <c r="G1" s="60"/>
      <c r="H1" s="60"/>
      <c r="I1" s="60"/>
      <c r="J1" s="60"/>
      <c r="K1" s="59"/>
      <c r="L1" s="59"/>
      <c r="M1" s="59"/>
      <c r="N1" s="59"/>
      <c r="O1" s="59"/>
      <c r="P1" s="59"/>
    </row>
    <row r="2" spans="1:17" s="51" customFormat="1">
      <c r="B2" s="60" t="s">
        <v>218</v>
      </c>
      <c r="C2" s="59"/>
      <c r="D2" s="60"/>
      <c r="E2" s="60"/>
      <c r="F2" s="60"/>
      <c r="G2" s="60"/>
      <c r="H2" s="60"/>
      <c r="I2" s="60"/>
      <c r="J2" s="60"/>
      <c r="K2" s="59"/>
      <c r="L2" s="59"/>
      <c r="M2" s="59"/>
      <c r="N2" s="59"/>
      <c r="O2" s="59"/>
      <c r="P2" s="59"/>
    </row>
    <row r="3" spans="1:17" s="51" customFormat="1">
      <c r="B3" s="60" t="s">
        <v>290</v>
      </c>
      <c r="C3" s="59"/>
      <c r="D3" s="60"/>
      <c r="E3" s="60"/>
      <c r="F3" s="60"/>
      <c r="G3" s="60"/>
      <c r="H3" s="60"/>
      <c r="I3" s="60"/>
      <c r="J3" s="60"/>
      <c r="K3" s="59"/>
      <c r="L3" s="59"/>
      <c r="M3" s="59"/>
      <c r="N3" s="59"/>
      <c r="O3" s="59"/>
      <c r="P3" s="59"/>
      <c r="Q3" s="62"/>
    </row>
    <row r="4" spans="1:17" ht="15" thickBot="1"/>
    <row r="5" spans="1:17" ht="16" thickBot="1">
      <c r="B5" s="451" t="s">
        <v>135</v>
      </c>
      <c r="C5" s="452"/>
      <c r="D5" s="452"/>
      <c r="E5" s="453"/>
      <c r="F5" s="453"/>
      <c r="G5" s="452"/>
      <c r="H5" s="454"/>
      <c r="I5" s="451" t="s">
        <v>114</v>
      </c>
      <c r="J5" s="452"/>
      <c r="K5" s="452"/>
      <c r="L5" s="104" t="s">
        <v>135</v>
      </c>
    </row>
    <row r="6" spans="1:17" ht="31.5" customHeight="1" thickBot="1">
      <c r="B6" s="446" t="s">
        <v>38</v>
      </c>
      <c r="C6" s="446" t="s">
        <v>39</v>
      </c>
      <c r="D6" s="446" t="s">
        <v>37</v>
      </c>
      <c r="E6" s="446" t="s">
        <v>219</v>
      </c>
      <c r="F6" s="446" t="s">
        <v>220</v>
      </c>
      <c r="G6" s="446" t="s">
        <v>34</v>
      </c>
      <c r="H6" s="446"/>
      <c r="I6" s="446" t="s">
        <v>26</v>
      </c>
      <c r="J6" s="446" t="s">
        <v>24</v>
      </c>
      <c r="K6" s="455" t="s">
        <v>73</v>
      </c>
      <c r="L6" s="446" t="s">
        <v>25</v>
      </c>
      <c r="M6" s="447"/>
    </row>
    <row r="7" spans="1:17" ht="32.25" customHeight="1" thickBot="1">
      <c r="B7" s="446"/>
      <c r="C7" s="446"/>
      <c r="D7" s="446"/>
      <c r="E7" s="446"/>
      <c r="F7" s="446"/>
      <c r="G7" s="109" t="s">
        <v>35</v>
      </c>
      <c r="H7" s="109" t="s">
        <v>36</v>
      </c>
      <c r="I7" s="446"/>
      <c r="J7" s="446"/>
      <c r="K7" s="456"/>
      <c r="L7" s="446"/>
      <c r="M7" s="447"/>
    </row>
    <row r="8" spans="1:17" ht="15.5">
      <c r="A8" s="3">
        <v>1</v>
      </c>
      <c r="I8" s="5">
        <v>0</v>
      </c>
      <c r="J8" s="5">
        <v>0</v>
      </c>
      <c r="K8" s="5">
        <v>0</v>
      </c>
      <c r="L8" s="5">
        <f>I8+J8-K8</f>
        <v>0</v>
      </c>
    </row>
    <row r="9" spans="1:17" ht="15.5">
      <c r="A9" s="3">
        <v>2</v>
      </c>
      <c r="I9" s="5">
        <v>0</v>
      </c>
      <c r="J9" s="5">
        <v>0</v>
      </c>
      <c r="K9" s="5">
        <v>0</v>
      </c>
      <c r="L9" s="5">
        <f t="shared" ref="L9:L12" si="0">I9+J9-K9</f>
        <v>0</v>
      </c>
    </row>
    <row r="10" spans="1:17" ht="15.5">
      <c r="A10" s="3">
        <v>3</v>
      </c>
      <c r="I10" s="5">
        <v>0</v>
      </c>
      <c r="J10" s="5">
        <v>0</v>
      </c>
      <c r="K10" s="5">
        <v>0</v>
      </c>
      <c r="L10" s="5">
        <f t="shared" si="0"/>
        <v>0</v>
      </c>
    </row>
    <row r="11" spans="1:17" ht="15.5">
      <c r="A11" s="3">
        <v>4</v>
      </c>
      <c r="I11" s="5">
        <v>0</v>
      </c>
      <c r="J11" s="5">
        <v>0</v>
      </c>
      <c r="K11" s="5">
        <v>0</v>
      </c>
      <c r="L11" s="5">
        <f t="shared" si="0"/>
        <v>0</v>
      </c>
    </row>
    <row r="12" spans="1:17" ht="15.5">
      <c r="A12" s="3">
        <v>5</v>
      </c>
      <c r="I12" s="5">
        <v>0</v>
      </c>
      <c r="J12" s="5">
        <v>0</v>
      </c>
      <c r="K12" s="5">
        <v>0</v>
      </c>
      <c r="L12" s="5">
        <f t="shared" si="0"/>
        <v>0</v>
      </c>
    </row>
    <row r="13" spans="1:17" ht="16" thickBot="1">
      <c r="B13" s="41" t="s">
        <v>113</v>
      </c>
      <c r="C13" s="303" t="s">
        <v>585</v>
      </c>
      <c r="D13" s="303" t="s">
        <v>585</v>
      </c>
      <c r="E13" s="303" t="s">
        <v>585</v>
      </c>
      <c r="F13" s="303" t="s">
        <v>585</v>
      </c>
      <c r="G13" s="303" t="s">
        <v>585</v>
      </c>
      <c r="H13" s="303" t="s">
        <v>585</v>
      </c>
      <c r="I13" s="45">
        <f>SUM(I8:I12)</f>
        <v>0</v>
      </c>
      <c r="J13" s="45">
        <f t="shared" ref="J13:K13" si="1">SUM(J8:J12)</f>
        <v>0</v>
      </c>
      <c r="K13" s="45">
        <f t="shared" si="1"/>
        <v>0</v>
      </c>
      <c r="L13" s="45">
        <f>SUM(L8:L12)</f>
        <v>0</v>
      </c>
    </row>
    <row r="14" spans="1:17" ht="15" thickTop="1"/>
    <row r="15" spans="1:17" ht="15.5">
      <c r="B15" s="81" t="s">
        <v>164</v>
      </c>
      <c r="C15" s="51"/>
      <c r="D15" s="51"/>
      <c r="G15" s="51"/>
      <c r="H15" s="51"/>
      <c r="I15" s="51"/>
      <c r="J15" s="51"/>
      <c r="K15" s="51"/>
      <c r="L15" s="51"/>
      <c r="M15" s="3"/>
      <c r="N15" s="3"/>
      <c r="O15" s="3"/>
    </row>
    <row r="16" spans="1:17" ht="15.5">
      <c r="B16" s="81" t="s">
        <v>165</v>
      </c>
      <c r="C16" s="51"/>
      <c r="D16" s="51"/>
      <c r="G16" s="51"/>
      <c r="H16" s="51"/>
      <c r="I16" s="51"/>
      <c r="J16" s="51"/>
      <c r="K16" s="51"/>
      <c r="L16" s="51"/>
      <c r="M16" s="3"/>
      <c r="N16" s="3"/>
      <c r="O16" s="3"/>
    </row>
    <row r="17" spans="2:15" ht="15.5">
      <c r="B17" s="51"/>
      <c r="C17" s="51"/>
      <c r="D17" s="51"/>
      <c r="G17" s="51"/>
      <c r="H17" s="51"/>
      <c r="I17" s="51"/>
      <c r="J17" s="51"/>
      <c r="K17" s="51"/>
      <c r="L17" s="51"/>
      <c r="M17" s="3"/>
      <c r="N17" s="3"/>
      <c r="O17" s="3"/>
    </row>
    <row r="18" spans="2:15" ht="15.5">
      <c r="B18" s="80" t="s">
        <v>231</v>
      </c>
      <c r="C18" s="51"/>
      <c r="D18" s="51"/>
      <c r="G18" s="80" t="s">
        <v>169</v>
      </c>
      <c r="H18" s="80"/>
      <c r="I18" s="51"/>
      <c r="J18" s="90"/>
      <c r="K18" s="51"/>
      <c r="L18" s="51"/>
      <c r="M18" s="3"/>
      <c r="N18" s="3"/>
      <c r="O18" s="3"/>
    </row>
    <row r="19" spans="2:15" ht="15.5">
      <c r="B19" s="80" t="s">
        <v>167</v>
      </c>
      <c r="C19" s="51"/>
      <c r="D19" s="51"/>
      <c r="G19" s="51"/>
      <c r="H19" s="51"/>
      <c r="I19" s="51"/>
      <c r="J19" s="51"/>
      <c r="K19" s="51"/>
      <c r="L19" s="51"/>
      <c r="M19" s="3"/>
      <c r="N19" s="3"/>
      <c r="O19" s="3"/>
    </row>
    <row r="20" spans="2:15" ht="15.5">
      <c r="B20" s="80" t="s">
        <v>168</v>
      </c>
      <c r="C20" s="51"/>
      <c r="D20" s="51"/>
      <c r="G20" s="51" t="s">
        <v>170</v>
      </c>
      <c r="H20" s="51" t="s">
        <v>170</v>
      </c>
      <c r="I20" s="51" t="s">
        <v>171</v>
      </c>
      <c r="J20" s="51"/>
      <c r="K20" s="51" t="s">
        <v>170</v>
      </c>
      <c r="L20" s="51"/>
      <c r="M20" s="3"/>
      <c r="N20" s="3"/>
      <c r="O20" s="3"/>
    </row>
  </sheetData>
  <sheetProtection algorithmName="SHA-512" hashValue="ZdR20sVodkmhdvs+6H6+TtQ1p7+jxEBqRRVaLZuWR+ot1uorZ8zgSQVlK4zeW8XmN5aAZl4B18sBe7N63CrEHA==" saltValue="V8GlzWlehWtgmvqlsDW3ww==" spinCount="100000" sheet="1" objects="1" scenarios="1" selectLockedCells="1" selectUnlockedCells="1"/>
  <mergeCells count="13">
    <mergeCell ref="I5:K5"/>
    <mergeCell ref="B5:H5"/>
    <mergeCell ref="M6:M7"/>
    <mergeCell ref="B6:B7"/>
    <mergeCell ref="C6:C7"/>
    <mergeCell ref="D6:D7"/>
    <mergeCell ref="G6:H6"/>
    <mergeCell ref="L6:L7"/>
    <mergeCell ref="I6:I7"/>
    <mergeCell ref="J6:J7"/>
    <mergeCell ref="K6:K7"/>
    <mergeCell ref="E6:E7"/>
    <mergeCell ref="F6:F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13" sqref="J13"/>
    </sheetView>
  </sheetViews>
  <sheetFormatPr defaultRowHeight="14.5"/>
  <cols>
    <col min="2" max="2" width="19.54296875" bestFit="1" customWidth="1"/>
    <col min="3" max="3" width="17.26953125" bestFit="1" customWidth="1"/>
    <col min="4" max="4" width="15.81640625" bestFit="1" customWidth="1"/>
    <col min="5" max="5" width="18.7265625" bestFit="1" customWidth="1"/>
    <col min="6" max="6" width="13.1796875" bestFit="1" customWidth="1"/>
    <col min="7" max="7" width="13.1796875" customWidth="1"/>
    <col min="8" max="8" width="18.26953125" bestFit="1" customWidth="1"/>
    <col min="9" max="9" width="18.26953125" customWidth="1"/>
    <col min="10" max="13" width="14.453125" customWidth="1"/>
    <col min="14" max="14" width="16.453125" customWidth="1"/>
  </cols>
  <sheetData>
    <row r="1" spans="1:17" s="51" customFormat="1">
      <c r="B1" s="60" t="str">
        <f>'Bonds Recon'!B1</f>
        <v xml:space="preserve">MBA NAME:                           </v>
      </c>
      <c r="C1" s="59"/>
      <c r="D1" s="60"/>
      <c r="E1" s="60"/>
      <c r="F1" s="60"/>
      <c r="G1" s="60"/>
      <c r="H1" s="60"/>
      <c r="I1" s="60"/>
      <c r="J1" s="60"/>
      <c r="K1" s="59"/>
      <c r="L1" s="59"/>
      <c r="M1" s="59"/>
      <c r="N1" s="59"/>
      <c r="O1" s="59"/>
      <c r="P1" s="59"/>
    </row>
    <row r="2" spans="1:17" s="51" customFormat="1">
      <c r="B2" s="60" t="s">
        <v>221</v>
      </c>
      <c r="C2" s="59"/>
      <c r="D2" s="60"/>
      <c r="E2" s="60"/>
      <c r="F2" s="60"/>
      <c r="G2" s="60"/>
      <c r="H2" s="60"/>
      <c r="I2" s="60"/>
      <c r="J2" s="60"/>
      <c r="K2" s="59"/>
      <c r="L2" s="59"/>
      <c r="M2" s="59"/>
      <c r="N2" s="59"/>
      <c r="O2" s="59"/>
      <c r="P2" s="59"/>
    </row>
    <row r="3" spans="1:17" s="51" customFormat="1">
      <c r="B3" s="60" t="s">
        <v>290</v>
      </c>
      <c r="C3" s="59"/>
      <c r="D3" s="60"/>
      <c r="E3" s="60"/>
      <c r="F3" s="60"/>
      <c r="G3" s="60"/>
      <c r="H3" s="60"/>
      <c r="I3" s="60"/>
      <c r="J3" s="60"/>
      <c r="K3" s="59"/>
      <c r="L3" s="59"/>
      <c r="M3" s="59"/>
      <c r="N3" s="59"/>
      <c r="O3" s="59"/>
      <c r="P3" s="59"/>
      <c r="Q3" s="62"/>
    </row>
    <row r="4" spans="1:17" s="51" customFormat="1" ht="15" thickBot="1"/>
    <row r="5" spans="1:17" s="51" customFormat="1" ht="16" thickBot="1">
      <c r="B5" s="457" t="s">
        <v>135</v>
      </c>
      <c r="C5" s="458"/>
      <c r="D5" s="458"/>
      <c r="E5" s="458"/>
      <c r="F5" s="458"/>
      <c r="G5" s="458"/>
      <c r="H5" s="458"/>
      <c r="I5" s="458"/>
      <c r="J5" s="459"/>
      <c r="K5" s="457" t="s">
        <v>114</v>
      </c>
      <c r="L5" s="458"/>
      <c r="M5" s="459"/>
      <c r="N5" s="111" t="s">
        <v>135</v>
      </c>
    </row>
    <row r="6" spans="1:17" s="38" customFormat="1" ht="66.75" customHeight="1" thickBot="1">
      <c r="B6" s="329" t="s">
        <v>18</v>
      </c>
      <c r="C6" s="329" t="s">
        <v>27</v>
      </c>
      <c r="D6" s="329" t="s">
        <v>19</v>
      </c>
      <c r="E6" s="329" t="s">
        <v>20</v>
      </c>
      <c r="F6" s="332" t="s">
        <v>21</v>
      </c>
      <c r="G6" s="334"/>
      <c r="H6" s="332" t="s">
        <v>23</v>
      </c>
      <c r="I6" s="334"/>
      <c r="J6" s="329" t="s">
        <v>17</v>
      </c>
      <c r="K6" s="329" t="s">
        <v>26</v>
      </c>
      <c r="L6" s="329" t="s">
        <v>73</v>
      </c>
      <c r="M6" s="329" t="s">
        <v>24</v>
      </c>
      <c r="N6" s="329" t="s">
        <v>25</v>
      </c>
      <c r="O6" s="390"/>
    </row>
    <row r="7" spans="1:17" s="38" customFormat="1" ht="16" thickBot="1">
      <c r="B7" s="456"/>
      <c r="C7" s="456"/>
      <c r="D7" s="456"/>
      <c r="E7" s="456"/>
      <c r="F7" s="110" t="s">
        <v>16</v>
      </c>
      <c r="G7" s="110" t="s">
        <v>22</v>
      </c>
      <c r="H7" s="110" t="s">
        <v>16</v>
      </c>
      <c r="I7" s="110" t="s">
        <v>22</v>
      </c>
      <c r="J7" s="456"/>
      <c r="K7" s="456"/>
      <c r="L7" s="456"/>
      <c r="M7" s="456"/>
      <c r="N7" s="456"/>
      <c r="O7" s="390"/>
    </row>
    <row r="8" spans="1:17" s="3" customFormat="1" ht="15.5">
      <c r="A8" s="3">
        <v>1</v>
      </c>
      <c r="G8" s="4"/>
      <c r="I8" s="4"/>
      <c r="J8" s="5"/>
      <c r="K8" s="5">
        <v>0</v>
      </c>
      <c r="L8" s="5">
        <v>0</v>
      </c>
      <c r="M8" s="5">
        <v>0</v>
      </c>
      <c r="N8" s="5">
        <f>K8+L8-M8</f>
        <v>0</v>
      </c>
    </row>
    <row r="9" spans="1:17" s="3" customFormat="1" ht="15.5">
      <c r="A9" s="3">
        <v>2</v>
      </c>
      <c r="G9" s="4"/>
      <c r="I9" s="4"/>
      <c r="J9" s="5"/>
      <c r="K9" s="5">
        <v>0</v>
      </c>
      <c r="L9" s="5">
        <v>0</v>
      </c>
      <c r="M9" s="5">
        <v>0</v>
      </c>
      <c r="N9" s="5">
        <f t="shared" ref="N9:N12" si="0">K9+L9-M9</f>
        <v>0</v>
      </c>
    </row>
    <row r="10" spans="1:17" ht="15.5">
      <c r="A10" s="3">
        <v>3</v>
      </c>
      <c r="K10" s="5">
        <v>0</v>
      </c>
      <c r="L10" s="5">
        <v>0</v>
      </c>
      <c r="M10" s="5">
        <v>0</v>
      </c>
      <c r="N10" s="5">
        <f t="shared" si="0"/>
        <v>0</v>
      </c>
    </row>
    <row r="11" spans="1:17" ht="15.5">
      <c r="A11" s="3">
        <v>4</v>
      </c>
      <c r="K11" s="5">
        <v>0</v>
      </c>
      <c r="L11" s="5">
        <v>0</v>
      </c>
      <c r="M11" s="5">
        <v>0</v>
      </c>
      <c r="N11" s="5">
        <f t="shared" si="0"/>
        <v>0</v>
      </c>
    </row>
    <row r="12" spans="1:17" ht="15.5">
      <c r="A12" s="3">
        <v>5</v>
      </c>
      <c r="K12" s="5">
        <v>0</v>
      </c>
      <c r="L12" s="5">
        <v>0</v>
      </c>
      <c r="M12" s="5">
        <v>0</v>
      </c>
      <c r="N12" s="5">
        <f t="shared" si="0"/>
        <v>0</v>
      </c>
    </row>
    <row r="13" spans="1:17" ht="16" thickBot="1">
      <c r="B13" s="41" t="s">
        <v>113</v>
      </c>
      <c r="C13" s="303" t="s">
        <v>585</v>
      </c>
      <c r="D13" s="303" t="s">
        <v>585</v>
      </c>
      <c r="E13" s="303" t="s">
        <v>585</v>
      </c>
      <c r="F13" s="303" t="s">
        <v>585</v>
      </c>
      <c r="G13" s="303" t="s">
        <v>585</v>
      </c>
      <c r="H13" s="303" t="s">
        <v>585</v>
      </c>
      <c r="I13" s="303" t="s">
        <v>585</v>
      </c>
      <c r="J13" s="303" t="s">
        <v>585</v>
      </c>
      <c r="K13" s="45">
        <f>SUM(K8:K12)</f>
        <v>0</v>
      </c>
      <c r="L13" s="45">
        <f t="shared" ref="L13:M13" si="1">SUM(L8:L12)</f>
        <v>0</v>
      </c>
      <c r="M13" s="45">
        <f t="shared" si="1"/>
        <v>0</v>
      </c>
      <c r="N13" s="45">
        <f>SUM(N8:N12)</f>
        <v>0</v>
      </c>
    </row>
    <row r="14" spans="1:17" ht="15" thickTop="1"/>
    <row r="15" spans="1:17" ht="15.5">
      <c r="B15" s="81" t="s">
        <v>164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3"/>
      <c r="N15" s="3"/>
      <c r="O15" s="3"/>
    </row>
    <row r="16" spans="1:17" ht="15.5">
      <c r="B16" s="81" t="s">
        <v>165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3"/>
      <c r="N16" s="3"/>
      <c r="O16" s="3"/>
    </row>
    <row r="17" spans="2:15" ht="15.5"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3"/>
      <c r="N17" s="3"/>
      <c r="O17" s="3"/>
    </row>
    <row r="18" spans="2:15" ht="15.5">
      <c r="B18" s="80" t="s">
        <v>231</v>
      </c>
      <c r="C18" s="51"/>
      <c r="D18" s="51"/>
      <c r="E18" s="51"/>
      <c r="F18" s="51"/>
      <c r="G18" s="80" t="s">
        <v>169</v>
      </c>
      <c r="H18" s="80"/>
      <c r="I18" s="51"/>
      <c r="J18" s="90"/>
      <c r="K18" s="51"/>
      <c r="L18" s="51"/>
      <c r="M18" s="3"/>
      <c r="N18" s="3"/>
      <c r="O18" s="3"/>
    </row>
    <row r="19" spans="2:15" ht="15.5">
      <c r="B19" s="80" t="s">
        <v>167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3"/>
      <c r="N19" s="3"/>
      <c r="O19" s="3"/>
    </row>
    <row r="20" spans="2:15" ht="15.5">
      <c r="B20" s="80" t="s">
        <v>168</v>
      </c>
      <c r="C20" s="51"/>
      <c r="D20" s="51"/>
      <c r="E20" s="51"/>
      <c r="F20" s="51"/>
      <c r="G20" s="51" t="s">
        <v>170</v>
      </c>
      <c r="H20" s="51" t="s">
        <v>170</v>
      </c>
      <c r="I20" s="51" t="s">
        <v>171</v>
      </c>
      <c r="J20" s="51"/>
      <c r="K20" s="51" t="s">
        <v>170</v>
      </c>
      <c r="L20" s="51"/>
      <c r="M20" s="3"/>
      <c r="N20" s="3"/>
      <c r="O20" s="3"/>
    </row>
  </sheetData>
  <sheetProtection algorithmName="SHA-512" hashValue="xVlnxLdAy0dCIQUJhTahYgkDFMgHgwSTRYOzlsMZrY+bECqriu4+Xcq744m/6Z3Owc/cJKoc+hGOETdmVH6Wew==" saltValue="xwV8EMamU3aXi5QQqM+99Q==" spinCount="100000" sheet="1" objects="1" scenarios="1" selectLockedCells="1" selectUnlockedCells="1"/>
  <mergeCells count="14">
    <mergeCell ref="B5:J5"/>
    <mergeCell ref="B6:B7"/>
    <mergeCell ref="J6:J7"/>
    <mergeCell ref="N6:N7"/>
    <mergeCell ref="F6:G6"/>
    <mergeCell ref="H6:I6"/>
    <mergeCell ref="E6:E7"/>
    <mergeCell ref="D6:D7"/>
    <mergeCell ref="C6:C7"/>
    <mergeCell ref="O6:O7"/>
    <mergeCell ref="L6:L7"/>
    <mergeCell ref="K6:K7"/>
    <mergeCell ref="M6:M7"/>
    <mergeCell ref="K5:M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47"/>
  <sheetViews>
    <sheetView tabSelected="1" workbookViewId="0">
      <selection activeCell="E10" sqref="E10"/>
    </sheetView>
  </sheetViews>
  <sheetFormatPr defaultColWidth="8.81640625" defaultRowHeight="14.5"/>
  <cols>
    <col min="1" max="1" width="8.81640625" style="162"/>
    <col min="2" max="2" width="7" style="162" customWidth="1"/>
    <col min="3" max="3" width="5.81640625" style="162" customWidth="1"/>
    <col min="4" max="5" width="24.453125" style="162" customWidth="1"/>
    <col min="6" max="6" width="18" style="162" customWidth="1"/>
    <col min="7" max="7" width="29.7265625" style="162" bestFit="1" customWidth="1"/>
    <col min="8" max="8" width="29.1796875" style="162" customWidth="1"/>
    <col min="9" max="9" width="51.453125" style="162" customWidth="1"/>
    <col min="10" max="16384" width="8.81640625" style="162"/>
  </cols>
  <sheetData>
    <row r="1" spans="2:9">
      <c r="B1" s="60" t="s">
        <v>289</v>
      </c>
      <c r="C1" s="59"/>
      <c r="D1" s="59"/>
      <c r="E1" s="59"/>
      <c r="F1" s="59"/>
      <c r="G1" s="59"/>
      <c r="H1" s="59"/>
    </row>
    <row r="2" spans="2:9">
      <c r="B2" s="60" t="s">
        <v>176</v>
      </c>
      <c r="C2" s="59"/>
      <c r="D2" s="59"/>
      <c r="E2" s="59"/>
      <c r="F2" s="59"/>
      <c r="G2" s="59"/>
      <c r="H2" s="59"/>
    </row>
    <row r="3" spans="2:9">
      <c r="B3" s="60" t="s">
        <v>290</v>
      </c>
      <c r="C3" s="59"/>
      <c r="D3" s="59"/>
      <c r="E3" s="59"/>
      <c r="F3" s="59"/>
      <c r="G3" s="59"/>
      <c r="H3" s="59"/>
      <c r="I3" s="62"/>
    </row>
    <row r="4" spans="2:9" ht="15" thickBot="1">
      <c r="B4" s="60"/>
      <c r="C4" s="59"/>
      <c r="D4" s="59"/>
      <c r="E4" s="59"/>
      <c r="F4" s="59"/>
      <c r="G4" s="59"/>
      <c r="H4" s="59"/>
      <c r="I4" s="62"/>
    </row>
    <row r="5" spans="2:9" ht="15" customHeight="1">
      <c r="C5" s="308" t="s">
        <v>67</v>
      </c>
      <c r="D5" s="309"/>
      <c r="E5" s="247" t="s">
        <v>146</v>
      </c>
      <c r="F5" s="247" t="s">
        <v>148</v>
      </c>
      <c r="G5" s="306" t="s">
        <v>291</v>
      </c>
      <c r="H5" s="248" t="s">
        <v>156</v>
      </c>
      <c r="I5" s="248" t="s">
        <v>121</v>
      </c>
    </row>
    <row r="6" spans="2:9" ht="15.75" customHeight="1">
      <c r="C6" s="310"/>
      <c r="D6" s="311"/>
      <c r="E6" s="243"/>
      <c r="F6" s="75" t="s">
        <v>150</v>
      </c>
      <c r="G6" s="307"/>
      <c r="H6" s="249" t="s">
        <v>151</v>
      </c>
      <c r="I6" s="249" t="s">
        <v>152</v>
      </c>
    </row>
    <row r="7" spans="2:9" ht="15.5">
      <c r="C7" s="250" t="s">
        <v>74</v>
      </c>
      <c r="D7" s="251"/>
      <c r="E7" s="252"/>
      <c r="F7" s="252"/>
      <c r="G7" s="253">
        <v>0</v>
      </c>
      <c r="H7" s="253"/>
      <c r="I7" s="254"/>
    </row>
    <row r="8" spans="2:9" ht="15.5">
      <c r="C8" s="250"/>
      <c r="D8" s="251"/>
      <c r="E8" s="252"/>
      <c r="F8" s="252"/>
      <c r="G8" s="253"/>
      <c r="H8" s="253"/>
      <c r="I8" s="254"/>
    </row>
    <row r="9" spans="2:9" ht="15.5">
      <c r="C9" s="252" t="s">
        <v>75</v>
      </c>
      <c r="D9" s="252"/>
      <c r="E9" s="252"/>
      <c r="F9" s="252"/>
      <c r="G9" s="253">
        <f>SUM(G10:G107)</f>
        <v>372782.25</v>
      </c>
      <c r="H9" s="253">
        <f>356782.25+16000-G9</f>
        <v>0</v>
      </c>
      <c r="I9" s="255"/>
    </row>
    <row r="10" spans="2:9" ht="15.5">
      <c r="C10" s="255"/>
      <c r="D10" s="256" t="s">
        <v>80</v>
      </c>
      <c r="E10" s="256"/>
      <c r="F10" s="256"/>
      <c r="G10" s="257">
        <v>3000</v>
      </c>
      <c r="H10" s="257"/>
      <c r="I10" s="255" t="s">
        <v>380</v>
      </c>
    </row>
    <row r="11" spans="2:9" ht="15.5">
      <c r="C11" s="255"/>
      <c r="D11" s="256" t="s">
        <v>81</v>
      </c>
      <c r="E11" s="256"/>
      <c r="F11" s="256"/>
      <c r="G11" s="257">
        <v>3000</v>
      </c>
      <c r="H11" s="257"/>
      <c r="I11" s="255" t="s">
        <v>381</v>
      </c>
    </row>
    <row r="12" spans="2:9" ht="15.5">
      <c r="C12" s="255"/>
      <c r="D12" s="256" t="s">
        <v>82</v>
      </c>
      <c r="E12" s="256"/>
      <c r="F12" s="256"/>
      <c r="G12" s="257">
        <v>5000</v>
      </c>
      <c r="H12" s="257"/>
      <c r="I12" s="255" t="s">
        <v>382</v>
      </c>
    </row>
    <row r="13" spans="2:9" ht="15.5">
      <c r="C13" s="255"/>
      <c r="D13" s="256" t="s">
        <v>83</v>
      </c>
      <c r="E13" s="256"/>
      <c r="F13" s="256"/>
      <c r="G13" s="257">
        <v>5000</v>
      </c>
      <c r="H13" s="257"/>
      <c r="I13" s="255" t="s">
        <v>383</v>
      </c>
    </row>
    <row r="14" spans="2:9" ht="15.5">
      <c r="C14" s="255"/>
      <c r="D14" s="256" t="s">
        <v>84</v>
      </c>
      <c r="E14" s="256"/>
      <c r="F14" s="256"/>
      <c r="G14" s="257">
        <v>5000</v>
      </c>
      <c r="H14" s="257"/>
      <c r="I14" s="255" t="s">
        <v>384</v>
      </c>
    </row>
    <row r="15" spans="2:9" ht="15.5">
      <c r="C15" s="255"/>
      <c r="D15" s="256" t="s">
        <v>385</v>
      </c>
      <c r="E15" s="256"/>
      <c r="F15" s="256"/>
      <c r="G15" s="257">
        <v>3000</v>
      </c>
      <c r="H15" s="257"/>
      <c r="I15" s="255" t="s">
        <v>386</v>
      </c>
    </row>
    <row r="16" spans="2:9" ht="15.5">
      <c r="C16" s="255"/>
      <c r="D16" s="256" t="s">
        <v>387</v>
      </c>
      <c r="E16" s="256"/>
      <c r="F16" s="256"/>
      <c r="G16" s="257">
        <v>3000</v>
      </c>
      <c r="H16" s="257"/>
      <c r="I16" s="255" t="s">
        <v>388</v>
      </c>
    </row>
    <row r="17" spans="3:9" ht="15.5">
      <c r="C17" s="255"/>
      <c r="D17" s="256" t="s">
        <v>389</v>
      </c>
      <c r="E17" s="256"/>
      <c r="F17" s="256"/>
      <c r="G17" s="257">
        <v>3000</v>
      </c>
      <c r="H17" s="257"/>
      <c r="I17" s="255" t="s">
        <v>390</v>
      </c>
    </row>
    <row r="18" spans="3:9" ht="15.5">
      <c r="C18" s="255"/>
      <c r="D18" s="256" t="s">
        <v>391</v>
      </c>
      <c r="E18" s="256"/>
      <c r="F18" s="256"/>
      <c r="G18" s="257">
        <v>5000</v>
      </c>
      <c r="H18" s="257"/>
      <c r="I18" s="255" t="s">
        <v>392</v>
      </c>
    </row>
    <row r="19" spans="3:9" ht="15.5">
      <c r="C19" s="255"/>
      <c r="D19" s="256" t="s">
        <v>393</v>
      </c>
      <c r="E19" s="256"/>
      <c r="F19" s="256"/>
      <c r="G19" s="257">
        <v>5000</v>
      </c>
      <c r="H19" s="257"/>
      <c r="I19" s="255" t="s">
        <v>394</v>
      </c>
    </row>
    <row r="20" spans="3:9" ht="15.5">
      <c r="C20" s="255"/>
      <c r="D20" s="256" t="s">
        <v>395</v>
      </c>
      <c r="E20" s="256"/>
      <c r="F20" s="256"/>
      <c r="G20" s="257">
        <v>3000</v>
      </c>
      <c r="H20" s="257"/>
      <c r="I20" s="255" t="s">
        <v>396</v>
      </c>
    </row>
    <row r="21" spans="3:9" ht="15.5">
      <c r="C21" s="255"/>
      <c r="D21" s="256" t="s">
        <v>397</v>
      </c>
      <c r="E21" s="256"/>
      <c r="F21" s="256"/>
      <c r="G21" s="257">
        <v>3000</v>
      </c>
      <c r="H21" s="257"/>
      <c r="I21" s="255" t="s">
        <v>398</v>
      </c>
    </row>
    <row r="22" spans="3:9" ht="15.5">
      <c r="C22" s="255"/>
      <c r="D22" s="256" t="s">
        <v>399</v>
      </c>
      <c r="E22" s="256"/>
      <c r="F22" s="256"/>
      <c r="G22" s="257">
        <v>5000</v>
      </c>
      <c r="H22" s="257"/>
      <c r="I22" s="255" t="s">
        <v>400</v>
      </c>
    </row>
    <row r="23" spans="3:9" ht="15.5">
      <c r="C23" s="255"/>
      <c r="D23" s="256" t="s">
        <v>401</v>
      </c>
      <c r="E23" s="256"/>
      <c r="F23" s="256"/>
      <c r="G23" s="257">
        <v>5000</v>
      </c>
      <c r="H23" s="257"/>
      <c r="I23" s="255" t="s">
        <v>402</v>
      </c>
    </row>
    <row r="24" spans="3:9" ht="15.5">
      <c r="C24" s="255"/>
      <c r="D24" s="256" t="s">
        <v>403</v>
      </c>
      <c r="E24" s="256"/>
      <c r="F24" s="256"/>
      <c r="G24" s="257">
        <v>3000</v>
      </c>
      <c r="H24" s="257"/>
      <c r="I24" s="255" t="s">
        <v>404</v>
      </c>
    </row>
    <row r="25" spans="3:9" ht="15.5">
      <c r="C25" s="255"/>
      <c r="D25" s="256" t="s">
        <v>405</v>
      </c>
      <c r="E25" s="256"/>
      <c r="F25" s="256"/>
      <c r="G25" s="257">
        <v>5000</v>
      </c>
      <c r="H25" s="257"/>
      <c r="I25" s="255" t="s">
        <v>406</v>
      </c>
    </row>
    <row r="26" spans="3:9" ht="15.5">
      <c r="C26" s="255"/>
      <c r="D26" s="256" t="s">
        <v>407</v>
      </c>
      <c r="E26" s="256"/>
      <c r="F26" s="256"/>
      <c r="G26" s="257">
        <v>5000</v>
      </c>
      <c r="H26" s="257"/>
      <c r="I26" s="255" t="s">
        <v>408</v>
      </c>
    </row>
    <row r="27" spans="3:9" ht="15.5">
      <c r="C27" s="255"/>
      <c r="D27" s="256" t="s">
        <v>409</v>
      </c>
      <c r="E27" s="256"/>
      <c r="F27" s="256"/>
      <c r="G27" s="257">
        <v>5000</v>
      </c>
      <c r="H27" s="257"/>
      <c r="I27" s="255" t="s">
        <v>410</v>
      </c>
    </row>
    <row r="28" spans="3:9" ht="15.5">
      <c r="C28" s="255"/>
      <c r="D28" s="256" t="s">
        <v>411</v>
      </c>
      <c r="E28" s="256"/>
      <c r="F28" s="256"/>
      <c r="G28" s="257">
        <v>3000</v>
      </c>
      <c r="H28" s="257"/>
      <c r="I28" s="255" t="s">
        <v>412</v>
      </c>
    </row>
    <row r="29" spans="3:9" ht="15.5">
      <c r="C29" s="255"/>
      <c r="D29" s="256" t="s">
        <v>413</v>
      </c>
      <c r="E29" s="256"/>
      <c r="F29" s="256"/>
      <c r="G29" s="257">
        <v>3000</v>
      </c>
      <c r="H29" s="257"/>
      <c r="I29" s="255" t="s">
        <v>414</v>
      </c>
    </row>
    <row r="30" spans="3:9" ht="15.5">
      <c r="C30" s="255"/>
      <c r="D30" s="256" t="s">
        <v>415</v>
      </c>
      <c r="E30" s="256"/>
      <c r="F30" s="256"/>
      <c r="G30" s="257">
        <v>3000</v>
      </c>
      <c r="H30" s="257"/>
      <c r="I30" s="255" t="s">
        <v>416</v>
      </c>
    </row>
    <row r="31" spans="3:9" ht="15.5">
      <c r="C31" s="255"/>
      <c r="D31" s="256" t="s">
        <v>417</v>
      </c>
      <c r="E31" s="256"/>
      <c r="F31" s="256"/>
      <c r="G31" s="257">
        <v>5000</v>
      </c>
      <c r="H31" s="257"/>
      <c r="I31" s="255" t="s">
        <v>418</v>
      </c>
    </row>
    <row r="32" spans="3:9" ht="15.5">
      <c r="C32" s="255"/>
      <c r="D32" s="256" t="s">
        <v>419</v>
      </c>
      <c r="E32" s="256"/>
      <c r="F32" s="256"/>
      <c r="G32" s="257">
        <v>3000</v>
      </c>
      <c r="H32" s="257"/>
      <c r="I32" s="255" t="s">
        <v>420</v>
      </c>
    </row>
    <row r="33" spans="3:9" ht="15.5">
      <c r="C33" s="255"/>
      <c r="D33" s="256" t="s">
        <v>421</v>
      </c>
      <c r="E33" s="256"/>
      <c r="F33" s="256"/>
      <c r="G33" s="257">
        <v>3000</v>
      </c>
      <c r="H33" s="257"/>
      <c r="I33" s="255" t="s">
        <v>422</v>
      </c>
    </row>
    <row r="34" spans="3:9" ht="15.5">
      <c r="C34" s="255"/>
      <c r="D34" s="256" t="s">
        <v>423</v>
      </c>
      <c r="E34" s="256"/>
      <c r="F34" s="256"/>
      <c r="G34" s="257">
        <v>3000</v>
      </c>
      <c r="H34" s="257"/>
      <c r="I34" s="255" t="s">
        <v>424</v>
      </c>
    </row>
    <row r="35" spans="3:9" ht="15.5">
      <c r="C35" s="255"/>
      <c r="D35" s="256" t="s">
        <v>425</v>
      </c>
      <c r="E35" s="256"/>
      <c r="F35" s="256"/>
      <c r="G35" s="257">
        <v>3000</v>
      </c>
      <c r="H35" s="257"/>
      <c r="I35" s="255" t="s">
        <v>426</v>
      </c>
    </row>
    <row r="36" spans="3:9" ht="15.5">
      <c r="C36" s="255"/>
      <c r="D36" s="256" t="s">
        <v>427</v>
      </c>
      <c r="E36" s="256"/>
      <c r="F36" s="256"/>
      <c r="G36" s="257">
        <v>3000</v>
      </c>
      <c r="H36" s="257"/>
      <c r="I36" s="255" t="s">
        <v>428</v>
      </c>
    </row>
    <row r="37" spans="3:9" ht="15.5">
      <c r="C37" s="255"/>
      <c r="D37" s="256" t="s">
        <v>429</v>
      </c>
      <c r="E37" s="256"/>
      <c r="F37" s="256"/>
      <c r="G37" s="257">
        <v>3000</v>
      </c>
      <c r="H37" s="257"/>
      <c r="I37" s="255" t="s">
        <v>430</v>
      </c>
    </row>
    <row r="38" spans="3:9" ht="15.5">
      <c r="C38" s="255"/>
      <c r="D38" s="256" t="s">
        <v>431</v>
      </c>
      <c r="E38" s="256"/>
      <c r="F38" s="256"/>
      <c r="G38" s="257">
        <v>3000</v>
      </c>
      <c r="H38" s="257"/>
      <c r="I38" s="255" t="s">
        <v>432</v>
      </c>
    </row>
    <row r="39" spans="3:9" ht="15.5">
      <c r="C39" s="255"/>
      <c r="D39" s="256" t="s">
        <v>433</v>
      </c>
      <c r="E39" s="256"/>
      <c r="F39" s="256"/>
      <c r="G39" s="257">
        <v>3000</v>
      </c>
      <c r="H39" s="257"/>
      <c r="I39" s="255" t="s">
        <v>434</v>
      </c>
    </row>
    <row r="40" spans="3:9" ht="15.5">
      <c r="C40" s="255"/>
      <c r="D40" s="256" t="s">
        <v>435</v>
      </c>
      <c r="E40" s="256"/>
      <c r="F40" s="256"/>
      <c r="G40" s="257">
        <v>5000</v>
      </c>
      <c r="H40" s="257"/>
      <c r="I40" s="255" t="s">
        <v>436</v>
      </c>
    </row>
    <row r="41" spans="3:9" ht="15.5">
      <c r="C41" s="255"/>
      <c r="D41" s="256" t="s">
        <v>437</v>
      </c>
      <c r="E41" s="256"/>
      <c r="F41" s="256"/>
      <c r="G41" s="257">
        <v>3000</v>
      </c>
      <c r="H41" s="257"/>
      <c r="I41" s="255" t="s">
        <v>438</v>
      </c>
    </row>
    <row r="42" spans="3:9" ht="15.5">
      <c r="C42" s="255"/>
      <c r="D42" s="256" t="s">
        <v>439</v>
      </c>
      <c r="E42" s="256"/>
      <c r="F42" s="256"/>
      <c r="G42" s="257">
        <v>3000</v>
      </c>
      <c r="H42" s="257"/>
      <c r="I42" s="255" t="s">
        <v>440</v>
      </c>
    </row>
    <row r="43" spans="3:9" ht="15.5">
      <c r="C43" s="255"/>
      <c r="D43" s="256" t="s">
        <v>441</v>
      </c>
      <c r="E43" s="256"/>
      <c r="F43" s="256"/>
      <c r="G43" s="257">
        <v>3000</v>
      </c>
      <c r="H43" s="257"/>
      <c r="I43" s="255" t="s">
        <v>442</v>
      </c>
    </row>
    <row r="44" spans="3:9" ht="15.5">
      <c r="C44" s="255"/>
      <c r="D44" s="256" t="s">
        <v>443</v>
      </c>
      <c r="E44" s="256"/>
      <c r="F44" s="256"/>
      <c r="G44" s="257">
        <v>3000</v>
      </c>
      <c r="H44" s="257"/>
      <c r="I44" s="255" t="s">
        <v>444</v>
      </c>
    </row>
    <row r="45" spans="3:9" ht="15.5">
      <c r="C45" s="255"/>
      <c r="D45" s="256" t="s">
        <v>445</v>
      </c>
      <c r="E45" s="256"/>
      <c r="F45" s="256"/>
      <c r="G45" s="257">
        <v>23782.25</v>
      </c>
      <c r="H45" s="257"/>
      <c r="I45" s="255" t="s">
        <v>446</v>
      </c>
    </row>
    <row r="46" spans="3:9" ht="15.5">
      <c r="C46" s="255"/>
      <c r="D46" s="256" t="s">
        <v>447</v>
      </c>
      <c r="E46" s="256"/>
      <c r="F46" s="256"/>
      <c r="G46" s="257">
        <v>3000</v>
      </c>
      <c r="H46" s="257"/>
      <c r="I46" s="255" t="s">
        <v>448</v>
      </c>
    </row>
    <row r="47" spans="3:9" ht="15.5">
      <c r="C47" s="255"/>
      <c r="D47" s="256" t="s">
        <v>449</v>
      </c>
      <c r="E47" s="256"/>
      <c r="F47" s="256"/>
      <c r="G47" s="257">
        <v>3000</v>
      </c>
      <c r="H47" s="257"/>
      <c r="I47" s="255" t="s">
        <v>450</v>
      </c>
    </row>
    <row r="48" spans="3:9" ht="15.5">
      <c r="C48" s="255"/>
      <c r="D48" s="256" t="s">
        <v>451</v>
      </c>
      <c r="E48" s="256"/>
      <c r="F48" s="256"/>
      <c r="G48" s="257">
        <v>3000</v>
      </c>
      <c r="H48" s="257"/>
      <c r="I48" s="255" t="s">
        <v>452</v>
      </c>
    </row>
    <row r="49" spans="3:9" ht="15.5">
      <c r="C49" s="255"/>
      <c r="D49" s="256" t="s">
        <v>453</v>
      </c>
      <c r="E49" s="256"/>
      <c r="F49" s="256"/>
      <c r="G49" s="257">
        <v>3000</v>
      </c>
      <c r="H49" s="257"/>
      <c r="I49" s="255" t="s">
        <v>454</v>
      </c>
    </row>
    <row r="50" spans="3:9" ht="15.5">
      <c r="C50" s="255"/>
      <c r="D50" s="256" t="s">
        <v>455</v>
      </c>
      <c r="E50" s="256"/>
      <c r="F50" s="256"/>
      <c r="G50" s="257">
        <v>3000</v>
      </c>
      <c r="H50" s="257"/>
      <c r="I50" s="255" t="s">
        <v>456</v>
      </c>
    </row>
    <row r="51" spans="3:9" ht="15.5">
      <c r="C51" s="255"/>
      <c r="D51" s="256" t="s">
        <v>457</v>
      </c>
      <c r="E51" s="256"/>
      <c r="F51" s="256"/>
      <c r="G51" s="257">
        <v>5000</v>
      </c>
      <c r="H51" s="257"/>
      <c r="I51" s="255" t="s">
        <v>458</v>
      </c>
    </row>
    <row r="52" spans="3:9" ht="15.5">
      <c r="C52" s="255"/>
      <c r="D52" s="256" t="s">
        <v>459</v>
      </c>
      <c r="E52" s="256"/>
      <c r="F52" s="256"/>
      <c r="G52" s="257">
        <v>3000</v>
      </c>
      <c r="H52" s="257"/>
      <c r="I52" s="255" t="s">
        <v>460</v>
      </c>
    </row>
    <row r="53" spans="3:9" ht="15.5">
      <c r="C53" s="255"/>
      <c r="D53" s="256" t="s">
        <v>461</v>
      </c>
      <c r="E53" s="256"/>
      <c r="F53" s="256"/>
      <c r="G53" s="257">
        <v>3000</v>
      </c>
      <c r="H53" s="257"/>
      <c r="I53" s="255" t="s">
        <v>462</v>
      </c>
    </row>
    <row r="54" spans="3:9" ht="15.5">
      <c r="C54" s="255"/>
      <c r="D54" s="256" t="s">
        <v>463</v>
      </c>
      <c r="E54" s="256"/>
      <c r="F54" s="256"/>
      <c r="G54" s="257">
        <v>3000</v>
      </c>
      <c r="H54" s="257"/>
      <c r="I54" s="255" t="s">
        <v>464</v>
      </c>
    </row>
    <row r="55" spans="3:9" ht="15.5">
      <c r="C55" s="255"/>
      <c r="D55" s="256" t="s">
        <v>465</v>
      </c>
      <c r="E55" s="256"/>
      <c r="F55" s="256"/>
      <c r="G55" s="257">
        <v>5000</v>
      </c>
      <c r="H55" s="257"/>
      <c r="I55" s="255" t="s">
        <v>466</v>
      </c>
    </row>
    <row r="56" spans="3:9" ht="15.5">
      <c r="C56" s="255"/>
      <c r="D56" s="256" t="s">
        <v>467</v>
      </c>
      <c r="E56" s="256"/>
      <c r="F56" s="256"/>
      <c r="G56" s="257">
        <v>3000</v>
      </c>
      <c r="H56" s="257"/>
      <c r="I56" s="255" t="s">
        <v>468</v>
      </c>
    </row>
    <row r="57" spans="3:9" ht="15.5">
      <c r="C57" s="255"/>
      <c r="D57" s="256" t="s">
        <v>469</v>
      </c>
      <c r="E57" s="256"/>
      <c r="F57" s="256"/>
      <c r="G57" s="257">
        <v>3000</v>
      </c>
      <c r="H57" s="257"/>
      <c r="I57" s="255" t="s">
        <v>470</v>
      </c>
    </row>
    <row r="58" spans="3:9" ht="15.5">
      <c r="C58" s="255"/>
      <c r="D58" s="256" t="s">
        <v>471</v>
      </c>
      <c r="E58" s="256"/>
      <c r="F58" s="256"/>
      <c r="G58" s="257">
        <v>3000</v>
      </c>
      <c r="H58" s="257"/>
      <c r="I58" s="255" t="s">
        <v>472</v>
      </c>
    </row>
    <row r="59" spans="3:9" ht="15.5">
      <c r="C59" s="255"/>
      <c r="D59" s="256" t="s">
        <v>473</v>
      </c>
      <c r="E59" s="256"/>
      <c r="F59" s="256"/>
      <c r="G59" s="257">
        <v>5000</v>
      </c>
      <c r="H59" s="257"/>
      <c r="I59" s="255" t="s">
        <v>474</v>
      </c>
    </row>
    <row r="60" spans="3:9" ht="15.5">
      <c r="C60" s="255"/>
      <c r="D60" s="256" t="s">
        <v>475</v>
      </c>
      <c r="E60" s="256"/>
      <c r="F60" s="256"/>
      <c r="G60" s="257">
        <v>5000</v>
      </c>
      <c r="H60" s="257"/>
      <c r="I60" s="255" t="s">
        <v>476</v>
      </c>
    </row>
    <row r="61" spans="3:9" ht="15.5">
      <c r="C61" s="255"/>
      <c r="D61" s="256" t="s">
        <v>477</v>
      </c>
      <c r="E61" s="256"/>
      <c r="F61" s="256"/>
      <c r="G61" s="257">
        <v>5000</v>
      </c>
      <c r="H61" s="257"/>
      <c r="I61" s="255" t="s">
        <v>478</v>
      </c>
    </row>
    <row r="62" spans="3:9" ht="15.5">
      <c r="C62" s="255"/>
      <c r="D62" s="256" t="s">
        <v>479</v>
      </c>
      <c r="E62" s="256"/>
      <c r="F62" s="256"/>
      <c r="G62" s="257">
        <v>3000</v>
      </c>
      <c r="H62" s="257"/>
      <c r="I62" s="255" t="s">
        <v>480</v>
      </c>
    </row>
    <row r="63" spans="3:9" ht="15.5">
      <c r="C63" s="255"/>
      <c r="D63" s="256" t="s">
        <v>481</v>
      </c>
      <c r="E63" s="256"/>
      <c r="F63" s="256"/>
      <c r="G63" s="257">
        <v>3000</v>
      </c>
      <c r="H63" s="257"/>
      <c r="I63" s="255" t="s">
        <v>482</v>
      </c>
    </row>
    <row r="64" spans="3:9" ht="15.5">
      <c r="C64" s="255"/>
      <c r="D64" s="256" t="s">
        <v>483</v>
      </c>
      <c r="E64" s="256"/>
      <c r="F64" s="256"/>
      <c r="G64" s="257">
        <v>3000</v>
      </c>
      <c r="H64" s="257"/>
      <c r="I64" s="255" t="s">
        <v>484</v>
      </c>
    </row>
    <row r="65" spans="3:9" ht="15.5">
      <c r="C65" s="255"/>
      <c r="D65" s="256" t="s">
        <v>485</v>
      </c>
      <c r="E65" s="256"/>
      <c r="F65" s="256"/>
      <c r="G65" s="257">
        <v>3000</v>
      </c>
      <c r="H65" s="257"/>
      <c r="I65" s="255" t="s">
        <v>486</v>
      </c>
    </row>
    <row r="66" spans="3:9" ht="15.5">
      <c r="C66" s="255"/>
      <c r="D66" s="256" t="s">
        <v>487</v>
      </c>
      <c r="E66" s="256"/>
      <c r="F66" s="256"/>
      <c r="G66" s="257">
        <v>3000</v>
      </c>
      <c r="H66" s="257"/>
      <c r="I66" s="255" t="s">
        <v>488</v>
      </c>
    </row>
    <row r="67" spans="3:9" ht="15.5">
      <c r="C67" s="255"/>
      <c r="D67" s="256" t="s">
        <v>489</v>
      </c>
      <c r="E67" s="256"/>
      <c r="F67" s="256"/>
      <c r="G67" s="257">
        <v>3000</v>
      </c>
      <c r="H67" s="257"/>
      <c r="I67" s="255" t="s">
        <v>490</v>
      </c>
    </row>
    <row r="68" spans="3:9" ht="15.5">
      <c r="C68" s="255"/>
      <c r="D68" s="256" t="s">
        <v>491</v>
      </c>
      <c r="E68" s="256"/>
      <c r="F68" s="256"/>
      <c r="G68" s="257">
        <v>3000</v>
      </c>
      <c r="H68" s="257"/>
      <c r="I68" s="255" t="s">
        <v>492</v>
      </c>
    </row>
    <row r="69" spans="3:9" ht="15.5">
      <c r="C69" s="255"/>
      <c r="D69" s="256" t="s">
        <v>493</v>
      </c>
      <c r="E69" s="256"/>
      <c r="F69" s="256"/>
      <c r="G69" s="257">
        <v>5000</v>
      </c>
      <c r="H69" s="257"/>
      <c r="I69" s="255" t="s">
        <v>494</v>
      </c>
    </row>
    <row r="70" spans="3:9" ht="15.5">
      <c r="C70" s="255"/>
      <c r="D70" s="256" t="s">
        <v>495</v>
      </c>
      <c r="E70" s="256"/>
      <c r="F70" s="256"/>
      <c r="G70" s="257">
        <v>5000</v>
      </c>
      <c r="H70" s="257"/>
      <c r="I70" s="255" t="s">
        <v>496</v>
      </c>
    </row>
    <row r="71" spans="3:9" ht="15.5">
      <c r="C71" s="255"/>
      <c r="D71" s="256" t="s">
        <v>497</v>
      </c>
      <c r="E71" s="256"/>
      <c r="F71" s="256"/>
      <c r="G71" s="257">
        <v>3000</v>
      </c>
      <c r="H71" s="257"/>
      <c r="I71" s="255" t="s">
        <v>498</v>
      </c>
    </row>
    <row r="72" spans="3:9" ht="15.5">
      <c r="C72" s="255"/>
      <c r="D72" s="256" t="s">
        <v>499</v>
      </c>
      <c r="E72" s="256"/>
      <c r="F72" s="256"/>
      <c r="G72" s="257">
        <v>3000</v>
      </c>
      <c r="H72" s="257"/>
      <c r="I72" s="255" t="s">
        <v>500</v>
      </c>
    </row>
    <row r="73" spans="3:9" ht="15.5">
      <c r="C73" s="255"/>
      <c r="D73" s="256" t="s">
        <v>501</v>
      </c>
      <c r="E73" s="256"/>
      <c r="F73" s="256"/>
      <c r="G73" s="257">
        <v>3000</v>
      </c>
      <c r="H73" s="257"/>
      <c r="I73" s="255" t="s">
        <v>502</v>
      </c>
    </row>
    <row r="74" spans="3:9" ht="15.5">
      <c r="C74" s="255"/>
      <c r="D74" s="256" t="s">
        <v>503</v>
      </c>
      <c r="E74" s="256"/>
      <c r="F74" s="256"/>
      <c r="G74" s="257">
        <v>3000</v>
      </c>
      <c r="H74" s="257"/>
      <c r="I74" s="255" t="s">
        <v>504</v>
      </c>
    </row>
    <row r="75" spans="3:9" ht="15.5">
      <c r="C75" s="255"/>
      <c r="D75" s="256" t="s">
        <v>505</v>
      </c>
      <c r="E75" s="256"/>
      <c r="F75" s="256"/>
      <c r="G75" s="257">
        <v>3000</v>
      </c>
      <c r="H75" s="257"/>
      <c r="I75" s="255" t="s">
        <v>506</v>
      </c>
    </row>
    <row r="76" spans="3:9" ht="15.5">
      <c r="C76" s="255"/>
      <c r="D76" s="256" t="s">
        <v>507</v>
      </c>
      <c r="E76" s="256"/>
      <c r="F76" s="256"/>
      <c r="G76" s="257">
        <v>3000</v>
      </c>
      <c r="H76" s="257"/>
      <c r="I76" s="255" t="s">
        <v>508</v>
      </c>
    </row>
    <row r="77" spans="3:9" ht="15.5">
      <c r="C77" s="255"/>
      <c r="D77" s="256" t="s">
        <v>509</v>
      </c>
      <c r="E77" s="256"/>
      <c r="F77" s="256"/>
      <c r="G77" s="257">
        <v>3000</v>
      </c>
      <c r="H77" s="257"/>
      <c r="I77" s="255" t="s">
        <v>510</v>
      </c>
    </row>
    <row r="78" spans="3:9" ht="15.5">
      <c r="C78" s="255"/>
      <c r="D78" s="256" t="s">
        <v>511</v>
      </c>
      <c r="E78" s="256"/>
      <c r="F78" s="256"/>
      <c r="G78" s="257">
        <v>5000</v>
      </c>
      <c r="H78" s="257"/>
      <c r="I78" s="255" t="s">
        <v>512</v>
      </c>
    </row>
    <row r="79" spans="3:9" ht="15.5">
      <c r="C79" s="255"/>
      <c r="D79" s="256" t="s">
        <v>513</v>
      </c>
      <c r="E79" s="256"/>
      <c r="F79" s="256"/>
      <c r="G79" s="257">
        <v>3000</v>
      </c>
      <c r="H79" s="257"/>
      <c r="I79" s="255" t="s">
        <v>514</v>
      </c>
    </row>
    <row r="80" spans="3:9" ht="15.5">
      <c r="C80" s="255"/>
      <c r="D80" s="256" t="s">
        <v>515</v>
      </c>
      <c r="E80" s="256"/>
      <c r="F80" s="256"/>
      <c r="G80" s="257">
        <v>3000</v>
      </c>
      <c r="H80" s="257"/>
      <c r="I80" s="255" t="s">
        <v>516</v>
      </c>
    </row>
    <row r="81" spans="3:9" ht="15.5">
      <c r="C81" s="255"/>
      <c r="D81" s="256" t="s">
        <v>517</v>
      </c>
      <c r="E81" s="256"/>
      <c r="F81" s="256"/>
      <c r="G81" s="257">
        <v>3000</v>
      </c>
      <c r="H81" s="257"/>
      <c r="I81" s="255" t="s">
        <v>518</v>
      </c>
    </row>
    <row r="82" spans="3:9" ht="15.5">
      <c r="C82" s="255"/>
      <c r="D82" s="256" t="s">
        <v>519</v>
      </c>
      <c r="E82" s="256"/>
      <c r="F82" s="256"/>
      <c r="G82" s="257">
        <v>5000</v>
      </c>
      <c r="H82" s="257"/>
      <c r="I82" s="255" t="s">
        <v>520</v>
      </c>
    </row>
    <row r="83" spans="3:9" ht="15.5">
      <c r="C83" s="255"/>
      <c r="D83" s="256" t="s">
        <v>521</v>
      </c>
      <c r="E83" s="256"/>
      <c r="F83" s="256"/>
      <c r="G83" s="257">
        <v>5000</v>
      </c>
      <c r="H83" s="257"/>
      <c r="I83" s="255" t="s">
        <v>522</v>
      </c>
    </row>
    <row r="84" spans="3:9" ht="15.5">
      <c r="C84" s="255"/>
      <c r="D84" s="256" t="s">
        <v>523</v>
      </c>
      <c r="E84" s="256"/>
      <c r="F84" s="256"/>
      <c r="G84" s="257">
        <v>5000</v>
      </c>
      <c r="H84" s="257"/>
      <c r="I84" s="255" t="s">
        <v>524</v>
      </c>
    </row>
    <row r="85" spans="3:9" ht="15.5">
      <c r="C85" s="255"/>
      <c r="D85" s="256" t="s">
        <v>525</v>
      </c>
      <c r="E85" s="256"/>
      <c r="F85" s="256"/>
      <c r="G85" s="257">
        <v>3000</v>
      </c>
      <c r="H85" s="257"/>
      <c r="I85" s="255" t="s">
        <v>526</v>
      </c>
    </row>
    <row r="86" spans="3:9" ht="15.5">
      <c r="C86" s="255"/>
      <c r="D86" s="256" t="s">
        <v>527</v>
      </c>
      <c r="E86" s="256"/>
      <c r="F86" s="256"/>
      <c r="G86" s="257">
        <v>3000</v>
      </c>
      <c r="H86" s="257"/>
      <c r="I86" s="255" t="s">
        <v>528</v>
      </c>
    </row>
    <row r="87" spans="3:9" ht="15.5">
      <c r="C87" s="255"/>
      <c r="D87" s="256" t="s">
        <v>529</v>
      </c>
      <c r="E87" s="256"/>
      <c r="F87" s="256"/>
      <c r="G87" s="257">
        <v>5000</v>
      </c>
      <c r="H87" s="257"/>
      <c r="I87" s="255" t="s">
        <v>530</v>
      </c>
    </row>
    <row r="88" spans="3:9" ht="15.5">
      <c r="C88" s="255"/>
      <c r="D88" s="256" t="s">
        <v>531</v>
      </c>
      <c r="E88" s="256"/>
      <c r="F88" s="256"/>
      <c r="G88" s="257">
        <v>5000</v>
      </c>
      <c r="H88" s="257"/>
      <c r="I88" s="255" t="s">
        <v>532</v>
      </c>
    </row>
    <row r="89" spans="3:9" ht="15.5">
      <c r="C89" s="255"/>
      <c r="D89" s="256" t="s">
        <v>533</v>
      </c>
      <c r="E89" s="256"/>
      <c r="F89" s="256"/>
      <c r="G89" s="257">
        <v>3000</v>
      </c>
      <c r="H89" s="257"/>
      <c r="I89" s="255" t="s">
        <v>534</v>
      </c>
    </row>
    <row r="90" spans="3:9" ht="15.5">
      <c r="C90" s="255"/>
      <c r="D90" s="256" t="s">
        <v>535</v>
      </c>
      <c r="E90" s="256"/>
      <c r="F90" s="256"/>
      <c r="G90" s="257">
        <v>3000</v>
      </c>
      <c r="H90" s="257"/>
      <c r="I90" s="255" t="s">
        <v>536</v>
      </c>
    </row>
    <row r="91" spans="3:9" ht="15.5">
      <c r="C91" s="255"/>
      <c r="D91" s="256" t="s">
        <v>537</v>
      </c>
      <c r="E91" s="256"/>
      <c r="F91" s="256"/>
      <c r="G91" s="257">
        <v>3000</v>
      </c>
      <c r="H91" s="257"/>
      <c r="I91" s="255" t="s">
        <v>538</v>
      </c>
    </row>
    <row r="92" spans="3:9" ht="15.5">
      <c r="C92" s="255"/>
      <c r="D92" s="256" t="s">
        <v>539</v>
      </c>
      <c r="E92" s="256"/>
      <c r="F92" s="256"/>
      <c r="G92" s="257">
        <v>3000</v>
      </c>
      <c r="H92" s="257"/>
      <c r="I92" s="255" t="s">
        <v>540</v>
      </c>
    </row>
    <row r="93" spans="3:9" ht="15.5">
      <c r="C93" s="255"/>
      <c r="D93" s="256" t="s">
        <v>541</v>
      </c>
      <c r="E93" s="256"/>
      <c r="F93" s="256"/>
      <c r="G93" s="257">
        <v>3000</v>
      </c>
      <c r="H93" s="257"/>
      <c r="I93" s="255" t="s">
        <v>542</v>
      </c>
    </row>
    <row r="94" spans="3:9" ht="15.5">
      <c r="C94" s="255"/>
      <c r="D94" s="256" t="s">
        <v>543</v>
      </c>
      <c r="E94" s="256"/>
      <c r="F94" s="256"/>
      <c r="G94" s="257">
        <v>3000</v>
      </c>
      <c r="H94" s="257"/>
      <c r="I94" s="255" t="s">
        <v>544</v>
      </c>
    </row>
    <row r="95" spans="3:9" ht="15.5">
      <c r="C95" s="255"/>
      <c r="D95" s="256" t="s">
        <v>545</v>
      </c>
      <c r="E95" s="256"/>
      <c r="F95" s="256"/>
      <c r="G95" s="257">
        <v>5000</v>
      </c>
      <c r="H95" s="257"/>
      <c r="I95" s="255" t="s">
        <v>546</v>
      </c>
    </row>
    <row r="96" spans="3:9" ht="15.5">
      <c r="C96" s="255"/>
      <c r="D96" s="256" t="s">
        <v>547</v>
      </c>
      <c r="E96" s="256"/>
      <c r="F96" s="256"/>
      <c r="G96" s="257">
        <v>5000</v>
      </c>
      <c r="H96" s="257"/>
      <c r="I96" s="255" t="s">
        <v>548</v>
      </c>
    </row>
    <row r="97" spans="3:9" ht="15.5">
      <c r="C97" s="255"/>
      <c r="D97" s="256" t="s">
        <v>549</v>
      </c>
      <c r="E97" s="256"/>
      <c r="F97" s="256"/>
      <c r="G97" s="257">
        <v>3000</v>
      </c>
      <c r="H97" s="257"/>
      <c r="I97" s="255" t="s">
        <v>550</v>
      </c>
    </row>
    <row r="98" spans="3:9" ht="15.5">
      <c r="C98" s="255"/>
      <c r="D98" s="256" t="s">
        <v>551</v>
      </c>
      <c r="E98" s="256"/>
      <c r="F98" s="256"/>
      <c r="G98" s="257">
        <v>3000</v>
      </c>
      <c r="H98" s="257"/>
      <c r="I98" s="255" t="s">
        <v>552</v>
      </c>
    </row>
    <row r="99" spans="3:9" ht="15.5">
      <c r="C99" s="255"/>
      <c r="D99" s="256" t="s">
        <v>553</v>
      </c>
      <c r="E99" s="256"/>
      <c r="F99" s="256"/>
      <c r="G99" s="257">
        <v>5000</v>
      </c>
      <c r="H99" s="257"/>
      <c r="I99" s="255" t="s">
        <v>554</v>
      </c>
    </row>
    <row r="100" spans="3:9" ht="15.5">
      <c r="C100" s="255"/>
      <c r="D100" s="256" t="s">
        <v>555</v>
      </c>
      <c r="E100" s="256"/>
      <c r="F100" s="256"/>
      <c r="G100" s="257">
        <v>3000</v>
      </c>
      <c r="H100" s="257"/>
      <c r="I100" s="255" t="s">
        <v>556</v>
      </c>
    </row>
    <row r="101" spans="3:9" ht="15.5">
      <c r="C101" s="255"/>
      <c r="D101" s="256" t="s">
        <v>557</v>
      </c>
      <c r="E101" s="256"/>
      <c r="F101" s="256"/>
      <c r="G101" s="257">
        <v>3000</v>
      </c>
      <c r="H101" s="257"/>
      <c r="I101" s="255" t="s">
        <v>558</v>
      </c>
    </row>
    <row r="102" spans="3:9" ht="15.5">
      <c r="C102" s="255"/>
      <c r="D102" s="256" t="s">
        <v>559</v>
      </c>
      <c r="E102" s="256"/>
      <c r="F102" s="256"/>
      <c r="G102" s="257">
        <v>3000</v>
      </c>
      <c r="H102" s="257"/>
      <c r="I102" s="255" t="s">
        <v>560</v>
      </c>
    </row>
    <row r="103" spans="3:9" ht="15.5">
      <c r="C103" s="255"/>
      <c r="D103" s="256" t="s">
        <v>561</v>
      </c>
      <c r="E103" s="256"/>
      <c r="F103" s="256"/>
      <c r="G103" s="257">
        <v>3000</v>
      </c>
      <c r="H103" s="257"/>
      <c r="I103" s="255" t="s">
        <v>562</v>
      </c>
    </row>
    <row r="104" spans="3:9" ht="15.5">
      <c r="C104" s="255"/>
      <c r="D104" s="256" t="s">
        <v>563</v>
      </c>
      <c r="E104" s="256"/>
      <c r="F104" s="256"/>
      <c r="G104" s="257">
        <v>3000</v>
      </c>
      <c r="H104" s="257"/>
      <c r="I104" s="255" t="s">
        <v>564</v>
      </c>
    </row>
    <row r="105" spans="3:9" ht="15.5">
      <c r="C105" s="255"/>
      <c r="D105" s="256" t="s">
        <v>565</v>
      </c>
      <c r="E105" s="256"/>
      <c r="F105" s="256"/>
      <c r="G105" s="257">
        <v>3000</v>
      </c>
      <c r="H105" s="257"/>
      <c r="I105" s="255" t="s">
        <v>566</v>
      </c>
    </row>
    <row r="106" spans="3:9" ht="15.5">
      <c r="C106" s="255"/>
      <c r="D106" s="256" t="s">
        <v>567</v>
      </c>
      <c r="E106" s="256"/>
      <c r="F106" s="256"/>
      <c r="G106" s="257">
        <v>3000</v>
      </c>
      <c r="H106" s="257"/>
      <c r="I106" s="255" t="s">
        <v>568</v>
      </c>
    </row>
    <row r="107" spans="3:9" ht="15.5">
      <c r="C107" s="255"/>
      <c r="D107" s="256" t="s">
        <v>569</v>
      </c>
      <c r="E107" s="256"/>
      <c r="F107" s="256"/>
      <c r="G107" s="257">
        <v>5000</v>
      </c>
      <c r="H107" s="257"/>
      <c r="I107" s="255" t="s">
        <v>570</v>
      </c>
    </row>
    <row r="108" spans="3:9" ht="15.5">
      <c r="C108" s="252" t="s">
        <v>76</v>
      </c>
      <c r="D108" s="252"/>
      <c r="E108" s="252"/>
      <c r="F108" s="252"/>
      <c r="G108" s="253">
        <f>SUM(G109:G113)</f>
        <v>0</v>
      </c>
      <c r="H108" s="253"/>
      <c r="I108" s="255"/>
    </row>
    <row r="109" spans="3:9" ht="15.5">
      <c r="C109" s="252"/>
      <c r="D109" s="256" t="s">
        <v>85</v>
      </c>
      <c r="E109" s="256"/>
      <c r="F109" s="256"/>
      <c r="G109" s="257">
        <v>0</v>
      </c>
      <c r="H109" s="257"/>
      <c r="I109" s="255"/>
    </row>
    <row r="110" spans="3:9" ht="15.5">
      <c r="C110" s="252"/>
      <c r="D110" s="256" t="s">
        <v>86</v>
      </c>
      <c r="E110" s="256"/>
      <c r="F110" s="256"/>
      <c r="G110" s="257">
        <v>0</v>
      </c>
      <c r="H110" s="257"/>
      <c r="I110" s="255"/>
    </row>
    <row r="111" spans="3:9" ht="15.5">
      <c r="C111" s="252"/>
      <c r="D111" s="256" t="s">
        <v>87</v>
      </c>
      <c r="E111" s="256"/>
      <c r="F111" s="256"/>
      <c r="G111" s="257">
        <v>0</v>
      </c>
      <c r="H111" s="257"/>
      <c r="I111" s="255"/>
    </row>
    <row r="112" spans="3:9" ht="15.5">
      <c r="C112" s="252"/>
      <c r="D112" s="256" t="s">
        <v>88</v>
      </c>
      <c r="E112" s="256"/>
      <c r="F112" s="256"/>
      <c r="G112" s="257">
        <v>0</v>
      </c>
      <c r="H112" s="257"/>
      <c r="I112" s="255"/>
    </row>
    <row r="113" spans="3:9" ht="15.5">
      <c r="C113" s="252"/>
      <c r="D113" s="256" t="s">
        <v>89</v>
      </c>
      <c r="E113" s="256"/>
      <c r="F113" s="256"/>
      <c r="G113" s="257">
        <v>0</v>
      </c>
      <c r="H113" s="257"/>
      <c r="I113" s="255"/>
    </row>
    <row r="114" spans="3:9" ht="15.5">
      <c r="C114" s="252" t="s">
        <v>77</v>
      </c>
      <c r="D114" s="252"/>
      <c r="E114" s="252"/>
      <c r="F114" s="252"/>
      <c r="G114" s="253">
        <f>SUM(G115:G119)</f>
        <v>0</v>
      </c>
      <c r="H114" s="253"/>
      <c r="I114" s="255"/>
    </row>
    <row r="115" spans="3:9" ht="15.5">
      <c r="C115" s="252"/>
      <c r="D115" s="256" t="s">
        <v>90</v>
      </c>
      <c r="E115" s="256"/>
      <c r="F115" s="256"/>
      <c r="G115" s="257">
        <v>0</v>
      </c>
      <c r="H115" s="257"/>
      <c r="I115" s="255"/>
    </row>
    <row r="116" spans="3:9" ht="15.5">
      <c r="C116" s="252"/>
      <c r="D116" s="256" t="s">
        <v>91</v>
      </c>
      <c r="E116" s="256"/>
      <c r="F116" s="256"/>
      <c r="G116" s="257">
        <v>0</v>
      </c>
      <c r="H116" s="257"/>
      <c r="I116" s="255"/>
    </row>
    <row r="117" spans="3:9" ht="15.5">
      <c r="C117" s="252"/>
      <c r="D117" s="256" t="s">
        <v>92</v>
      </c>
      <c r="E117" s="256"/>
      <c r="F117" s="256"/>
      <c r="G117" s="257">
        <v>0</v>
      </c>
      <c r="H117" s="257"/>
      <c r="I117" s="255"/>
    </row>
    <row r="118" spans="3:9" ht="15.5">
      <c r="C118" s="252"/>
      <c r="D118" s="256" t="s">
        <v>93</v>
      </c>
      <c r="E118" s="256"/>
      <c r="F118" s="256"/>
      <c r="G118" s="257">
        <v>0</v>
      </c>
      <c r="H118" s="257"/>
      <c r="I118" s="255"/>
    </row>
    <row r="119" spans="3:9" ht="15.5">
      <c r="C119" s="252"/>
      <c r="D119" s="256" t="s">
        <v>94</v>
      </c>
      <c r="E119" s="256"/>
      <c r="F119" s="256"/>
      <c r="G119" s="257">
        <v>0</v>
      </c>
      <c r="H119" s="257"/>
      <c r="I119" s="255"/>
    </row>
    <row r="120" spans="3:9" ht="15.5">
      <c r="C120" s="252" t="s">
        <v>78</v>
      </c>
      <c r="D120" s="252"/>
      <c r="E120" s="252"/>
      <c r="F120" s="252"/>
      <c r="G120" s="253">
        <f>SUM(G121:G125)</f>
        <v>0</v>
      </c>
      <c r="H120" s="253"/>
      <c r="I120" s="255"/>
    </row>
    <row r="121" spans="3:9" ht="15.5">
      <c r="C121" s="252"/>
      <c r="D121" s="256" t="s">
        <v>95</v>
      </c>
      <c r="E121" s="256"/>
      <c r="F121" s="256"/>
      <c r="G121" s="257">
        <v>0</v>
      </c>
      <c r="H121" s="257"/>
      <c r="I121" s="255"/>
    </row>
    <row r="122" spans="3:9" ht="15.5">
      <c r="C122" s="252"/>
      <c r="D122" s="256" t="s">
        <v>96</v>
      </c>
      <c r="E122" s="256"/>
      <c r="F122" s="256"/>
      <c r="G122" s="257">
        <v>0</v>
      </c>
      <c r="H122" s="257"/>
      <c r="I122" s="255"/>
    </row>
    <row r="123" spans="3:9" ht="15.5">
      <c r="C123" s="252"/>
      <c r="D123" s="256" t="s">
        <v>97</v>
      </c>
      <c r="E123" s="256"/>
      <c r="F123" s="256"/>
      <c r="G123" s="257">
        <v>0</v>
      </c>
      <c r="H123" s="257"/>
      <c r="I123" s="255"/>
    </row>
    <row r="124" spans="3:9" ht="15.5">
      <c r="C124" s="252"/>
      <c r="D124" s="256" t="s">
        <v>98</v>
      </c>
      <c r="E124" s="256"/>
      <c r="F124" s="256"/>
      <c r="G124" s="257">
        <v>0</v>
      </c>
      <c r="H124" s="257"/>
      <c r="I124" s="255"/>
    </row>
    <row r="125" spans="3:9" ht="15.5">
      <c r="C125" s="252"/>
      <c r="D125" s="256" t="s">
        <v>99</v>
      </c>
      <c r="E125" s="256"/>
      <c r="F125" s="256"/>
      <c r="G125" s="257">
        <v>0</v>
      </c>
      <c r="H125" s="257"/>
      <c r="I125" s="255"/>
    </row>
    <row r="126" spans="3:9" ht="15.5">
      <c r="C126" s="252" t="s">
        <v>79</v>
      </c>
      <c r="D126" s="252"/>
      <c r="E126" s="252"/>
      <c r="F126" s="252"/>
      <c r="G126" s="253">
        <f>SUM(G127:G131)</f>
        <v>0</v>
      </c>
      <c r="H126" s="253"/>
      <c r="I126" s="255"/>
    </row>
    <row r="127" spans="3:9" ht="15.5">
      <c r="C127" s="255"/>
      <c r="D127" s="256" t="s">
        <v>100</v>
      </c>
      <c r="E127" s="256"/>
      <c r="F127" s="256"/>
      <c r="G127" s="257">
        <v>0</v>
      </c>
      <c r="H127" s="257"/>
      <c r="I127" s="255"/>
    </row>
    <row r="128" spans="3:9" ht="15.5">
      <c r="C128" s="255"/>
      <c r="D128" s="256" t="s">
        <v>100</v>
      </c>
      <c r="E128" s="256"/>
      <c r="F128" s="256"/>
      <c r="G128" s="257">
        <v>0</v>
      </c>
      <c r="H128" s="257"/>
      <c r="I128" s="255"/>
    </row>
    <row r="129" spans="2:11" ht="15.5">
      <c r="C129" s="255"/>
      <c r="D129" s="256" t="s">
        <v>100</v>
      </c>
      <c r="E129" s="256"/>
      <c r="F129" s="256"/>
      <c r="G129" s="257">
        <v>0</v>
      </c>
      <c r="H129" s="257"/>
      <c r="I129" s="255"/>
    </row>
    <row r="130" spans="2:11" ht="15.5">
      <c r="C130" s="255"/>
      <c r="D130" s="256" t="s">
        <v>100</v>
      </c>
      <c r="E130" s="256"/>
      <c r="F130" s="256"/>
      <c r="G130" s="257">
        <v>0</v>
      </c>
      <c r="H130" s="257"/>
      <c r="I130" s="255"/>
    </row>
    <row r="131" spans="2:11" ht="15.5">
      <c r="C131" s="255"/>
      <c r="D131" s="256" t="s">
        <v>100</v>
      </c>
      <c r="E131" s="256"/>
      <c r="F131" s="256"/>
      <c r="G131" s="257">
        <v>0</v>
      </c>
      <c r="H131" s="257"/>
      <c r="I131" s="255"/>
    </row>
    <row r="132" spans="2:11" ht="16" thickBot="1">
      <c r="C132" s="17" t="s">
        <v>101</v>
      </c>
      <c r="G132" s="64">
        <f>G7+G9+G108+G114+G120+G126</f>
        <v>372782.25</v>
      </c>
      <c r="H132" s="52"/>
    </row>
    <row r="133" spans="2:11" ht="15" thickTop="1"/>
    <row r="134" spans="2:11">
      <c r="C134" s="81" t="s">
        <v>164</v>
      </c>
    </row>
    <row r="135" spans="2:11">
      <c r="C135" s="81" t="s">
        <v>165</v>
      </c>
    </row>
    <row r="137" spans="2:11">
      <c r="C137" s="80" t="s">
        <v>166</v>
      </c>
      <c r="D137" s="79"/>
      <c r="E137" s="79"/>
      <c r="G137" s="80" t="s">
        <v>169</v>
      </c>
    </row>
    <row r="138" spans="2:11">
      <c r="C138" s="80" t="s">
        <v>167</v>
      </c>
    </row>
    <row r="139" spans="2:11">
      <c r="C139" s="80" t="s">
        <v>168</v>
      </c>
      <c r="G139" s="162" t="s">
        <v>170</v>
      </c>
      <c r="H139" s="162" t="s">
        <v>170</v>
      </c>
      <c r="I139" s="162" t="s">
        <v>171</v>
      </c>
    </row>
    <row r="141" spans="2:11">
      <c r="B141" s="62" t="s">
        <v>161</v>
      </c>
      <c r="C141" s="62" t="s">
        <v>161</v>
      </c>
      <c r="D141" s="62" t="s">
        <v>162</v>
      </c>
      <c r="E141" s="62" t="s">
        <v>162</v>
      </c>
      <c r="F141" s="62" t="s">
        <v>162</v>
      </c>
      <c r="G141" s="62" t="s">
        <v>162</v>
      </c>
      <c r="H141" s="62" t="s">
        <v>162</v>
      </c>
      <c r="I141" s="62" t="s">
        <v>163</v>
      </c>
      <c r="J141" s="62" t="s">
        <v>162</v>
      </c>
      <c r="K141" s="62" t="s">
        <v>161</v>
      </c>
    </row>
    <row r="143" spans="2:11">
      <c r="B143" s="162" t="s">
        <v>149</v>
      </c>
    </row>
    <row r="144" spans="2:11">
      <c r="B144" s="55" t="s">
        <v>130</v>
      </c>
      <c r="C144" s="48" t="s">
        <v>172</v>
      </c>
      <c r="D144" s="56"/>
      <c r="E144" s="56"/>
      <c r="F144" s="56"/>
    </row>
    <row r="145" spans="2:6">
      <c r="B145" s="55" t="s">
        <v>131</v>
      </c>
      <c r="C145" s="57" t="s">
        <v>158</v>
      </c>
      <c r="D145" s="56"/>
      <c r="E145" s="56"/>
      <c r="F145" s="56"/>
    </row>
    <row r="146" spans="2:6">
      <c r="B146" s="55" t="s">
        <v>159</v>
      </c>
      <c r="C146" s="57" t="s">
        <v>173</v>
      </c>
    </row>
    <row r="147" spans="2:6">
      <c r="B147" s="55" t="s">
        <v>136</v>
      </c>
      <c r="C147" s="57" t="s">
        <v>174</v>
      </c>
    </row>
  </sheetData>
  <sheetProtection algorithmName="SHA-512" hashValue="zOkJVWx3RVMC68G52RcMKOB2AZZnATzVi2ksgWdRo2rKD0Ga+Tf9MqBGzwhRKjDyXz0cvTi/QBOKX6LG+IjSew==" saltValue="0pP7gSwvvPRw7c16hMQeQQ==" spinCount="100000" sheet="1" objects="1" scenarios="1" selectLockedCells="1" selectUnlockedCells="1"/>
  <mergeCells count="2">
    <mergeCell ref="G5:G6"/>
    <mergeCell ref="C5:D6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71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workbookViewId="0">
      <selection activeCell="G13" sqref="G13"/>
    </sheetView>
  </sheetViews>
  <sheetFormatPr defaultRowHeight="14.5"/>
  <cols>
    <col min="2" max="2" width="19.54296875" bestFit="1" customWidth="1"/>
    <col min="3" max="3" width="15.81640625" bestFit="1" customWidth="1"/>
    <col min="4" max="4" width="18.7265625" bestFit="1" customWidth="1"/>
    <col min="5" max="5" width="14.453125" customWidth="1"/>
    <col min="6" max="6" width="11.81640625" customWidth="1"/>
    <col min="7" max="7" width="16.7265625" customWidth="1"/>
    <col min="8" max="10" width="14.453125" customWidth="1"/>
    <col min="11" max="11" width="14.54296875" customWidth="1"/>
    <col min="12" max="12" width="14.54296875" style="51" customWidth="1"/>
  </cols>
  <sheetData>
    <row r="1" spans="1:18" s="51" customFormat="1">
      <c r="B1" s="60" t="str">
        <f>'Bonds Recon'!B1</f>
        <v xml:space="preserve">MBA NAME:                           </v>
      </c>
      <c r="C1" s="59"/>
      <c r="D1" s="60"/>
      <c r="E1" s="60"/>
      <c r="F1" s="60"/>
      <c r="G1" s="60"/>
      <c r="H1" s="60"/>
      <c r="I1" s="60"/>
      <c r="J1" s="60"/>
      <c r="K1" s="59"/>
      <c r="L1" s="59"/>
      <c r="M1" s="59"/>
      <c r="N1" s="59"/>
      <c r="O1" s="59"/>
      <c r="P1" s="59"/>
      <c r="Q1" s="59"/>
    </row>
    <row r="2" spans="1:18" s="51" customFormat="1">
      <c r="B2" s="60" t="s">
        <v>222</v>
      </c>
      <c r="C2" s="59"/>
      <c r="D2" s="60"/>
      <c r="E2" s="60"/>
      <c r="F2" s="60"/>
      <c r="G2" s="60"/>
      <c r="H2" s="60"/>
      <c r="I2" s="60"/>
      <c r="J2" s="60"/>
      <c r="K2" s="59"/>
      <c r="L2" s="59"/>
      <c r="M2" s="59"/>
      <c r="N2" s="59"/>
      <c r="O2" s="59"/>
      <c r="P2" s="59"/>
      <c r="Q2" s="59"/>
    </row>
    <row r="3" spans="1:18" s="51" customFormat="1">
      <c r="B3" s="60" t="s">
        <v>290</v>
      </c>
      <c r="C3" s="59"/>
      <c r="D3" s="60"/>
      <c r="E3" s="60"/>
      <c r="F3" s="60"/>
      <c r="G3" s="60"/>
      <c r="H3" s="60"/>
      <c r="I3" s="60"/>
      <c r="J3" s="60"/>
      <c r="K3" s="59"/>
      <c r="L3" s="59"/>
      <c r="M3" s="59"/>
      <c r="N3" s="59"/>
      <c r="O3" s="59"/>
      <c r="P3" s="59"/>
      <c r="Q3" s="59"/>
      <c r="R3" s="62"/>
    </row>
    <row r="4" spans="1:18" s="51" customFormat="1" ht="15" thickBot="1"/>
    <row r="5" spans="1:18" ht="16" thickBot="1">
      <c r="B5" s="440" t="s">
        <v>135</v>
      </c>
      <c r="C5" s="441"/>
      <c r="D5" s="441"/>
      <c r="E5" s="441"/>
      <c r="F5" s="441"/>
      <c r="G5" s="442"/>
      <c r="H5" s="440" t="s">
        <v>114</v>
      </c>
      <c r="I5" s="441"/>
      <c r="J5" s="442"/>
      <c r="K5" s="111" t="s">
        <v>135</v>
      </c>
      <c r="L5" s="111" t="s">
        <v>135</v>
      </c>
    </row>
    <row r="6" spans="1:18" s="3" customFormat="1" ht="62.25" customHeight="1" thickBot="1">
      <c r="B6" s="338" t="s">
        <v>40</v>
      </c>
      <c r="C6" s="338" t="s">
        <v>19</v>
      </c>
      <c r="D6" s="338" t="s">
        <v>20</v>
      </c>
      <c r="E6" s="338" t="s">
        <v>17</v>
      </c>
      <c r="F6" s="338" t="s">
        <v>34</v>
      </c>
      <c r="G6" s="338"/>
      <c r="H6" s="338" t="s">
        <v>26</v>
      </c>
      <c r="I6" s="455" t="s">
        <v>73</v>
      </c>
      <c r="J6" s="338" t="s">
        <v>24</v>
      </c>
      <c r="K6" s="338" t="s">
        <v>25</v>
      </c>
      <c r="L6" s="338" t="s">
        <v>147</v>
      </c>
    </row>
    <row r="7" spans="1:18" s="3" customFormat="1" ht="16" thickBot="1">
      <c r="B7" s="338"/>
      <c r="C7" s="338"/>
      <c r="D7" s="338"/>
      <c r="E7" s="338"/>
      <c r="F7" s="112" t="s">
        <v>35</v>
      </c>
      <c r="G7" s="112" t="s">
        <v>36</v>
      </c>
      <c r="H7" s="338"/>
      <c r="I7" s="456"/>
      <c r="J7" s="338"/>
      <c r="K7" s="338"/>
      <c r="L7" s="338"/>
    </row>
    <row r="8" spans="1:18" s="3" customFormat="1" ht="15.5">
      <c r="A8" s="3">
        <v>1</v>
      </c>
      <c r="E8" s="5"/>
      <c r="F8"/>
      <c r="G8"/>
      <c r="H8" s="5">
        <v>0</v>
      </c>
      <c r="I8" s="5">
        <v>0</v>
      </c>
      <c r="J8" s="5">
        <v>0</v>
      </c>
      <c r="K8" s="5">
        <f>H8+I8-J8</f>
        <v>0</v>
      </c>
      <c r="L8" s="5">
        <f>I8+J8-K8</f>
        <v>0</v>
      </c>
    </row>
    <row r="9" spans="1:18" s="3" customFormat="1" ht="15.5">
      <c r="A9" s="3">
        <v>2</v>
      </c>
      <c r="E9" s="5"/>
      <c r="H9" s="5">
        <v>0</v>
      </c>
      <c r="I9" s="5">
        <v>0</v>
      </c>
      <c r="J9" s="5">
        <v>0</v>
      </c>
      <c r="K9" s="5">
        <f t="shared" ref="K9:L12" si="0">H9+I9-J9</f>
        <v>0</v>
      </c>
      <c r="L9" s="5">
        <f t="shared" si="0"/>
        <v>0</v>
      </c>
    </row>
    <row r="10" spans="1:18" ht="15.5">
      <c r="A10" s="3">
        <v>3</v>
      </c>
      <c r="H10" s="5">
        <v>0</v>
      </c>
      <c r="I10" s="5">
        <v>0</v>
      </c>
      <c r="J10" s="5">
        <v>0</v>
      </c>
      <c r="K10" s="5">
        <f t="shared" si="0"/>
        <v>0</v>
      </c>
      <c r="L10" s="5">
        <f t="shared" si="0"/>
        <v>0</v>
      </c>
    </row>
    <row r="11" spans="1:18" ht="15.5">
      <c r="A11" s="3">
        <v>4</v>
      </c>
      <c r="H11" s="5">
        <v>0</v>
      </c>
      <c r="I11" s="5">
        <v>0</v>
      </c>
      <c r="J11" s="5">
        <v>0</v>
      </c>
      <c r="K11" s="5">
        <f t="shared" si="0"/>
        <v>0</v>
      </c>
      <c r="L11" s="5">
        <f t="shared" si="0"/>
        <v>0</v>
      </c>
    </row>
    <row r="12" spans="1:18" ht="15.5">
      <c r="A12" s="3">
        <v>5</v>
      </c>
      <c r="H12" s="5">
        <v>0</v>
      </c>
      <c r="I12" s="5">
        <v>0</v>
      </c>
      <c r="J12" s="5">
        <v>0</v>
      </c>
      <c r="K12" s="5">
        <f t="shared" si="0"/>
        <v>0</v>
      </c>
      <c r="L12" s="5">
        <f t="shared" si="0"/>
        <v>0</v>
      </c>
    </row>
    <row r="13" spans="1:18" ht="16" thickBot="1">
      <c r="B13" s="41" t="s">
        <v>113</v>
      </c>
      <c r="C13" s="303" t="s">
        <v>585</v>
      </c>
      <c r="D13" s="303" t="s">
        <v>585</v>
      </c>
      <c r="E13" s="303" t="s">
        <v>585</v>
      </c>
      <c r="F13" s="303" t="s">
        <v>585</v>
      </c>
      <c r="G13" s="303" t="s">
        <v>585</v>
      </c>
      <c r="H13" s="45">
        <f>SUM(H8:H12)</f>
        <v>0</v>
      </c>
      <c r="I13" s="45">
        <f t="shared" ref="I13:J13" si="1">SUM(I8:I12)</f>
        <v>0</v>
      </c>
      <c r="J13" s="45">
        <f t="shared" si="1"/>
        <v>0</v>
      </c>
      <c r="K13" s="45">
        <f>SUM(K8:K12)</f>
        <v>0</v>
      </c>
      <c r="L13" s="45">
        <f>SUM(L8:L12)</f>
        <v>0</v>
      </c>
    </row>
    <row r="14" spans="1:18" ht="15" thickTop="1"/>
    <row r="15" spans="1:18" ht="15.5">
      <c r="B15" s="81" t="s">
        <v>164</v>
      </c>
      <c r="C15" s="51"/>
      <c r="D15" s="51"/>
      <c r="E15" s="51"/>
      <c r="F15" s="51"/>
      <c r="G15" s="51"/>
      <c r="H15" s="51"/>
      <c r="I15" s="51"/>
      <c r="J15" s="51"/>
      <c r="K15" s="51"/>
      <c r="M15" s="3"/>
      <c r="N15" s="3"/>
      <c r="O15" s="3"/>
    </row>
    <row r="16" spans="1:18" ht="15.5">
      <c r="B16" s="81" t="s">
        <v>165</v>
      </c>
      <c r="C16" s="51"/>
      <c r="D16" s="51"/>
      <c r="E16" s="51"/>
      <c r="F16" s="51"/>
      <c r="G16" s="51"/>
      <c r="H16" s="51"/>
      <c r="I16" s="51"/>
      <c r="J16" s="51"/>
      <c r="K16" s="51"/>
      <c r="M16" s="3"/>
      <c r="N16" s="3"/>
      <c r="O16" s="3"/>
    </row>
    <row r="17" spans="2:15" ht="15.5">
      <c r="B17" s="51"/>
      <c r="C17" s="51"/>
      <c r="D17" s="51"/>
      <c r="E17" s="51"/>
      <c r="F17" s="51"/>
      <c r="G17" s="51"/>
      <c r="H17" s="51"/>
      <c r="I17" s="51"/>
      <c r="J17" s="51"/>
      <c r="K17" s="51"/>
      <c r="M17" s="3"/>
      <c r="N17" s="3"/>
      <c r="O17" s="3"/>
    </row>
    <row r="18" spans="2:15" ht="15.5">
      <c r="B18" s="80" t="s">
        <v>231</v>
      </c>
      <c r="C18" s="51"/>
      <c r="D18" s="51"/>
      <c r="E18" s="51"/>
      <c r="F18" s="51"/>
      <c r="G18" s="80" t="s">
        <v>169</v>
      </c>
      <c r="H18" s="80"/>
      <c r="I18" s="51"/>
      <c r="J18" s="90"/>
      <c r="K18" s="51"/>
      <c r="M18" s="3"/>
      <c r="N18" s="3"/>
      <c r="O18" s="3"/>
    </row>
    <row r="19" spans="2:15" ht="15.5">
      <c r="B19" s="80" t="s">
        <v>167</v>
      </c>
      <c r="C19" s="51"/>
      <c r="D19" s="51"/>
      <c r="E19" s="51"/>
      <c r="F19" s="51"/>
      <c r="G19" s="51"/>
      <c r="H19" s="51"/>
      <c r="I19" s="51"/>
      <c r="J19" s="51"/>
      <c r="K19" s="51"/>
      <c r="M19" s="3"/>
      <c r="N19" s="3"/>
      <c r="O19" s="3"/>
    </row>
    <row r="20" spans="2:15" ht="15.5">
      <c r="B20" s="80" t="s">
        <v>168</v>
      </c>
      <c r="C20" s="51"/>
      <c r="D20" s="51"/>
      <c r="E20" s="51"/>
      <c r="F20" s="51"/>
      <c r="G20" s="51" t="s">
        <v>170</v>
      </c>
      <c r="H20" s="51" t="s">
        <v>170</v>
      </c>
      <c r="I20" s="51" t="s">
        <v>171</v>
      </c>
      <c r="J20" s="51"/>
      <c r="K20" s="51" t="s">
        <v>170</v>
      </c>
      <c r="M20" s="3"/>
      <c r="N20" s="3"/>
      <c r="O20" s="3"/>
    </row>
  </sheetData>
  <sheetProtection algorithmName="SHA-512" hashValue="yZ41eXjA3BQcMV1JrUpxXbgx344tZCMdRl/6YCLB9Dw1yCCcY/Se99nejvrDvdhFFwnqw8NPmBzVTKTk1RSG8Q==" saltValue="+/p8AxYBXK6+otb7two2yw==" spinCount="100000" sheet="1" objects="1" scenarios="1" selectLockedCells="1" selectUnlockedCells="1"/>
  <mergeCells count="12">
    <mergeCell ref="L6:L7"/>
    <mergeCell ref="K6:K7"/>
    <mergeCell ref="F6:G6"/>
    <mergeCell ref="H6:H7"/>
    <mergeCell ref="J6:J7"/>
    <mergeCell ref="H5:J5"/>
    <mergeCell ref="B5:G5"/>
    <mergeCell ref="B6:B7"/>
    <mergeCell ref="C6:C7"/>
    <mergeCell ref="D6:D7"/>
    <mergeCell ref="I6:I7"/>
    <mergeCell ref="E6:E7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topLeftCell="A19" zoomScale="55" zoomScaleNormal="55" workbookViewId="0">
      <selection activeCell="K6" sqref="K6:K7"/>
    </sheetView>
  </sheetViews>
  <sheetFormatPr defaultColWidth="9.1796875" defaultRowHeight="14.5"/>
  <cols>
    <col min="1" max="1" width="9.1796875" style="162"/>
    <col min="2" max="11" width="23.54296875" style="162" customWidth="1"/>
    <col min="12" max="16384" width="9.1796875" style="162"/>
  </cols>
  <sheetData>
    <row r="1" spans="1:17">
      <c r="B1" s="60" t="str">
        <f>'[3]Bonds Recon'!B1</f>
        <v xml:space="preserve">MBA NAME:                           </v>
      </c>
      <c r="C1" s="59"/>
      <c r="D1" s="60"/>
      <c r="E1" s="60"/>
      <c r="F1" s="60"/>
      <c r="G1" s="60"/>
      <c r="H1" s="60"/>
      <c r="I1" s="60"/>
      <c r="J1" s="60"/>
      <c r="K1" s="60"/>
      <c r="L1" s="59"/>
      <c r="M1" s="59"/>
      <c r="N1" s="59"/>
      <c r="O1" s="59"/>
      <c r="P1" s="59"/>
    </row>
    <row r="2" spans="1:17">
      <c r="B2" s="60" t="s">
        <v>285</v>
      </c>
      <c r="C2" s="59"/>
      <c r="D2" s="60"/>
      <c r="E2" s="60"/>
      <c r="F2" s="60"/>
      <c r="G2" s="60"/>
      <c r="H2" s="60"/>
      <c r="I2" s="60"/>
      <c r="J2" s="60"/>
      <c r="K2" s="60"/>
      <c r="L2" s="59"/>
      <c r="M2" s="59"/>
      <c r="N2" s="59"/>
      <c r="O2" s="59"/>
      <c r="P2" s="59"/>
    </row>
    <row r="3" spans="1:17">
      <c r="B3" s="60" t="s">
        <v>290</v>
      </c>
      <c r="C3" s="59"/>
      <c r="D3" s="60"/>
      <c r="E3" s="60"/>
      <c r="F3" s="60"/>
      <c r="G3" s="60"/>
      <c r="H3" s="60"/>
      <c r="I3" s="60"/>
      <c r="J3" s="60"/>
      <c r="K3" s="60"/>
      <c r="L3" s="59"/>
      <c r="M3" s="59"/>
      <c r="N3" s="59"/>
      <c r="O3" s="59"/>
      <c r="P3" s="59"/>
      <c r="Q3" s="62"/>
    </row>
    <row r="4" spans="1:17" ht="15" thickBot="1"/>
    <row r="5" spans="1:17" ht="16" thickBot="1">
      <c r="B5" s="402" t="s">
        <v>144</v>
      </c>
      <c r="C5" s="420"/>
      <c r="D5" s="420"/>
      <c r="E5" s="420"/>
      <c r="F5" s="420"/>
      <c r="G5" s="420"/>
      <c r="H5" s="420"/>
      <c r="I5" s="420"/>
      <c r="J5" s="420"/>
      <c r="K5" s="420"/>
    </row>
    <row r="6" spans="1:17" s="163" customFormat="1" ht="62.25" customHeight="1" thickBot="1">
      <c r="B6" s="461" t="s">
        <v>223</v>
      </c>
      <c r="C6" s="461" t="s">
        <v>19</v>
      </c>
      <c r="D6" s="461" t="s">
        <v>20</v>
      </c>
      <c r="E6" s="461" t="s">
        <v>224</v>
      </c>
      <c r="F6" s="460" t="s">
        <v>225</v>
      </c>
      <c r="G6" s="460" t="s">
        <v>286</v>
      </c>
      <c r="H6" s="461" t="s">
        <v>584</v>
      </c>
      <c r="I6" s="460" t="s">
        <v>226</v>
      </c>
      <c r="J6" s="460" t="s">
        <v>227</v>
      </c>
      <c r="K6" s="460" t="s">
        <v>121</v>
      </c>
    </row>
    <row r="7" spans="1:17" s="163" customFormat="1" ht="15.5">
      <c r="B7" s="460"/>
      <c r="C7" s="460"/>
      <c r="D7" s="460"/>
      <c r="E7" s="460"/>
      <c r="F7" s="331"/>
      <c r="G7" s="331"/>
      <c r="H7" s="460"/>
      <c r="I7" s="331"/>
      <c r="J7" s="331"/>
      <c r="K7" s="331"/>
    </row>
    <row r="8" spans="1:17" s="163" customFormat="1" ht="15.5">
      <c r="B8" s="170" t="s">
        <v>287</v>
      </c>
      <c r="C8" s="296"/>
      <c r="D8" s="296"/>
      <c r="E8" s="296"/>
      <c r="F8" s="296"/>
      <c r="G8" s="296"/>
      <c r="H8" s="296"/>
      <c r="I8" s="296"/>
      <c r="J8" s="296"/>
      <c r="K8" s="296"/>
    </row>
    <row r="9" spans="1:17" s="163" customFormat="1" ht="15.5">
      <c r="B9" s="297" t="s">
        <v>228</v>
      </c>
      <c r="C9" s="296"/>
      <c r="D9" s="296"/>
      <c r="E9" s="296"/>
      <c r="F9" s="296"/>
      <c r="G9" s="296"/>
      <c r="H9" s="296"/>
      <c r="I9" s="296"/>
      <c r="J9" s="296"/>
      <c r="K9" s="296"/>
    </row>
    <row r="10" spans="1:17" s="163" customFormat="1" ht="15.5">
      <c r="A10" s="163">
        <v>1</v>
      </c>
      <c r="B10" s="298"/>
      <c r="C10" s="298"/>
      <c r="D10" s="298"/>
      <c r="E10" s="299">
        <v>0</v>
      </c>
      <c r="F10" s="299">
        <v>0</v>
      </c>
      <c r="G10" s="299"/>
      <c r="H10" s="299">
        <v>0</v>
      </c>
      <c r="I10" s="299"/>
      <c r="J10" s="299"/>
      <c r="K10" s="299"/>
    </row>
    <row r="11" spans="1:17" s="163" customFormat="1" ht="15.5">
      <c r="A11" s="163">
        <v>2</v>
      </c>
      <c r="B11" s="298"/>
      <c r="C11" s="298"/>
      <c r="D11" s="298"/>
      <c r="E11" s="299">
        <v>0</v>
      </c>
      <c r="F11" s="299">
        <v>0</v>
      </c>
      <c r="G11" s="299"/>
      <c r="H11" s="299">
        <v>0</v>
      </c>
      <c r="I11" s="299"/>
      <c r="J11" s="299"/>
      <c r="K11" s="299"/>
    </row>
    <row r="12" spans="1:17" ht="15.5">
      <c r="A12" s="163">
        <v>3</v>
      </c>
      <c r="B12" s="255"/>
      <c r="C12" s="255"/>
      <c r="D12" s="255"/>
      <c r="E12" s="299">
        <v>0</v>
      </c>
      <c r="F12" s="299">
        <v>0</v>
      </c>
      <c r="G12" s="299"/>
      <c r="H12" s="299">
        <v>0</v>
      </c>
      <c r="I12" s="299"/>
      <c r="J12" s="299"/>
      <c r="K12" s="299"/>
    </row>
    <row r="13" spans="1:17" ht="15.5">
      <c r="A13" s="163">
        <v>4</v>
      </c>
      <c r="B13" s="255"/>
      <c r="C13" s="255"/>
      <c r="D13" s="255"/>
      <c r="E13" s="299">
        <v>0</v>
      </c>
      <c r="F13" s="299">
        <v>0</v>
      </c>
      <c r="G13" s="299"/>
      <c r="H13" s="299">
        <v>0</v>
      </c>
      <c r="I13" s="299"/>
      <c r="J13" s="299"/>
      <c r="K13" s="299"/>
    </row>
    <row r="14" spans="1:17" ht="15.5">
      <c r="A14" s="163">
        <v>5</v>
      </c>
      <c r="B14" s="255"/>
      <c r="C14" s="255"/>
      <c r="D14" s="255"/>
      <c r="E14" s="299">
        <v>0</v>
      </c>
      <c r="F14" s="299">
        <v>0</v>
      </c>
      <c r="G14" s="299"/>
      <c r="H14" s="299">
        <v>0</v>
      </c>
      <c r="I14" s="299"/>
      <c r="J14" s="299"/>
      <c r="K14" s="299"/>
    </row>
    <row r="15" spans="1:17" ht="15.5">
      <c r="A15" s="163"/>
      <c r="B15" s="255"/>
      <c r="C15" s="255"/>
      <c r="D15" s="255"/>
      <c r="E15" s="299"/>
      <c r="F15" s="299"/>
      <c r="G15" s="299"/>
      <c r="H15" s="299"/>
      <c r="I15" s="299"/>
      <c r="J15" s="299"/>
      <c r="K15" s="299"/>
    </row>
    <row r="16" spans="1:17" ht="15.5">
      <c r="B16" s="297" t="s">
        <v>229</v>
      </c>
      <c r="C16" s="255"/>
      <c r="D16" s="255"/>
      <c r="E16" s="299"/>
      <c r="F16" s="299"/>
      <c r="G16" s="299"/>
      <c r="H16" s="299"/>
      <c r="I16" s="299"/>
      <c r="J16" s="299"/>
      <c r="K16" s="299"/>
    </row>
    <row r="17" spans="1:11" ht="15.5">
      <c r="A17" s="163">
        <v>1</v>
      </c>
      <c r="B17" s="255"/>
      <c r="C17" s="255"/>
      <c r="D17" s="255"/>
      <c r="E17" s="299"/>
      <c r="F17" s="299"/>
      <c r="G17" s="299"/>
      <c r="H17" s="299"/>
      <c r="I17" s="299"/>
      <c r="J17" s="299"/>
      <c r="K17" s="299"/>
    </row>
    <row r="18" spans="1:11" ht="15.5">
      <c r="A18" s="163">
        <v>2</v>
      </c>
      <c r="B18" s="255"/>
      <c r="C18" s="255"/>
      <c r="D18" s="255"/>
      <c r="E18" s="299"/>
      <c r="F18" s="299"/>
      <c r="G18" s="299"/>
      <c r="H18" s="299"/>
      <c r="I18" s="299"/>
      <c r="J18" s="299"/>
      <c r="K18" s="299"/>
    </row>
    <row r="19" spans="1:11" ht="15.5">
      <c r="A19" s="163">
        <v>3</v>
      </c>
      <c r="B19" s="255"/>
      <c r="C19" s="255"/>
      <c r="D19" s="255"/>
      <c r="E19" s="299"/>
      <c r="F19" s="299"/>
      <c r="G19" s="299"/>
      <c r="H19" s="299"/>
      <c r="I19" s="299"/>
      <c r="J19" s="299"/>
      <c r="K19" s="299"/>
    </row>
    <row r="20" spans="1:11" ht="15.5">
      <c r="A20" s="163">
        <v>4</v>
      </c>
      <c r="B20" s="255"/>
      <c r="C20" s="255"/>
      <c r="D20" s="255"/>
      <c r="E20" s="299"/>
      <c r="F20" s="299"/>
      <c r="G20" s="299"/>
      <c r="H20" s="299"/>
      <c r="I20" s="299"/>
      <c r="J20" s="299"/>
      <c r="K20" s="299"/>
    </row>
    <row r="21" spans="1:11" ht="15.5">
      <c r="A21" s="163">
        <v>5</v>
      </c>
      <c r="B21" s="255"/>
      <c r="C21" s="255"/>
      <c r="D21" s="255"/>
      <c r="E21" s="299"/>
      <c r="F21" s="299"/>
      <c r="G21" s="299"/>
      <c r="H21" s="299"/>
      <c r="I21" s="299"/>
      <c r="J21" s="299"/>
      <c r="K21" s="299"/>
    </row>
    <row r="22" spans="1:11" ht="15.5">
      <c r="B22" s="300" t="s">
        <v>230</v>
      </c>
      <c r="C22" s="255"/>
      <c r="D22" s="255"/>
      <c r="E22" s="299"/>
      <c r="F22" s="299"/>
      <c r="G22" s="299"/>
      <c r="H22" s="299"/>
      <c r="I22" s="299"/>
      <c r="J22" s="299"/>
      <c r="K22" s="299"/>
    </row>
    <row r="23" spans="1:11" ht="15.5">
      <c r="A23" s="163"/>
      <c r="B23" s="297" t="s">
        <v>228</v>
      </c>
      <c r="C23" s="296"/>
      <c r="D23" s="296"/>
      <c r="E23" s="296"/>
      <c r="F23" s="296"/>
      <c r="G23" s="296"/>
      <c r="H23" s="296"/>
      <c r="I23" s="296"/>
      <c r="J23" s="296"/>
      <c r="K23" s="296"/>
    </row>
    <row r="24" spans="1:11" ht="15.5">
      <c r="A24" s="163">
        <v>1</v>
      </c>
      <c r="B24" s="298"/>
      <c r="C24" s="301">
        <v>196818</v>
      </c>
      <c r="D24" s="298" t="s">
        <v>583</v>
      </c>
      <c r="E24" s="299">
        <v>52728391.530000001</v>
      </c>
      <c r="F24" s="299">
        <v>0</v>
      </c>
      <c r="G24" s="299"/>
      <c r="H24" s="299">
        <f>E24</f>
        <v>52728391.530000001</v>
      </c>
      <c r="I24" s="299"/>
      <c r="J24" s="299"/>
      <c r="K24" s="299"/>
    </row>
    <row r="25" spans="1:11" ht="15.5">
      <c r="A25" s="163">
        <v>2</v>
      </c>
      <c r="B25" s="298"/>
      <c r="C25" s="298"/>
      <c r="D25" s="298"/>
      <c r="E25" s="299">
        <v>0</v>
      </c>
      <c r="F25" s="299">
        <v>0</v>
      </c>
      <c r="G25" s="299"/>
      <c r="H25" s="299">
        <v>0</v>
      </c>
      <c r="I25" s="299"/>
      <c r="J25" s="299"/>
      <c r="K25" s="299"/>
    </row>
    <row r="26" spans="1:11" ht="15.5">
      <c r="A26" s="163">
        <v>3</v>
      </c>
      <c r="B26" s="255"/>
      <c r="C26" s="255"/>
      <c r="D26" s="255"/>
      <c r="E26" s="299">
        <v>0</v>
      </c>
      <c r="F26" s="299">
        <v>0</v>
      </c>
      <c r="G26" s="299"/>
      <c r="H26" s="299">
        <v>0</v>
      </c>
      <c r="I26" s="299"/>
      <c r="J26" s="299"/>
      <c r="K26" s="299"/>
    </row>
    <row r="27" spans="1:11" ht="15.5">
      <c r="A27" s="163">
        <v>4</v>
      </c>
      <c r="B27" s="255"/>
      <c r="C27" s="255"/>
      <c r="D27" s="255"/>
      <c r="E27" s="299">
        <v>0</v>
      </c>
      <c r="F27" s="299">
        <v>0</v>
      </c>
      <c r="G27" s="299"/>
      <c r="H27" s="299">
        <v>0</v>
      </c>
      <c r="I27" s="299"/>
      <c r="J27" s="299"/>
      <c r="K27" s="299"/>
    </row>
    <row r="28" spans="1:11" ht="15.5">
      <c r="A28" s="163">
        <v>5</v>
      </c>
      <c r="B28" s="255"/>
      <c r="C28" s="255"/>
      <c r="D28" s="255"/>
      <c r="E28" s="299">
        <v>0</v>
      </c>
      <c r="F28" s="299">
        <v>0</v>
      </c>
      <c r="G28" s="299"/>
      <c r="H28" s="299">
        <v>0</v>
      </c>
      <c r="I28" s="299"/>
      <c r="J28" s="299"/>
      <c r="K28" s="299"/>
    </row>
    <row r="29" spans="1:11" ht="15.5">
      <c r="B29" s="297" t="s">
        <v>229</v>
      </c>
      <c r="C29" s="255"/>
      <c r="D29" s="255"/>
      <c r="E29" s="299"/>
      <c r="F29" s="299"/>
      <c r="G29" s="299"/>
      <c r="H29" s="299"/>
      <c r="I29" s="299"/>
      <c r="J29" s="299"/>
      <c r="K29" s="299"/>
    </row>
    <row r="30" spans="1:11" ht="15.5">
      <c r="A30" s="163">
        <v>1</v>
      </c>
      <c r="B30" s="255"/>
      <c r="C30" s="301">
        <v>196818</v>
      </c>
      <c r="D30" s="298" t="s">
        <v>583</v>
      </c>
      <c r="E30" s="299">
        <v>4931818.9399999995</v>
      </c>
      <c r="F30" s="299">
        <v>986363.41</v>
      </c>
      <c r="G30" s="299"/>
      <c r="H30" s="299">
        <f>E30-F30</f>
        <v>3945455.5299999993</v>
      </c>
      <c r="I30" s="299"/>
      <c r="J30" s="299"/>
      <c r="K30" s="299"/>
    </row>
    <row r="31" spans="1:11" ht="15.5">
      <c r="A31" s="163">
        <v>2</v>
      </c>
      <c r="B31" s="255"/>
      <c r="C31" s="255"/>
      <c r="D31" s="255"/>
      <c r="E31" s="299"/>
      <c r="F31" s="299"/>
      <c r="G31" s="299"/>
      <c r="H31" s="299"/>
      <c r="I31" s="299"/>
      <c r="J31" s="299"/>
      <c r="K31" s="299"/>
    </row>
    <row r="32" spans="1:11" ht="15.5">
      <c r="A32" s="163">
        <v>3</v>
      </c>
      <c r="B32" s="255"/>
      <c r="C32" s="255"/>
      <c r="D32" s="255"/>
      <c r="E32" s="299"/>
      <c r="F32" s="299"/>
      <c r="G32" s="299"/>
      <c r="H32" s="299"/>
      <c r="I32" s="299"/>
      <c r="J32" s="299"/>
      <c r="K32" s="299"/>
    </row>
    <row r="33" spans="1:15" ht="15.5">
      <c r="A33" s="163">
        <v>4</v>
      </c>
      <c r="B33" s="255"/>
      <c r="C33" s="255"/>
      <c r="D33" s="255"/>
      <c r="E33" s="299"/>
      <c r="F33" s="299"/>
      <c r="G33" s="299"/>
      <c r="H33" s="299"/>
      <c r="I33" s="299"/>
      <c r="J33" s="299"/>
      <c r="K33" s="299"/>
    </row>
    <row r="34" spans="1:15" ht="15.5">
      <c r="A34" s="163">
        <v>5</v>
      </c>
      <c r="B34" s="255"/>
      <c r="C34" s="255"/>
      <c r="D34" s="255"/>
      <c r="E34" s="299"/>
      <c r="F34" s="299"/>
      <c r="G34" s="299"/>
      <c r="H34" s="299"/>
      <c r="I34" s="299"/>
      <c r="J34" s="299"/>
      <c r="K34" s="299"/>
    </row>
    <row r="35" spans="1:15" ht="16" thickBot="1">
      <c r="B35" s="41" t="s">
        <v>113</v>
      </c>
      <c r="C35" s="41"/>
      <c r="D35" s="41"/>
      <c r="E35" s="45">
        <f>SUM(E8:E34)</f>
        <v>57660210.469999999</v>
      </c>
      <c r="F35" s="45">
        <f t="shared" ref="F35:H35" si="0">SUM(F8:F34)</f>
        <v>986363.41</v>
      </c>
      <c r="G35" s="45">
        <f t="shared" si="0"/>
        <v>0</v>
      </c>
      <c r="H35" s="45">
        <f t="shared" si="0"/>
        <v>56673847.060000002</v>
      </c>
      <c r="I35" s="45"/>
      <c r="J35" s="45"/>
      <c r="K35" s="45"/>
    </row>
    <row r="36" spans="1:15" ht="15" thickTop="1">
      <c r="H36" s="302">
        <f>E35-F35</f>
        <v>56673847.060000002</v>
      </c>
    </row>
    <row r="38" spans="1:15" ht="15.5">
      <c r="B38" s="81" t="s">
        <v>164</v>
      </c>
      <c r="M38" s="163"/>
      <c r="N38" s="163"/>
      <c r="O38" s="163"/>
    </row>
    <row r="39" spans="1:15" ht="15.5">
      <c r="B39" s="81" t="s">
        <v>165</v>
      </c>
      <c r="M39" s="163"/>
      <c r="N39" s="163"/>
      <c r="O39" s="163"/>
    </row>
    <row r="40" spans="1:15" ht="15.5">
      <c r="M40" s="163"/>
      <c r="N40" s="163"/>
      <c r="O40" s="163"/>
    </row>
    <row r="41" spans="1:15" ht="15.5">
      <c r="B41" s="80" t="s">
        <v>231</v>
      </c>
      <c r="G41" s="80" t="s">
        <v>169</v>
      </c>
      <c r="H41" s="80"/>
      <c r="J41" s="90"/>
      <c r="M41" s="163"/>
      <c r="N41" s="163"/>
      <c r="O41" s="163"/>
    </row>
    <row r="42" spans="1:15" ht="15.5">
      <c r="B42" s="80" t="s">
        <v>167</v>
      </c>
      <c r="M42" s="163"/>
      <c r="N42" s="163"/>
      <c r="O42" s="163"/>
    </row>
    <row r="43" spans="1:15" ht="15.5">
      <c r="B43" s="80" t="s">
        <v>168</v>
      </c>
      <c r="G43" s="162" t="s">
        <v>170</v>
      </c>
      <c r="H43" s="162" t="s">
        <v>170</v>
      </c>
      <c r="I43" s="162" t="s">
        <v>171</v>
      </c>
      <c r="M43" s="163"/>
      <c r="N43" s="163"/>
      <c r="O43" s="163"/>
    </row>
  </sheetData>
  <sheetProtection algorithmName="SHA-512" hashValue="qNcPUgBirUIQpUm9OjRQM5Gggunb36D7DTOJVOhgK1mXhF77iNjXfy8kstphTDRLovKp4OXryN6nY+1NVpehJQ==" saltValue="XZRRvH3XFchQEILjoAAzBg==" spinCount="100000" sheet="1" objects="1" scenarios="1" selectLockedCells="1" selectUnlockedCells="1"/>
  <mergeCells count="11">
    <mergeCell ref="K6:K7"/>
    <mergeCell ref="B5:K5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5"/>
  <sheetViews>
    <sheetView workbookViewId="0">
      <selection activeCell="E29" sqref="E29"/>
    </sheetView>
  </sheetViews>
  <sheetFormatPr defaultColWidth="9.1796875" defaultRowHeight="14.5"/>
  <cols>
    <col min="1" max="1" width="9.1796875" style="51"/>
    <col min="2" max="2" width="7" style="51" customWidth="1"/>
    <col min="3" max="3" width="5.81640625" style="51" customWidth="1"/>
    <col min="4" max="5" width="24.453125" style="51" customWidth="1"/>
    <col min="6" max="6" width="18" style="51" customWidth="1"/>
    <col min="7" max="7" width="29.7265625" style="51" bestFit="1" customWidth="1"/>
    <col min="8" max="8" width="29.1796875" style="51" customWidth="1"/>
    <col min="9" max="9" width="51.453125" style="51" customWidth="1"/>
    <col min="10" max="16384" width="9.1796875" style="51"/>
  </cols>
  <sheetData>
    <row r="1" spans="2:9">
      <c r="B1" s="60" t="s">
        <v>155</v>
      </c>
      <c r="C1" s="59"/>
      <c r="D1" s="59"/>
      <c r="E1" s="59"/>
      <c r="F1" s="59"/>
      <c r="G1" s="59"/>
      <c r="H1" s="59"/>
    </row>
    <row r="2" spans="2:9">
      <c r="B2" s="60" t="s">
        <v>176</v>
      </c>
      <c r="C2" s="59"/>
      <c r="D2" s="59"/>
      <c r="E2" s="59"/>
      <c r="F2" s="59"/>
      <c r="G2" s="59"/>
      <c r="H2" s="59"/>
    </row>
    <row r="3" spans="2:9">
      <c r="B3" s="60" t="s">
        <v>175</v>
      </c>
      <c r="C3" s="59"/>
      <c r="D3" s="59"/>
      <c r="E3" s="59"/>
      <c r="F3" s="59"/>
      <c r="G3" s="59"/>
      <c r="H3" s="59"/>
    </row>
    <row r="4" spans="2:9">
      <c r="B4" s="60" t="s">
        <v>154</v>
      </c>
      <c r="C4" s="59"/>
      <c r="D4" s="59"/>
      <c r="E4" s="59"/>
      <c r="F4" s="59"/>
      <c r="G4" s="59"/>
      <c r="H4" s="59"/>
      <c r="I4" s="62"/>
    </row>
    <row r="5" spans="2:9" ht="15" thickBot="1">
      <c r="B5" s="60"/>
      <c r="C5" s="59"/>
      <c r="D5" s="59"/>
      <c r="E5" s="59"/>
      <c r="F5" s="59"/>
      <c r="G5" s="59"/>
      <c r="H5" s="59"/>
      <c r="I5" s="62"/>
    </row>
    <row r="6" spans="2:9" ht="15" customHeight="1">
      <c r="C6" s="312" t="s">
        <v>67</v>
      </c>
      <c r="D6" s="313"/>
      <c r="E6" s="73" t="s">
        <v>146</v>
      </c>
      <c r="F6" s="73" t="s">
        <v>148</v>
      </c>
      <c r="G6" s="314" t="s">
        <v>160</v>
      </c>
      <c r="H6" s="78" t="s">
        <v>156</v>
      </c>
      <c r="I6" s="77" t="s">
        <v>121</v>
      </c>
    </row>
    <row r="7" spans="2:9" ht="15.75" customHeight="1">
      <c r="C7" s="310"/>
      <c r="D7" s="311"/>
      <c r="E7" s="74"/>
      <c r="F7" s="75" t="s">
        <v>150</v>
      </c>
      <c r="G7" s="315"/>
      <c r="H7" s="76" t="s">
        <v>151</v>
      </c>
      <c r="I7" s="76" t="s">
        <v>152</v>
      </c>
    </row>
    <row r="8" spans="2:9" ht="15.5">
      <c r="C8" s="65" t="s">
        <v>74</v>
      </c>
      <c r="D8" s="66"/>
      <c r="E8" s="67"/>
      <c r="F8" s="67"/>
      <c r="G8" s="68">
        <v>0</v>
      </c>
      <c r="H8" s="68"/>
      <c r="I8" s="69"/>
    </row>
    <row r="9" spans="2:9" ht="15.5">
      <c r="C9" s="65"/>
      <c r="D9" s="66"/>
      <c r="E9" s="67"/>
      <c r="F9" s="67"/>
      <c r="G9" s="68"/>
      <c r="H9" s="68"/>
      <c r="I9" s="69"/>
    </row>
    <row r="10" spans="2:9" ht="15.5">
      <c r="C10" s="67" t="s">
        <v>75</v>
      </c>
      <c r="D10" s="67"/>
      <c r="E10" s="67"/>
      <c r="F10" s="67"/>
      <c r="G10" s="68">
        <f>SUM(G11:G15)</f>
        <v>0</v>
      </c>
      <c r="H10" s="68"/>
      <c r="I10" s="70"/>
    </row>
    <row r="11" spans="2:9" ht="15.5">
      <c r="C11" s="70"/>
      <c r="D11" s="71" t="s">
        <v>80</v>
      </c>
      <c r="E11" s="71"/>
      <c r="F11" s="71"/>
      <c r="G11" s="72">
        <v>0</v>
      </c>
      <c r="H11" s="72"/>
      <c r="I11" s="70"/>
    </row>
    <row r="12" spans="2:9" ht="15.5">
      <c r="C12" s="70"/>
      <c r="D12" s="71" t="s">
        <v>81</v>
      </c>
      <c r="E12" s="71"/>
      <c r="F12" s="71"/>
      <c r="G12" s="72">
        <v>0</v>
      </c>
      <c r="H12" s="72"/>
      <c r="I12" s="70"/>
    </row>
    <row r="13" spans="2:9" ht="15.5">
      <c r="C13" s="70"/>
      <c r="D13" s="71" t="s">
        <v>82</v>
      </c>
      <c r="E13" s="71"/>
      <c r="F13" s="71"/>
      <c r="G13" s="72">
        <v>0</v>
      </c>
      <c r="H13" s="72"/>
      <c r="I13" s="70"/>
    </row>
    <row r="14" spans="2:9" ht="15.5">
      <c r="C14" s="70"/>
      <c r="D14" s="71" t="s">
        <v>83</v>
      </c>
      <c r="E14" s="71"/>
      <c r="F14" s="71"/>
      <c r="G14" s="72">
        <v>0</v>
      </c>
      <c r="H14" s="72"/>
      <c r="I14" s="70"/>
    </row>
    <row r="15" spans="2:9" ht="15.5">
      <c r="C15" s="70"/>
      <c r="D15" s="71" t="s">
        <v>84</v>
      </c>
      <c r="E15" s="71"/>
      <c r="F15" s="71"/>
      <c r="G15" s="72">
        <v>0</v>
      </c>
      <c r="H15" s="72"/>
      <c r="I15" s="70"/>
    </row>
    <row r="16" spans="2:9" ht="15.5">
      <c r="C16" s="67" t="s">
        <v>76</v>
      </c>
      <c r="D16" s="67"/>
      <c r="E16" s="67"/>
      <c r="F16" s="67"/>
      <c r="G16" s="68">
        <f>SUM(G17:G21)</f>
        <v>0</v>
      </c>
      <c r="H16" s="68"/>
      <c r="I16" s="70"/>
    </row>
    <row r="17" spans="3:9" ht="15.5">
      <c r="C17" s="67"/>
      <c r="D17" s="71" t="s">
        <v>85</v>
      </c>
      <c r="E17" s="71"/>
      <c r="F17" s="71"/>
      <c r="G17" s="72">
        <v>0</v>
      </c>
      <c r="H17" s="72"/>
      <c r="I17" s="70"/>
    </row>
    <row r="18" spans="3:9" ht="15.5">
      <c r="C18" s="67"/>
      <c r="D18" s="71" t="s">
        <v>86</v>
      </c>
      <c r="E18" s="71"/>
      <c r="F18" s="71"/>
      <c r="G18" s="72">
        <v>0</v>
      </c>
      <c r="H18" s="72"/>
      <c r="I18" s="70"/>
    </row>
    <row r="19" spans="3:9" ht="15.5">
      <c r="C19" s="67"/>
      <c r="D19" s="71" t="s">
        <v>87</v>
      </c>
      <c r="E19" s="71"/>
      <c r="F19" s="71"/>
      <c r="G19" s="72">
        <v>0</v>
      </c>
      <c r="H19" s="72"/>
      <c r="I19" s="70"/>
    </row>
    <row r="20" spans="3:9" ht="15.5">
      <c r="C20" s="67"/>
      <c r="D20" s="71" t="s">
        <v>88</v>
      </c>
      <c r="E20" s="71"/>
      <c r="F20" s="71"/>
      <c r="G20" s="72">
        <v>0</v>
      </c>
      <c r="H20" s="72"/>
      <c r="I20" s="70"/>
    </row>
    <row r="21" spans="3:9" ht="15.5">
      <c r="C21" s="67"/>
      <c r="D21" s="71" t="s">
        <v>89</v>
      </c>
      <c r="E21" s="71"/>
      <c r="F21" s="71"/>
      <c r="G21" s="72">
        <v>0</v>
      </c>
      <c r="H21" s="72"/>
      <c r="I21" s="70"/>
    </row>
    <row r="22" spans="3:9" ht="15.5">
      <c r="C22" s="67" t="s">
        <v>77</v>
      </c>
      <c r="D22" s="67"/>
      <c r="E22" s="67"/>
      <c r="F22" s="67"/>
      <c r="G22" s="68">
        <f>SUM(G23:G27)</f>
        <v>0</v>
      </c>
      <c r="H22" s="68"/>
      <c r="I22" s="70"/>
    </row>
    <row r="23" spans="3:9" ht="15.5">
      <c r="C23" s="67"/>
      <c r="D23" s="71" t="s">
        <v>90</v>
      </c>
      <c r="E23" s="71"/>
      <c r="F23" s="71"/>
      <c r="G23" s="72">
        <v>0</v>
      </c>
      <c r="H23" s="72"/>
      <c r="I23" s="70"/>
    </row>
    <row r="24" spans="3:9" ht="15.5">
      <c r="C24" s="67"/>
      <c r="D24" s="71" t="s">
        <v>91</v>
      </c>
      <c r="E24" s="71"/>
      <c r="F24" s="71"/>
      <c r="G24" s="72">
        <v>0</v>
      </c>
      <c r="H24" s="72"/>
      <c r="I24" s="70"/>
    </row>
    <row r="25" spans="3:9" ht="15.5">
      <c r="C25" s="67"/>
      <c r="D25" s="71" t="s">
        <v>92</v>
      </c>
      <c r="E25" s="71"/>
      <c r="F25" s="71"/>
      <c r="G25" s="72">
        <v>0</v>
      </c>
      <c r="H25" s="72"/>
      <c r="I25" s="70"/>
    </row>
    <row r="26" spans="3:9" ht="15.5">
      <c r="C26" s="67"/>
      <c r="D26" s="71" t="s">
        <v>93</v>
      </c>
      <c r="E26" s="71"/>
      <c r="F26" s="71"/>
      <c r="G26" s="72">
        <v>0</v>
      </c>
      <c r="H26" s="72"/>
      <c r="I26" s="70"/>
    </row>
    <row r="27" spans="3:9" ht="15.5">
      <c r="C27" s="67"/>
      <c r="D27" s="71" t="s">
        <v>94</v>
      </c>
      <c r="E27" s="71"/>
      <c r="F27" s="71"/>
      <c r="G27" s="72">
        <v>0</v>
      </c>
      <c r="H27" s="72"/>
      <c r="I27" s="70"/>
    </row>
    <row r="28" spans="3:9" ht="15.5">
      <c r="C28" s="67" t="s">
        <v>78</v>
      </c>
      <c r="D28" s="67"/>
      <c r="E28" s="67"/>
      <c r="F28" s="67"/>
      <c r="G28" s="68">
        <f>SUM(G29:G33)</f>
        <v>0</v>
      </c>
      <c r="H28" s="68"/>
      <c r="I28" s="70"/>
    </row>
    <row r="29" spans="3:9" ht="15.5">
      <c r="C29" s="67"/>
      <c r="D29" s="71" t="s">
        <v>95</v>
      </c>
      <c r="E29" s="71"/>
      <c r="F29" s="71"/>
      <c r="G29" s="72">
        <v>0</v>
      </c>
      <c r="H29" s="72"/>
      <c r="I29" s="70"/>
    </row>
    <row r="30" spans="3:9" ht="15.5">
      <c r="C30" s="67"/>
      <c r="D30" s="71" t="s">
        <v>96</v>
      </c>
      <c r="E30" s="71"/>
      <c r="F30" s="71"/>
      <c r="G30" s="72">
        <v>0</v>
      </c>
      <c r="H30" s="72"/>
      <c r="I30" s="70"/>
    </row>
    <row r="31" spans="3:9" ht="15.5">
      <c r="C31" s="67"/>
      <c r="D31" s="71" t="s">
        <v>97</v>
      </c>
      <c r="E31" s="71"/>
      <c r="F31" s="71"/>
      <c r="G31" s="72">
        <v>0</v>
      </c>
      <c r="H31" s="72"/>
      <c r="I31" s="70"/>
    </row>
    <row r="32" spans="3:9" ht="15.5">
      <c r="C32" s="67"/>
      <c r="D32" s="71" t="s">
        <v>98</v>
      </c>
      <c r="E32" s="71"/>
      <c r="F32" s="71"/>
      <c r="G32" s="72">
        <v>0</v>
      </c>
      <c r="H32" s="72"/>
      <c r="I32" s="70"/>
    </row>
    <row r="33" spans="3:9" ht="15.5">
      <c r="C33" s="67"/>
      <c r="D33" s="71" t="s">
        <v>99</v>
      </c>
      <c r="E33" s="71"/>
      <c r="F33" s="71"/>
      <c r="G33" s="72">
        <v>0</v>
      </c>
      <c r="H33" s="72"/>
      <c r="I33" s="70"/>
    </row>
    <row r="34" spans="3:9" ht="15.5">
      <c r="C34" s="67" t="s">
        <v>79</v>
      </c>
      <c r="D34" s="67"/>
      <c r="E34" s="67"/>
      <c r="F34" s="67"/>
      <c r="G34" s="68">
        <f>SUM(G35:G39)</f>
        <v>0</v>
      </c>
      <c r="H34" s="68"/>
      <c r="I34" s="70"/>
    </row>
    <row r="35" spans="3:9" ht="15.5">
      <c r="C35" s="70"/>
      <c r="D35" s="71" t="s">
        <v>100</v>
      </c>
      <c r="E35" s="71"/>
      <c r="F35" s="71"/>
      <c r="G35" s="72">
        <v>0</v>
      </c>
      <c r="H35" s="72"/>
      <c r="I35" s="70"/>
    </row>
    <row r="36" spans="3:9" ht="15.5">
      <c r="C36" s="70"/>
      <c r="D36" s="71" t="s">
        <v>100</v>
      </c>
      <c r="E36" s="71"/>
      <c r="F36" s="71"/>
      <c r="G36" s="72">
        <v>0</v>
      </c>
      <c r="H36" s="72"/>
      <c r="I36" s="70"/>
    </row>
    <row r="37" spans="3:9" ht="15.5">
      <c r="C37" s="70"/>
      <c r="D37" s="71" t="s">
        <v>100</v>
      </c>
      <c r="E37" s="71"/>
      <c r="F37" s="71"/>
      <c r="G37" s="72">
        <v>0</v>
      </c>
      <c r="H37" s="72"/>
      <c r="I37" s="70"/>
    </row>
    <row r="38" spans="3:9" ht="15.5">
      <c r="C38" s="70"/>
      <c r="D38" s="71" t="s">
        <v>100</v>
      </c>
      <c r="E38" s="71"/>
      <c r="F38" s="71"/>
      <c r="G38" s="72">
        <v>0</v>
      </c>
      <c r="H38" s="72"/>
      <c r="I38" s="70"/>
    </row>
    <row r="39" spans="3:9" ht="15.5">
      <c r="C39" s="70"/>
      <c r="D39" s="71" t="s">
        <v>100</v>
      </c>
      <c r="E39" s="71"/>
      <c r="F39" s="71"/>
      <c r="G39" s="72">
        <v>0</v>
      </c>
      <c r="H39" s="72"/>
      <c r="I39" s="70"/>
    </row>
    <row r="40" spans="3:9" ht="16" thickBot="1">
      <c r="C40" s="17" t="s">
        <v>101</v>
      </c>
      <c r="G40" s="64">
        <f>G8+G10+G16+G22+G28+G34</f>
        <v>0</v>
      </c>
      <c r="H40" s="52"/>
    </row>
    <row r="41" spans="3:9" ht="15" thickTop="1"/>
    <row r="42" spans="3:9">
      <c r="C42" s="81" t="s">
        <v>164</v>
      </c>
    </row>
    <row r="43" spans="3:9">
      <c r="C43" s="81" t="s">
        <v>165</v>
      </c>
    </row>
    <row r="45" spans="3:9">
      <c r="C45" s="80" t="s">
        <v>166</v>
      </c>
      <c r="D45" s="79"/>
      <c r="E45" s="79"/>
      <c r="G45" s="80" t="s">
        <v>169</v>
      </c>
    </row>
    <row r="46" spans="3:9">
      <c r="C46" s="80" t="s">
        <v>167</v>
      </c>
    </row>
    <row r="47" spans="3:9">
      <c r="C47" s="80" t="s">
        <v>168</v>
      </c>
      <c r="G47" s="51" t="s">
        <v>170</v>
      </c>
      <c r="H47" s="51" t="s">
        <v>170</v>
      </c>
      <c r="I47" s="51" t="s">
        <v>171</v>
      </c>
    </row>
    <row r="49" spans="2:11">
      <c r="B49" s="62" t="s">
        <v>161</v>
      </c>
      <c r="C49" s="62" t="s">
        <v>161</v>
      </c>
      <c r="D49" s="62" t="s">
        <v>162</v>
      </c>
      <c r="E49" s="62" t="s">
        <v>162</v>
      </c>
      <c r="F49" s="62" t="s">
        <v>162</v>
      </c>
      <c r="G49" s="62" t="s">
        <v>162</v>
      </c>
      <c r="H49" s="62" t="s">
        <v>162</v>
      </c>
      <c r="I49" s="62" t="s">
        <v>163</v>
      </c>
      <c r="J49" s="62" t="s">
        <v>162</v>
      </c>
      <c r="K49" s="62" t="s">
        <v>161</v>
      </c>
    </row>
    <row r="51" spans="2:11">
      <c r="B51" s="51" t="s">
        <v>149</v>
      </c>
    </row>
    <row r="52" spans="2:11">
      <c r="B52" s="55" t="s">
        <v>130</v>
      </c>
      <c r="C52" s="48" t="s">
        <v>172</v>
      </c>
      <c r="D52" s="56"/>
      <c r="E52" s="56"/>
      <c r="F52" s="56"/>
    </row>
    <row r="53" spans="2:11">
      <c r="B53" s="55" t="s">
        <v>131</v>
      </c>
      <c r="C53" s="57" t="s">
        <v>158</v>
      </c>
      <c r="D53" s="56"/>
      <c r="E53" s="56"/>
      <c r="F53" s="56"/>
    </row>
    <row r="54" spans="2:11">
      <c r="B54" s="55" t="s">
        <v>159</v>
      </c>
      <c r="C54" s="57" t="s">
        <v>173</v>
      </c>
    </row>
    <row r="55" spans="2:11">
      <c r="B55" s="55" t="s">
        <v>136</v>
      </c>
      <c r="C55" s="57" t="s">
        <v>174</v>
      </c>
    </row>
  </sheetData>
  <mergeCells count="2">
    <mergeCell ref="C6:D7"/>
    <mergeCell ref="G6:G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zoomScale="55" zoomScaleNormal="55" workbookViewId="0">
      <selection activeCell="A20" sqref="A20"/>
    </sheetView>
  </sheetViews>
  <sheetFormatPr defaultColWidth="14" defaultRowHeight="14.5"/>
  <cols>
    <col min="1" max="1" width="8.81640625" style="260" customWidth="1"/>
    <col min="2" max="2" width="6.7265625" style="260" customWidth="1"/>
    <col min="3" max="3" width="35.7265625" style="260" customWidth="1"/>
    <col min="4" max="5" width="26.81640625" style="260" customWidth="1"/>
    <col min="6" max="6" width="12.26953125" style="260" customWidth="1"/>
    <col min="7" max="7" width="28.81640625" style="260" customWidth="1"/>
    <col min="8" max="9" width="23.7265625" style="260" customWidth="1"/>
    <col min="10" max="10" width="50" style="260" customWidth="1"/>
    <col min="11" max="26" width="8.81640625" style="260" customWidth="1"/>
    <col min="27" max="16384" width="14" style="260"/>
  </cols>
  <sheetData>
    <row r="1" spans="1:26">
      <c r="A1" s="258"/>
      <c r="B1" s="259" t="str">
        <f>[1]COH!B1</f>
        <v xml:space="preserve">MBA NAME:                           </v>
      </c>
      <c r="C1" s="185"/>
      <c r="D1" s="185"/>
      <c r="E1" s="185"/>
      <c r="F1" s="185"/>
      <c r="G1" s="185"/>
      <c r="H1" s="185"/>
      <c r="I1" s="185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</row>
    <row r="2" spans="1:26">
      <c r="A2" s="258"/>
      <c r="B2" s="259" t="s">
        <v>571</v>
      </c>
      <c r="C2" s="185"/>
      <c r="D2" s="185"/>
      <c r="E2" s="185"/>
      <c r="F2" s="185"/>
      <c r="G2" s="185"/>
      <c r="H2" s="185"/>
      <c r="I2" s="185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</row>
    <row r="3" spans="1:26">
      <c r="A3" s="258"/>
      <c r="B3" s="259" t="s">
        <v>290</v>
      </c>
      <c r="C3" s="185"/>
      <c r="D3" s="185"/>
      <c r="E3" s="185"/>
      <c r="F3" s="185"/>
      <c r="G3" s="185"/>
      <c r="H3" s="185"/>
      <c r="I3" s="185"/>
      <c r="J3" s="261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</row>
    <row r="4" spans="1:26" ht="15" thickBot="1">
      <c r="A4" s="258"/>
      <c r="B4" s="259"/>
      <c r="C4" s="185"/>
      <c r="D4" s="185"/>
      <c r="E4" s="185"/>
      <c r="F4" s="185"/>
      <c r="G4" s="185"/>
      <c r="H4" s="185"/>
      <c r="I4" s="185"/>
      <c r="J4" s="261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</row>
    <row r="5" spans="1:26" ht="15" customHeight="1">
      <c r="A5" s="258"/>
      <c r="B5" s="258"/>
      <c r="C5" s="316" t="s">
        <v>178</v>
      </c>
      <c r="D5" s="262" t="s">
        <v>107</v>
      </c>
      <c r="E5" s="262" t="s">
        <v>179</v>
      </c>
      <c r="F5" s="318" t="s">
        <v>109</v>
      </c>
      <c r="G5" s="318" t="s">
        <v>181</v>
      </c>
      <c r="H5" s="263" t="s">
        <v>182</v>
      </c>
      <c r="I5" s="263" t="s">
        <v>184</v>
      </c>
      <c r="J5" s="263" t="s">
        <v>121</v>
      </c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</row>
    <row r="6" spans="1:26" ht="15.75" customHeight="1">
      <c r="A6" s="258"/>
      <c r="B6" s="258"/>
      <c r="C6" s="317"/>
      <c r="D6" s="264"/>
      <c r="E6" s="264" t="s">
        <v>180</v>
      </c>
      <c r="F6" s="319"/>
      <c r="G6" s="319"/>
      <c r="H6" s="265" t="s">
        <v>183</v>
      </c>
      <c r="I6" s="265" t="s">
        <v>185</v>
      </c>
      <c r="J6" s="265" t="s">
        <v>152</v>
      </c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</row>
    <row r="7" spans="1:26" ht="15.5">
      <c r="A7" s="258"/>
      <c r="B7" s="258"/>
      <c r="C7" s="266" t="s">
        <v>186</v>
      </c>
      <c r="D7" s="267"/>
      <c r="E7" s="268"/>
      <c r="F7" s="268"/>
      <c r="G7" s="269"/>
      <c r="H7" s="269"/>
      <c r="I7" s="269"/>
      <c r="J7" s="270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</row>
    <row r="8" spans="1:26" ht="15.5">
      <c r="A8" s="258"/>
      <c r="B8" s="258"/>
      <c r="C8" s="267" t="s">
        <v>293</v>
      </c>
      <c r="D8" s="271" t="s">
        <v>572</v>
      </c>
      <c r="E8" s="268">
        <v>61290.95</v>
      </c>
      <c r="F8" s="268">
        <v>1</v>
      </c>
      <c r="G8" s="269">
        <f>E8*F8</f>
        <v>61290.95</v>
      </c>
      <c r="H8" s="272">
        <v>61290.95</v>
      </c>
      <c r="I8" s="272">
        <v>61290.95</v>
      </c>
      <c r="J8" s="273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</row>
    <row r="9" spans="1:26" ht="15.75" customHeight="1">
      <c r="A9" s="258"/>
      <c r="B9" s="258"/>
      <c r="C9" s="267" t="s">
        <v>187</v>
      </c>
      <c r="D9" s="268"/>
      <c r="E9" s="268"/>
      <c r="F9" s="268"/>
      <c r="G9" s="269">
        <f t="shared" ref="G9:G11" si="0">E9*F9</f>
        <v>0</v>
      </c>
      <c r="H9" s="274"/>
      <c r="I9" s="274"/>
      <c r="J9" s="273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</row>
    <row r="10" spans="1:26" ht="15.75" customHeight="1">
      <c r="A10" s="258"/>
      <c r="B10" s="258"/>
      <c r="C10" s="267" t="s">
        <v>187</v>
      </c>
      <c r="D10" s="268"/>
      <c r="E10" s="268"/>
      <c r="F10" s="268"/>
      <c r="G10" s="269">
        <f t="shared" si="0"/>
        <v>0</v>
      </c>
      <c r="H10" s="274"/>
      <c r="I10" s="274"/>
      <c r="J10" s="273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</row>
    <row r="11" spans="1:26" ht="15.75" customHeight="1">
      <c r="A11" s="258"/>
      <c r="B11" s="258"/>
      <c r="C11" s="267" t="s">
        <v>187</v>
      </c>
      <c r="D11" s="268"/>
      <c r="E11" s="268"/>
      <c r="F11" s="268"/>
      <c r="G11" s="269">
        <f t="shared" si="0"/>
        <v>0</v>
      </c>
      <c r="H11" s="274"/>
      <c r="I11" s="274"/>
      <c r="J11" s="273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</row>
    <row r="12" spans="1:26" ht="15.5">
      <c r="A12" s="258"/>
      <c r="B12" s="258"/>
      <c r="C12" s="275" t="s">
        <v>189</v>
      </c>
      <c r="D12" s="276"/>
      <c r="E12" s="276"/>
      <c r="F12" s="276"/>
      <c r="G12" s="277">
        <f>SUM(G8:G11)</f>
        <v>61290.95</v>
      </c>
      <c r="H12" s="278">
        <f t="shared" ref="H12:I12" si="1">SUM(H8:H11)</f>
        <v>61290.95</v>
      </c>
      <c r="I12" s="278">
        <f t="shared" si="1"/>
        <v>61290.95</v>
      </c>
      <c r="J12" s="279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</row>
    <row r="13" spans="1:26" ht="15.5">
      <c r="A13" s="258"/>
      <c r="B13" s="258"/>
      <c r="C13" s="268"/>
      <c r="D13" s="268"/>
      <c r="E13" s="268"/>
      <c r="F13" s="268"/>
      <c r="G13" s="269">
        <f t="shared" ref="G13:G18" si="2">E13*F13</f>
        <v>0</v>
      </c>
      <c r="H13" s="274"/>
      <c r="I13" s="274"/>
      <c r="J13" s="273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</row>
    <row r="14" spans="1:26" ht="15.5">
      <c r="A14" s="258"/>
      <c r="B14" s="258"/>
      <c r="C14" s="266" t="s">
        <v>188</v>
      </c>
      <c r="D14" s="268"/>
      <c r="E14" s="268"/>
      <c r="F14" s="268"/>
      <c r="G14" s="269">
        <f t="shared" si="2"/>
        <v>0</v>
      </c>
      <c r="H14" s="274"/>
      <c r="I14" s="274"/>
      <c r="J14" s="273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</row>
    <row r="15" spans="1:26" ht="15.5">
      <c r="A15" s="258"/>
      <c r="B15" s="258"/>
      <c r="C15" s="267" t="s">
        <v>187</v>
      </c>
      <c r="D15" s="268"/>
      <c r="E15" s="268"/>
      <c r="F15" s="268"/>
      <c r="G15" s="269">
        <f t="shared" si="2"/>
        <v>0</v>
      </c>
      <c r="H15" s="269"/>
      <c r="I15" s="269"/>
      <c r="J15" s="273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</row>
    <row r="16" spans="1:26" ht="15.5">
      <c r="A16" s="258"/>
      <c r="B16" s="258"/>
      <c r="C16" s="267" t="s">
        <v>187</v>
      </c>
      <c r="D16" s="268"/>
      <c r="E16" s="268"/>
      <c r="F16" s="268"/>
      <c r="G16" s="269">
        <f t="shared" si="2"/>
        <v>0</v>
      </c>
      <c r="H16" s="274"/>
      <c r="I16" s="274"/>
      <c r="J16" s="273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</row>
    <row r="17" spans="1:26" ht="15.5">
      <c r="A17" s="258"/>
      <c r="B17" s="258"/>
      <c r="C17" s="267" t="s">
        <v>187</v>
      </c>
      <c r="D17" s="268"/>
      <c r="E17" s="268"/>
      <c r="F17" s="268"/>
      <c r="G17" s="269">
        <f t="shared" si="2"/>
        <v>0</v>
      </c>
      <c r="H17" s="274"/>
      <c r="I17" s="274"/>
      <c r="J17" s="273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</row>
    <row r="18" spans="1:26" ht="15.75" customHeight="1">
      <c r="A18" s="258"/>
      <c r="B18" s="258"/>
      <c r="C18" s="267" t="s">
        <v>187</v>
      </c>
      <c r="D18" s="268"/>
      <c r="E18" s="268"/>
      <c r="F18" s="268"/>
      <c r="G18" s="269">
        <f t="shared" si="2"/>
        <v>0</v>
      </c>
      <c r="H18" s="274"/>
      <c r="I18" s="274"/>
      <c r="J18" s="273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</row>
    <row r="19" spans="1:26" ht="15.75" customHeight="1">
      <c r="A19" s="258"/>
      <c r="B19" s="258"/>
      <c r="C19" s="275" t="s">
        <v>190</v>
      </c>
      <c r="D19" s="276"/>
      <c r="E19" s="276"/>
      <c r="F19" s="276"/>
      <c r="G19" s="277"/>
      <c r="H19" s="280"/>
      <c r="I19" s="280"/>
      <c r="J19" s="279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</row>
    <row r="20" spans="1:26" ht="15.75" customHeight="1">
      <c r="A20" s="258"/>
      <c r="B20" s="258"/>
      <c r="C20" s="268"/>
      <c r="D20" s="268"/>
      <c r="E20" s="268"/>
      <c r="F20" s="268"/>
      <c r="G20" s="269">
        <f t="shared" ref="G20:G27" si="3">E20*F20</f>
        <v>0</v>
      </c>
      <c r="H20" s="274"/>
      <c r="I20" s="274"/>
      <c r="J20" s="273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</row>
    <row r="21" spans="1:26" ht="15.75" customHeight="1">
      <c r="A21" s="258"/>
      <c r="B21" s="258"/>
      <c r="C21" s="266" t="s">
        <v>191</v>
      </c>
      <c r="D21" s="268"/>
      <c r="E21" s="268"/>
      <c r="F21" s="268"/>
      <c r="G21" s="269">
        <f t="shared" si="3"/>
        <v>0</v>
      </c>
      <c r="H21" s="269"/>
      <c r="I21" s="269"/>
      <c r="J21" s="270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</row>
    <row r="22" spans="1:26" ht="15.75" customHeight="1">
      <c r="A22" s="258"/>
      <c r="B22" s="258"/>
      <c r="C22" s="267" t="s">
        <v>294</v>
      </c>
      <c r="D22" s="267" t="s">
        <v>573</v>
      </c>
      <c r="E22" s="268">
        <v>5260969.37</v>
      </c>
      <c r="F22" s="268">
        <v>1</v>
      </c>
      <c r="G22" s="269">
        <f t="shared" si="3"/>
        <v>5260969.37</v>
      </c>
      <c r="H22" s="281">
        <v>4446416.8800000008</v>
      </c>
      <c r="I22" s="281">
        <v>4446416.88</v>
      </c>
      <c r="J22" s="294" t="s">
        <v>582</v>
      </c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</row>
    <row r="23" spans="1:26" ht="15.75" customHeight="1">
      <c r="A23" s="258"/>
      <c r="B23" s="258"/>
      <c r="C23" s="267" t="s">
        <v>293</v>
      </c>
      <c r="D23" s="267" t="s">
        <v>574</v>
      </c>
      <c r="E23" s="268">
        <v>94826.82</v>
      </c>
      <c r="F23" s="268">
        <v>1</v>
      </c>
      <c r="G23" s="269">
        <f t="shared" si="3"/>
        <v>94826.82</v>
      </c>
      <c r="H23" s="281">
        <v>94826.82</v>
      </c>
      <c r="I23" s="281">
        <v>94826.82</v>
      </c>
      <c r="J23" s="273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</row>
    <row r="24" spans="1:26" ht="15.75" customHeight="1">
      <c r="A24" s="258"/>
      <c r="B24" s="258"/>
      <c r="C24" s="267" t="s">
        <v>575</v>
      </c>
      <c r="D24" s="271" t="s">
        <v>576</v>
      </c>
      <c r="E24" s="268">
        <v>3206481.89</v>
      </c>
      <c r="F24" s="268">
        <v>1</v>
      </c>
      <c r="G24" s="269">
        <f t="shared" si="3"/>
        <v>3206481.89</v>
      </c>
      <c r="H24" s="274">
        <v>3206481.89</v>
      </c>
      <c r="I24" s="274">
        <v>3206481.89</v>
      </c>
      <c r="J24" s="273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</row>
    <row r="25" spans="1:26" ht="15.75" customHeight="1">
      <c r="A25" s="258"/>
      <c r="B25" s="258"/>
      <c r="C25" s="267" t="s">
        <v>577</v>
      </c>
      <c r="D25" s="282" t="s">
        <v>578</v>
      </c>
      <c r="E25" s="268">
        <v>1171388.78</v>
      </c>
      <c r="F25" s="268">
        <v>1</v>
      </c>
      <c r="G25" s="269">
        <f>E25*F25</f>
        <v>1171388.78</v>
      </c>
      <c r="H25" s="274">
        <v>1171388.78</v>
      </c>
      <c r="I25" s="274">
        <v>1171388.78</v>
      </c>
      <c r="J25" s="273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</row>
    <row r="26" spans="1:26" ht="15.75" customHeight="1">
      <c r="A26" s="258"/>
      <c r="B26" s="258"/>
      <c r="C26" s="267" t="s">
        <v>577</v>
      </c>
      <c r="D26" s="282" t="s">
        <v>579</v>
      </c>
      <c r="E26" s="268">
        <v>139372.89000000001</v>
      </c>
      <c r="F26" s="268">
        <v>1</v>
      </c>
      <c r="G26" s="269">
        <f t="shared" si="3"/>
        <v>139372.89000000001</v>
      </c>
      <c r="H26" s="274">
        <v>139372.89000000001</v>
      </c>
      <c r="I26" s="274">
        <v>139372.89000000191</v>
      </c>
      <c r="J26" s="273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</row>
    <row r="27" spans="1:26" ht="15.75" customHeight="1">
      <c r="A27" s="258"/>
      <c r="B27" s="258"/>
      <c r="C27" s="267" t="s">
        <v>580</v>
      </c>
      <c r="D27" s="271" t="s">
        <v>581</v>
      </c>
      <c r="E27" s="268">
        <v>106333</v>
      </c>
      <c r="F27" s="268">
        <v>1</v>
      </c>
      <c r="G27" s="269">
        <f t="shared" si="3"/>
        <v>106333</v>
      </c>
      <c r="H27" s="274">
        <v>106333</v>
      </c>
      <c r="I27" s="274">
        <v>106333</v>
      </c>
      <c r="J27" s="273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</row>
    <row r="28" spans="1:26" ht="15.75" customHeight="1">
      <c r="A28" s="258"/>
      <c r="B28" s="258"/>
      <c r="C28" s="275" t="s">
        <v>194</v>
      </c>
      <c r="D28" s="276"/>
      <c r="E28" s="276"/>
      <c r="F28" s="276"/>
      <c r="G28" s="277">
        <f>SUM(G20:G27)</f>
        <v>9979372.75</v>
      </c>
      <c r="H28" s="278">
        <f t="shared" ref="H28:I28" si="4">SUM(H20:H27)</f>
        <v>9164820.2600000016</v>
      </c>
      <c r="I28" s="278">
        <f t="shared" si="4"/>
        <v>9164820.2600000016</v>
      </c>
      <c r="J28" s="279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</row>
    <row r="29" spans="1:26" ht="15.75" customHeight="1">
      <c r="A29" s="258"/>
      <c r="B29" s="258"/>
      <c r="C29" s="268"/>
      <c r="D29" s="268"/>
      <c r="E29" s="268"/>
      <c r="F29" s="268"/>
      <c r="G29" s="269">
        <f t="shared" ref="G29:G34" si="5">E29*F29</f>
        <v>0</v>
      </c>
      <c r="H29" s="274"/>
      <c r="I29" s="274"/>
      <c r="J29" s="273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</row>
    <row r="30" spans="1:26" ht="15.75" customHeight="1">
      <c r="A30" s="258"/>
      <c r="B30" s="258"/>
      <c r="C30" s="266" t="s">
        <v>192</v>
      </c>
      <c r="D30" s="268"/>
      <c r="E30" s="268"/>
      <c r="F30" s="268"/>
      <c r="G30" s="269">
        <f t="shared" si="5"/>
        <v>0</v>
      </c>
      <c r="H30" s="274"/>
      <c r="I30" s="274"/>
      <c r="J30" s="273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</row>
    <row r="31" spans="1:26" ht="15.75" customHeight="1">
      <c r="A31" s="258"/>
      <c r="B31" s="258"/>
      <c r="C31" s="267" t="s">
        <v>187</v>
      </c>
      <c r="D31" s="268"/>
      <c r="E31" s="268"/>
      <c r="F31" s="268"/>
      <c r="G31" s="269">
        <f t="shared" si="5"/>
        <v>0</v>
      </c>
      <c r="H31" s="269"/>
      <c r="I31" s="269"/>
      <c r="J31" s="273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</row>
    <row r="32" spans="1:26" ht="15.75" customHeight="1">
      <c r="A32" s="258"/>
      <c r="B32" s="258"/>
      <c r="C32" s="267" t="s">
        <v>187</v>
      </c>
      <c r="D32" s="268"/>
      <c r="E32" s="268"/>
      <c r="F32" s="268"/>
      <c r="G32" s="269">
        <f t="shared" si="5"/>
        <v>0</v>
      </c>
      <c r="H32" s="274"/>
      <c r="I32" s="274"/>
      <c r="J32" s="273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</row>
    <row r="33" spans="1:26" ht="15.75" customHeight="1">
      <c r="A33" s="258"/>
      <c r="B33" s="258"/>
      <c r="C33" s="267" t="s">
        <v>187</v>
      </c>
      <c r="D33" s="268"/>
      <c r="E33" s="268"/>
      <c r="F33" s="268"/>
      <c r="G33" s="269">
        <f t="shared" si="5"/>
        <v>0</v>
      </c>
      <c r="H33" s="274"/>
      <c r="I33" s="274"/>
      <c r="J33" s="273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</row>
    <row r="34" spans="1:26" ht="15.75" customHeight="1">
      <c r="A34" s="258"/>
      <c r="B34" s="258"/>
      <c r="C34" s="267" t="s">
        <v>187</v>
      </c>
      <c r="D34" s="268"/>
      <c r="E34" s="268"/>
      <c r="F34" s="268"/>
      <c r="G34" s="269">
        <f t="shared" si="5"/>
        <v>0</v>
      </c>
      <c r="H34" s="274"/>
      <c r="I34" s="274"/>
      <c r="J34" s="273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</row>
    <row r="35" spans="1:26" ht="15.75" customHeight="1">
      <c r="A35" s="258"/>
      <c r="B35" s="258"/>
      <c r="C35" s="275" t="s">
        <v>193</v>
      </c>
      <c r="D35" s="276"/>
      <c r="E35" s="276"/>
      <c r="F35" s="276"/>
      <c r="G35" s="277"/>
      <c r="H35" s="280"/>
      <c r="I35" s="280"/>
      <c r="J35" s="279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</row>
    <row r="36" spans="1:26" ht="15.75" customHeight="1" thickBot="1">
      <c r="A36" s="258"/>
      <c r="B36" s="258"/>
      <c r="C36" s="283" t="s">
        <v>195</v>
      </c>
      <c r="D36" s="258"/>
      <c r="E36" s="258"/>
      <c r="F36" s="258"/>
      <c r="G36" s="284">
        <f>G35+G28+G19+G12</f>
        <v>10040663.699999999</v>
      </c>
      <c r="H36" s="284">
        <f>H35+H28+H19+H12</f>
        <v>9226111.2100000009</v>
      </c>
      <c r="I36" s="284">
        <f>I35+I28+I19+I12</f>
        <v>9226111.2100000009</v>
      </c>
      <c r="J36" s="285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</row>
    <row r="37" spans="1:26" ht="15.75" customHeight="1" thickTop="1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</row>
    <row r="38" spans="1:26" ht="15.75" customHeight="1">
      <c r="A38" s="258"/>
      <c r="B38" s="258"/>
      <c r="C38" s="286" t="s">
        <v>164</v>
      </c>
      <c r="D38" s="258"/>
      <c r="E38" s="258"/>
      <c r="F38" s="258"/>
      <c r="G38" s="293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</row>
    <row r="39" spans="1:26" ht="15.75" customHeight="1">
      <c r="A39" s="258"/>
      <c r="B39" s="258"/>
      <c r="C39" s="286" t="s">
        <v>165</v>
      </c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</row>
    <row r="40" spans="1:26" ht="15.75" customHeight="1">
      <c r="A40" s="258"/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</row>
    <row r="41" spans="1:26" ht="15.75" customHeight="1">
      <c r="A41" s="258"/>
      <c r="B41" s="258"/>
      <c r="C41" s="287" t="s">
        <v>166</v>
      </c>
      <c r="D41" s="288"/>
      <c r="E41" s="288"/>
      <c r="F41" s="288"/>
      <c r="G41" s="258"/>
      <c r="H41" s="287" t="s">
        <v>169</v>
      </c>
      <c r="I41" s="287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</row>
    <row r="42" spans="1:26" ht="15.75" customHeight="1">
      <c r="A42" s="258"/>
      <c r="B42" s="258"/>
      <c r="C42" s="287" t="s">
        <v>167</v>
      </c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</row>
    <row r="43" spans="1:26" ht="15.75" customHeight="1">
      <c r="A43" s="258"/>
      <c r="B43" s="258"/>
      <c r="C43" s="287" t="s">
        <v>168</v>
      </c>
      <c r="D43" s="258"/>
      <c r="E43" s="258"/>
      <c r="F43" s="258"/>
      <c r="G43" s="258"/>
      <c r="H43" s="258" t="s">
        <v>170</v>
      </c>
      <c r="I43" s="258" t="s">
        <v>170</v>
      </c>
      <c r="J43" s="258" t="s">
        <v>171</v>
      </c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</row>
    <row r="44" spans="1:26" ht="15.75" customHeight="1">
      <c r="A44" s="258"/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</row>
    <row r="45" spans="1:26" ht="15.75" customHeight="1">
      <c r="A45" s="261"/>
      <c r="B45" s="261" t="s">
        <v>161</v>
      </c>
      <c r="C45" s="261" t="s">
        <v>162</v>
      </c>
      <c r="D45" s="261" t="s">
        <v>162</v>
      </c>
      <c r="E45" s="261"/>
      <c r="F45" s="261" t="s">
        <v>162</v>
      </c>
      <c r="G45" s="261" t="s">
        <v>162</v>
      </c>
      <c r="H45" s="261" t="s">
        <v>162</v>
      </c>
      <c r="I45" s="261"/>
      <c r="J45" s="261" t="s">
        <v>163</v>
      </c>
      <c r="K45" s="261" t="s">
        <v>162</v>
      </c>
      <c r="L45" s="261" t="s">
        <v>161</v>
      </c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</row>
    <row r="46" spans="1:26" ht="15.75" customHeight="1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</row>
    <row r="47" spans="1:26" ht="15.75" customHeight="1">
      <c r="A47" s="258"/>
      <c r="B47" s="258" t="s">
        <v>149</v>
      </c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</row>
    <row r="48" spans="1:26" ht="15.75" customHeight="1">
      <c r="A48" s="258"/>
      <c r="B48" s="289" t="s">
        <v>130</v>
      </c>
      <c r="C48" s="290" t="s">
        <v>172</v>
      </c>
      <c r="D48" s="291"/>
      <c r="E48" s="291"/>
      <c r="F48" s="291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</row>
    <row r="49" spans="1:26" ht="15.75" customHeight="1">
      <c r="A49" s="258"/>
      <c r="B49" s="289" t="s">
        <v>131</v>
      </c>
      <c r="C49" s="292" t="s">
        <v>158</v>
      </c>
      <c r="D49" s="291"/>
      <c r="E49" s="291"/>
      <c r="F49" s="291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</row>
    <row r="50" spans="1:26" ht="15.75" customHeight="1">
      <c r="A50" s="258"/>
      <c r="B50" s="289" t="s">
        <v>159</v>
      </c>
      <c r="C50" s="292" t="s">
        <v>173</v>
      </c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</row>
    <row r="51" spans="1:26" ht="15.75" customHeight="1">
      <c r="A51" s="258"/>
      <c r="B51" s="289">
        <v>4</v>
      </c>
      <c r="C51" s="292" t="s">
        <v>174</v>
      </c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</row>
    <row r="52" spans="1:26" ht="15.75" customHeight="1">
      <c r="A52" s="258"/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</row>
    <row r="53" spans="1:26" ht="15.75" customHeight="1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</row>
    <row r="54" spans="1:26" ht="15.75" customHeight="1">
      <c r="A54" s="258"/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</row>
    <row r="55" spans="1:26" ht="15.75" customHeight="1">
      <c r="A55" s="258"/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</row>
    <row r="56" spans="1:26" ht="15.75" customHeight="1">
      <c r="A56" s="258"/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</row>
    <row r="57" spans="1:26" ht="15.75" customHeight="1">
      <c r="A57" s="258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</row>
    <row r="58" spans="1:26" ht="15.75" customHeight="1">
      <c r="A58" s="258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</row>
    <row r="59" spans="1:26" ht="15.75" customHeight="1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</row>
    <row r="60" spans="1:26" ht="15.75" customHeight="1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</row>
    <row r="61" spans="1:26" ht="15.75" customHeight="1">
      <c r="A61" s="258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</row>
    <row r="62" spans="1:26" ht="15.75" customHeight="1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</row>
    <row r="63" spans="1:26" ht="15.75" customHeight="1">
      <c r="A63" s="258"/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</row>
    <row r="64" spans="1:26" ht="15.75" customHeight="1">
      <c r="A64" s="258"/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</row>
    <row r="65" spans="1:26" ht="15.75" customHeight="1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</row>
    <row r="66" spans="1:26" ht="15.75" customHeight="1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</row>
    <row r="67" spans="1:26" ht="15.75" customHeight="1">
      <c r="A67" s="258"/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</row>
    <row r="68" spans="1:26" ht="15.75" customHeight="1">
      <c r="A68" s="258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</row>
    <row r="69" spans="1:26" ht="15.75" customHeight="1">
      <c r="A69" s="258"/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</row>
    <row r="70" spans="1:26" ht="15.75" customHeight="1">
      <c r="A70" s="258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</row>
    <row r="71" spans="1:26" ht="15.75" customHeight="1">
      <c r="A71" s="258"/>
      <c r="B71" s="258"/>
      <c r="C71" s="258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</row>
    <row r="72" spans="1:26" ht="15.75" customHeight="1">
      <c r="A72" s="258"/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</row>
    <row r="73" spans="1:26" ht="15.75" customHeight="1">
      <c r="A73" s="258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</row>
    <row r="74" spans="1:26" ht="15.75" customHeight="1">
      <c r="A74" s="258"/>
      <c r="B74" s="258"/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</row>
    <row r="75" spans="1:26" ht="15.75" customHeight="1">
      <c r="A75" s="258"/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</row>
    <row r="76" spans="1:26" ht="15.75" customHeight="1">
      <c r="A76" s="258"/>
      <c r="B76" s="258"/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</row>
    <row r="77" spans="1:26" ht="15.75" customHeight="1">
      <c r="A77" s="258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</row>
    <row r="78" spans="1:26" ht="15.75" customHeight="1">
      <c r="A78" s="258"/>
      <c r="B78" s="258"/>
      <c r="C78" s="258"/>
      <c r="D78" s="258"/>
      <c r="E78" s="258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</row>
    <row r="79" spans="1:26" ht="15.75" customHeight="1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</row>
    <row r="80" spans="1:26" ht="15.75" customHeight="1">
      <c r="A80" s="258"/>
      <c r="B80" s="258"/>
      <c r="C80" s="258"/>
      <c r="D80" s="258"/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</row>
    <row r="81" spans="1:26" ht="15.75" customHeight="1">
      <c r="A81" s="258"/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</row>
    <row r="82" spans="1:26" ht="15.75" customHeight="1">
      <c r="A82" s="258"/>
      <c r="B82" s="258"/>
      <c r="C82" s="258"/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</row>
    <row r="83" spans="1:26" ht="15.75" customHeight="1">
      <c r="A83" s="258"/>
      <c r="B83" s="258"/>
      <c r="C83" s="258"/>
      <c r="D83" s="258"/>
      <c r="E83" s="258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</row>
    <row r="84" spans="1:26" ht="15.75" customHeight="1">
      <c r="A84" s="258"/>
      <c r="B84" s="258"/>
      <c r="C84" s="258"/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</row>
    <row r="85" spans="1:26" ht="15.75" customHeight="1">
      <c r="A85" s="258"/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</row>
    <row r="86" spans="1:26" ht="15.75" customHeight="1">
      <c r="A86" s="258"/>
      <c r="B86" s="258"/>
      <c r="C86" s="258"/>
      <c r="D86" s="258"/>
      <c r="E86" s="258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</row>
    <row r="87" spans="1:26" ht="15.75" customHeight="1">
      <c r="A87" s="258"/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</row>
    <row r="88" spans="1:26" ht="15.75" customHeight="1">
      <c r="A88" s="258"/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</row>
    <row r="89" spans="1:26" ht="15.75" customHeight="1">
      <c r="A89" s="258"/>
      <c r="B89" s="258"/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</row>
    <row r="90" spans="1:26" ht="15.75" customHeight="1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</row>
    <row r="91" spans="1:26" ht="15.75" customHeight="1">
      <c r="A91" s="258"/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</row>
    <row r="92" spans="1:26" ht="15.75" customHeight="1">
      <c r="A92" s="258"/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</row>
    <row r="93" spans="1:26" ht="15.75" customHeight="1">
      <c r="A93" s="258"/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</row>
    <row r="94" spans="1:26" ht="15.75" customHeight="1">
      <c r="A94" s="258"/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</row>
    <row r="95" spans="1:26" ht="15.75" customHeight="1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</row>
    <row r="96" spans="1:26" ht="15.75" customHeight="1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</row>
    <row r="97" spans="1:26" ht="15.75" customHeight="1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</row>
    <row r="98" spans="1:26" ht="15.75" customHeight="1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</row>
    <row r="99" spans="1:26" ht="15.75" customHeight="1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</row>
    <row r="100" spans="1:26" ht="15.75" customHeight="1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</row>
    <row r="101" spans="1:26" ht="15.75" customHeight="1">
      <c r="A101" s="258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</row>
    <row r="102" spans="1:26" ht="15.75" customHeight="1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</row>
    <row r="103" spans="1:26" ht="15.75" customHeight="1">
      <c r="A103" s="258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</row>
    <row r="104" spans="1:26" ht="15.75" customHeight="1">
      <c r="A104" s="258"/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</row>
    <row r="105" spans="1:26" ht="15.75" customHeight="1">
      <c r="A105" s="258"/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</row>
    <row r="106" spans="1:26" ht="15.75" customHeight="1">
      <c r="A106" s="258"/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</row>
    <row r="107" spans="1:26" ht="15.75" customHeight="1">
      <c r="A107" s="258"/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</row>
    <row r="108" spans="1:26" ht="15.75" customHeight="1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</row>
    <row r="109" spans="1:26" ht="15.75" customHeight="1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</row>
    <row r="110" spans="1:26" ht="15.75" customHeight="1">
      <c r="A110" s="258"/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</row>
    <row r="111" spans="1:26" ht="15.75" customHeight="1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</row>
    <row r="112" spans="1:26" ht="15.75" customHeight="1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</row>
    <row r="113" spans="1:26" ht="15.75" customHeight="1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</row>
    <row r="114" spans="1:26" ht="15.75" customHeight="1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</row>
    <row r="115" spans="1:26" ht="15.75" customHeight="1">
      <c r="A115" s="258"/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</row>
    <row r="116" spans="1:26" ht="15.75" customHeight="1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</row>
    <row r="117" spans="1:26" ht="15.75" customHeight="1">
      <c r="A117" s="258"/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</row>
    <row r="118" spans="1:26" ht="15.75" customHeight="1">
      <c r="A118" s="258"/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</row>
    <row r="119" spans="1:26" ht="15.75" customHeight="1">
      <c r="A119" s="258"/>
      <c r="B119" s="258"/>
      <c r="C119" s="258"/>
      <c r="D119" s="258"/>
      <c r="E119" s="258"/>
      <c r="F119" s="258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</row>
    <row r="120" spans="1:26" ht="15.75" customHeight="1">
      <c r="A120" s="258"/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</row>
    <row r="121" spans="1:26" ht="15.75" customHeight="1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</row>
    <row r="122" spans="1:26" ht="15.75" customHeight="1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</row>
    <row r="123" spans="1:26" ht="15.75" customHeight="1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</row>
    <row r="124" spans="1:26" ht="15.75" customHeight="1">
      <c r="A124" s="258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</row>
    <row r="125" spans="1:26" ht="15.75" customHeight="1">
      <c r="A125" s="258"/>
      <c r="B125" s="258"/>
      <c r="C125" s="258"/>
      <c r="D125" s="258"/>
      <c r="E125" s="258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</row>
    <row r="126" spans="1:26" ht="15.75" customHeight="1">
      <c r="A126" s="258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</row>
    <row r="127" spans="1:26" ht="15.75" customHeight="1">
      <c r="A127" s="258"/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</row>
    <row r="128" spans="1:26" ht="15.75" customHeight="1">
      <c r="A128" s="258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</row>
    <row r="129" spans="1:26" ht="15.75" customHeight="1">
      <c r="A129" s="258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</row>
    <row r="130" spans="1:26" ht="15.75" customHeight="1">
      <c r="A130" s="258"/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</row>
    <row r="131" spans="1:26" ht="15.75" customHeight="1">
      <c r="A131" s="258"/>
      <c r="B131" s="258"/>
      <c r="C131" s="258"/>
      <c r="D131" s="258"/>
      <c r="E131" s="258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</row>
    <row r="132" spans="1:26" ht="15.75" customHeight="1">
      <c r="A132" s="258"/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</row>
    <row r="133" spans="1:26" ht="15.75" customHeight="1">
      <c r="A133" s="258"/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</row>
    <row r="134" spans="1:26" ht="15.75" customHeight="1">
      <c r="A134" s="258"/>
      <c r="B134" s="258"/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</row>
    <row r="135" spans="1:26" ht="15.75" customHeight="1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</row>
    <row r="136" spans="1:26" ht="15.75" customHeight="1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</row>
    <row r="137" spans="1:26" ht="15.75" customHeight="1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</row>
    <row r="138" spans="1:26" ht="15.75" customHeight="1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</row>
    <row r="139" spans="1:26" ht="15.75" customHeight="1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</row>
    <row r="140" spans="1:26" ht="15.75" customHeight="1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</row>
    <row r="141" spans="1:26" ht="15.75" customHeight="1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</row>
    <row r="142" spans="1:26" ht="15.75" customHeight="1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</row>
    <row r="143" spans="1:26" ht="15.75" customHeight="1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</row>
    <row r="144" spans="1:26" ht="15.75" customHeight="1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</row>
    <row r="145" spans="1:26" ht="15.75" customHeight="1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</row>
    <row r="146" spans="1:26" ht="15.75" customHeight="1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</row>
    <row r="147" spans="1:26" ht="15.75" customHeight="1">
      <c r="A147" s="258"/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</row>
    <row r="148" spans="1:26" ht="15.75" customHeight="1">
      <c r="A148" s="258"/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</row>
    <row r="149" spans="1:26" ht="15.75" customHeight="1">
      <c r="A149" s="258"/>
      <c r="B149" s="258"/>
      <c r="C149" s="258"/>
      <c r="D149" s="258"/>
      <c r="E149" s="258"/>
      <c r="F149" s="258"/>
      <c r="G149" s="258"/>
      <c r="H149" s="258"/>
      <c r="I149" s="258"/>
      <c r="J149" s="258"/>
      <c r="K149" s="258"/>
      <c r="L149" s="258"/>
      <c r="M149" s="258"/>
      <c r="N149" s="258"/>
      <c r="O149" s="258"/>
      <c r="P149" s="258"/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</row>
    <row r="150" spans="1:26" ht="15.75" customHeight="1">
      <c r="A150" s="258"/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</row>
    <row r="151" spans="1:26" ht="15.75" customHeight="1">
      <c r="A151" s="258"/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</row>
    <row r="152" spans="1:26" ht="15.75" customHeight="1">
      <c r="A152" s="258"/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</row>
    <row r="153" spans="1:26" ht="15.75" customHeight="1">
      <c r="A153" s="258"/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  <c r="O153" s="258"/>
      <c r="P153" s="258"/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</row>
    <row r="154" spans="1:26" ht="15.75" customHeight="1">
      <c r="A154" s="258"/>
      <c r="B154" s="258"/>
      <c r="C154" s="258"/>
      <c r="D154" s="258"/>
      <c r="E154" s="258"/>
      <c r="F154" s="258"/>
      <c r="G154" s="258"/>
      <c r="H154" s="258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</row>
    <row r="155" spans="1:26" ht="15.75" customHeight="1">
      <c r="A155" s="258"/>
      <c r="B155" s="258"/>
      <c r="C155" s="258"/>
      <c r="D155" s="258"/>
      <c r="E155" s="258"/>
      <c r="F155" s="258"/>
      <c r="G155" s="258"/>
      <c r="H155" s="258"/>
      <c r="I155" s="258"/>
      <c r="J155" s="258"/>
      <c r="K155" s="258"/>
      <c r="L155" s="258"/>
      <c r="M155" s="258"/>
      <c r="N155" s="258"/>
      <c r="O155" s="258"/>
      <c r="P155" s="258"/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</row>
    <row r="156" spans="1:26" ht="15.75" customHeight="1">
      <c r="A156" s="258"/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  <c r="O156" s="258"/>
      <c r="P156" s="258"/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</row>
    <row r="157" spans="1:26" ht="15.75" customHeight="1">
      <c r="A157" s="258"/>
      <c r="B157" s="258"/>
      <c r="C157" s="258"/>
      <c r="D157" s="258"/>
      <c r="E157" s="258"/>
      <c r="F157" s="258"/>
      <c r="G157" s="258"/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</row>
    <row r="158" spans="1:26" ht="15.75" customHeight="1">
      <c r="A158" s="258"/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</row>
    <row r="159" spans="1:26" ht="15.75" customHeight="1">
      <c r="A159" s="258"/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</row>
    <row r="160" spans="1:26" ht="15.75" customHeight="1">
      <c r="A160" s="258"/>
      <c r="B160" s="258"/>
      <c r="C160" s="258"/>
      <c r="D160" s="258"/>
      <c r="E160" s="258"/>
      <c r="F160" s="258"/>
      <c r="G160" s="258"/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</row>
    <row r="161" spans="1:26" ht="15.75" customHeight="1">
      <c r="A161" s="258"/>
      <c r="B161" s="258"/>
      <c r="C161" s="258"/>
      <c r="D161" s="258"/>
      <c r="E161" s="258"/>
      <c r="F161" s="258"/>
      <c r="G161" s="258"/>
      <c r="H161" s="258"/>
      <c r="I161" s="258"/>
      <c r="J161" s="258"/>
      <c r="K161" s="258"/>
      <c r="L161" s="258"/>
      <c r="M161" s="258"/>
      <c r="N161" s="258"/>
      <c r="O161" s="258"/>
      <c r="P161" s="258"/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</row>
    <row r="162" spans="1:26" ht="15.75" customHeight="1">
      <c r="A162" s="258"/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</row>
    <row r="163" spans="1:26" ht="15.75" customHeight="1">
      <c r="A163" s="258"/>
      <c r="B163" s="258"/>
      <c r="C163" s="258"/>
      <c r="D163" s="258"/>
      <c r="E163" s="258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</row>
    <row r="164" spans="1:26" ht="15.75" customHeight="1">
      <c r="A164" s="258"/>
      <c r="B164" s="258"/>
      <c r="C164" s="258"/>
      <c r="D164" s="258"/>
      <c r="E164" s="258"/>
      <c r="F164" s="258"/>
      <c r="G164" s="258"/>
      <c r="H164" s="258"/>
      <c r="I164" s="258"/>
      <c r="J164" s="258"/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</row>
    <row r="165" spans="1:26" ht="15.75" customHeight="1">
      <c r="A165" s="258"/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</row>
    <row r="166" spans="1:26" ht="15.75" customHeight="1">
      <c r="A166" s="258"/>
      <c r="B166" s="258"/>
      <c r="C166" s="258"/>
      <c r="D166" s="258"/>
      <c r="E166" s="258"/>
      <c r="F166" s="258"/>
      <c r="G166" s="258"/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</row>
    <row r="167" spans="1:26" ht="15.75" customHeight="1">
      <c r="A167" s="258"/>
      <c r="B167" s="258"/>
      <c r="C167" s="258"/>
      <c r="D167" s="258"/>
      <c r="E167" s="258"/>
      <c r="F167" s="258"/>
      <c r="G167" s="258"/>
      <c r="H167" s="258"/>
      <c r="I167" s="258"/>
      <c r="J167" s="258"/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</row>
    <row r="168" spans="1:26" ht="15.75" customHeight="1">
      <c r="A168" s="258"/>
      <c r="B168" s="258"/>
      <c r="C168" s="258"/>
      <c r="D168" s="258"/>
      <c r="E168" s="258"/>
      <c r="F168" s="258"/>
      <c r="G168" s="258"/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</row>
    <row r="169" spans="1:26" ht="15.75" customHeight="1">
      <c r="A169" s="258"/>
      <c r="B169" s="258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</row>
    <row r="170" spans="1:26" ht="15.75" customHeight="1">
      <c r="A170" s="258"/>
      <c r="B170" s="258"/>
      <c r="C170" s="258"/>
      <c r="D170" s="258"/>
      <c r="E170" s="258"/>
      <c r="F170" s="258"/>
      <c r="G170" s="258"/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</row>
    <row r="171" spans="1:26" ht="15.75" customHeight="1">
      <c r="A171" s="258"/>
      <c r="B171" s="258"/>
      <c r="C171" s="258"/>
      <c r="D171" s="258"/>
      <c r="E171" s="258"/>
      <c r="F171" s="258"/>
      <c r="G171" s="258"/>
      <c r="H171" s="258"/>
      <c r="I171" s="258"/>
      <c r="J171" s="258"/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</row>
    <row r="172" spans="1:26" ht="15.75" customHeight="1">
      <c r="A172" s="258"/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</row>
    <row r="173" spans="1:26" ht="15.75" customHeight="1">
      <c r="A173" s="258"/>
      <c r="B173" s="258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</row>
    <row r="174" spans="1:26" ht="15.75" customHeight="1">
      <c r="A174" s="258"/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</row>
    <row r="175" spans="1:26" ht="15.75" customHeight="1">
      <c r="A175" s="258"/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</row>
    <row r="176" spans="1:26" ht="15.75" customHeight="1">
      <c r="A176" s="258"/>
      <c r="B176" s="258"/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</row>
    <row r="177" spans="1:26" ht="15.75" customHeight="1">
      <c r="A177" s="258"/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</row>
    <row r="178" spans="1:26" ht="15.75" customHeight="1">
      <c r="A178" s="258"/>
      <c r="B178" s="258"/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</row>
    <row r="179" spans="1:26" ht="15.75" customHeight="1">
      <c r="A179" s="258"/>
      <c r="B179" s="258"/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</row>
    <row r="180" spans="1:26" ht="15.75" customHeight="1">
      <c r="A180" s="258"/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</row>
    <row r="181" spans="1:26" ht="15.75" customHeight="1">
      <c r="A181" s="258"/>
      <c r="B181" s="258"/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</row>
    <row r="182" spans="1:26" ht="15.75" customHeight="1">
      <c r="A182" s="258"/>
      <c r="B182" s="258"/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</row>
    <row r="183" spans="1:26" ht="15.75" customHeight="1">
      <c r="A183" s="258"/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</row>
    <row r="184" spans="1:26" ht="15.75" customHeight="1">
      <c r="A184" s="258"/>
      <c r="B184" s="258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</row>
    <row r="185" spans="1:26" ht="15.75" customHeight="1">
      <c r="A185" s="258"/>
      <c r="B185" s="258"/>
      <c r="C185" s="258"/>
      <c r="D185" s="258"/>
      <c r="E185" s="258"/>
      <c r="F185" s="258"/>
      <c r="G185" s="258"/>
      <c r="H185" s="258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</row>
    <row r="186" spans="1:26" ht="15.75" customHeight="1">
      <c r="A186" s="258"/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</row>
    <row r="187" spans="1:26" ht="15.75" customHeight="1">
      <c r="A187" s="258"/>
      <c r="B187" s="258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</row>
    <row r="188" spans="1:26" ht="15.75" customHeight="1">
      <c r="A188" s="258"/>
      <c r="B188" s="258"/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</row>
    <row r="189" spans="1:26" ht="15.75" customHeight="1">
      <c r="A189" s="258"/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</row>
    <row r="190" spans="1:26" ht="15.75" customHeight="1">
      <c r="A190" s="258"/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</row>
    <row r="191" spans="1:26" ht="15.75" customHeight="1">
      <c r="A191" s="258"/>
      <c r="B191" s="258"/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</row>
    <row r="192" spans="1:26" ht="15.75" customHeight="1">
      <c r="A192" s="258"/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</row>
    <row r="193" spans="1:26" ht="15.75" customHeight="1">
      <c r="A193" s="258"/>
      <c r="B193" s="258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</row>
    <row r="194" spans="1:26" ht="15.75" customHeight="1">
      <c r="A194" s="258"/>
      <c r="B194" s="258"/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</row>
    <row r="195" spans="1:26" ht="15.75" customHeight="1">
      <c r="A195" s="258"/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</row>
    <row r="196" spans="1:26" ht="15.75" customHeight="1">
      <c r="A196" s="258"/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</row>
    <row r="197" spans="1:26" ht="15.75" customHeight="1">
      <c r="A197" s="258"/>
      <c r="B197" s="258"/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</row>
    <row r="198" spans="1:26" ht="15.75" customHeight="1">
      <c r="A198" s="258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</row>
    <row r="199" spans="1:26" ht="15.75" customHeight="1">
      <c r="A199" s="258"/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</row>
    <row r="200" spans="1:26" ht="15.75" customHeight="1">
      <c r="A200" s="258"/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</row>
    <row r="201" spans="1:26" ht="15.75" customHeight="1">
      <c r="A201" s="258"/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</row>
    <row r="202" spans="1:26" ht="15.75" customHeight="1">
      <c r="A202" s="258"/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  <c r="O202" s="258"/>
      <c r="P202" s="258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</row>
    <row r="203" spans="1:26" ht="15.75" customHeight="1">
      <c r="A203" s="258"/>
      <c r="B203" s="258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</row>
    <row r="204" spans="1:26" ht="15.75" customHeight="1">
      <c r="A204" s="258"/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</row>
    <row r="205" spans="1:26" ht="15.75" customHeight="1">
      <c r="A205" s="258"/>
      <c r="B205" s="258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  <c r="O205" s="258"/>
      <c r="P205" s="258"/>
      <c r="Q205" s="258"/>
      <c r="R205" s="258"/>
      <c r="S205" s="258"/>
      <c r="T205" s="258"/>
      <c r="U205" s="258"/>
      <c r="V205" s="258"/>
      <c r="W205" s="258"/>
      <c r="X205" s="258"/>
      <c r="Y205" s="258"/>
      <c r="Z205" s="258"/>
    </row>
    <row r="206" spans="1:26" ht="15.75" customHeight="1">
      <c r="A206" s="258"/>
      <c r="B206" s="258"/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</row>
    <row r="207" spans="1:26" ht="15.75" customHeight="1">
      <c r="A207" s="258"/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  <c r="O207" s="258"/>
      <c r="P207" s="258"/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</row>
    <row r="208" spans="1:26" ht="15.75" customHeight="1">
      <c r="A208" s="258"/>
      <c r="B208" s="258"/>
      <c r="C208" s="258"/>
      <c r="D208" s="258"/>
      <c r="E208" s="258"/>
      <c r="F208" s="258"/>
      <c r="G208" s="258"/>
      <c r="H208" s="258"/>
      <c r="I208" s="258"/>
      <c r="J208" s="258"/>
      <c r="K208" s="258"/>
      <c r="L208" s="258"/>
      <c r="M208" s="258"/>
      <c r="N208" s="258"/>
      <c r="O208" s="258"/>
      <c r="P208" s="258"/>
      <c r="Q208" s="258"/>
      <c r="R208" s="258"/>
      <c r="S208" s="258"/>
      <c r="T208" s="258"/>
      <c r="U208" s="258"/>
      <c r="V208" s="258"/>
      <c r="W208" s="258"/>
      <c r="X208" s="258"/>
      <c r="Y208" s="258"/>
      <c r="Z208" s="258"/>
    </row>
    <row r="209" spans="1:26" ht="15.75" customHeight="1">
      <c r="A209" s="258"/>
      <c r="B209" s="258"/>
      <c r="C209" s="258"/>
      <c r="D209" s="258"/>
      <c r="E209" s="258"/>
      <c r="F209" s="258"/>
      <c r="G209" s="258"/>
      <c r="H209" s="258"/>
      <c r="I209" s="258"/>
      <c r="J209" s="258"/>
      <c r="K209" s="258"/>
      <c r="L209" s="258"/>
      <c r="M209" s="258"/>
      <c r="N209" s="258"/>
      <c r="O209" s="258"/>
      <c r="P209" s="258"/>
      <c r="Q209" s="258"/>
      <c r="R209" s="258"/>
      <c r="S209" s="258"/>
      <c r="T209" s="258"/>
      <c r="U209" s="258"/>
      <c r="V209" s="258"/>
      <c r="W209" s="258"/>
      <c r="X209" s="258"/>
      <c r="Y209" s="258"/>
      <c r="Z209" s="258"/>
    </row>
    <row r="210" spans="1:26" ht="15.75" customHeight="1">
      <c r="A210" s="258"/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8"/>
      <c r="P210" s="258"/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</row>
    <row r="211" spans="1:26" ht="15.75" customHeight="1">
      <c r="A211" s="258"/>
      <c r="B211" s="258"/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58"/>
      <c r="N211" s="258"/>
      <c r="O211" s="258"/>
      <c r="P211" s="258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</row>
    <row r="212" spans="1:26" ht="15.75" customHeight="1">
      <c r="A212" s="258"/>
      <c r="B212" s="258"/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</row>
    <row r="213" spans="1:26" ht="15.75" customHeight="1">
      <c r="A213" s="258"/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  <c r="O213" s="258"/>
      <c r="P213" s="258"/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</row>
    <row r="214" spans="1:26" ht="15.75" customHeight="1">
      <c r="A214" s="258"/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58"/>
      <c r="N214" s="258"/>
      <c r="O214" s="258"/>
      <c r="P214" s="258"/>
      <c r="Q214" s="258"/>
      <c r="R214" s="258"/>
      <c r="S214" s="258"/>
      <c r="T214" s="258"/>
      <c r="U214" s="258"/>
      <c r="V214" s="258"/>
      <c r="W214" s="258"/>
      <c r="X214" s="258"/>
      <c r="Y214" s="258"/>
      <c r="Z214" s="258"/>
    </row>
    <row r="215" spans="1:26" ht="15.75" customHeight="1">
      <c r="A215" s="258"/>
      <c r="B215" s="258"/>
      <c r="C215" s="258"/>
      <c r="D215" s="258"/>
      <c r="E215" s="258"/>
      <c r="F215" s="258"/>
      <c r="G215" s="258"/>
      <c r="H215" s="258"/>
      <c r="I215" s="258"/>
      <c r="J215" s="258"/>
      <c r="K215" s="258"/>
      <c r="L215" s="258"/>
      <c r="M215" s="258"/>
      <c r="N215" s="258"/>
      <c r="O215" s="258"/>
      <c r="P215" s="258"/>
      <c r="Q215" s="258"/>
      <c r="R215" s="258"/>
      <c r="S215" s="258"/>
      <c r="T215" s="258"/>
      <c r="U215" s="258"/>
      <c r="V215" s="258"/>
      <c r="W215" s="258"/>
      <c r="X215" s="258"/>
      <c r="Y215" s="258"/>
      <c r="Z215" s="258"/>
    </row>
    <row r="216" spans="1:26" ht="15.75" customHeight="1">
      <c r="A216" s="258"/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  <c r="O216" s="258"/>
      <c r="P216" s="258"/>
      <c r="Q216" s="258"/>
      <c r="R216" s="258"/>
      <c r="S216" s="258"/>
      <c r="T216" s="258"/>
      <c r="U216" s="258"/>
      <c r="V216" s="258"/>
      <c r="W216" s="258"/>
      <c r="X216" s="258"/>
      <c r="Y216" s="258"/>
      <c r="Z216" s="258"/>
    </row>
    <row r="217" spans="1:26" ht="15.75" customHeight="1">
      <c r="A217" s="258"/>
      <c r="B217" s="258"/>
      <c r="C217" s="258"/>
      <c r="D217" s="258"/>
      <c r="E217" s="258"/>
      <c r="F217" s="258"/>
      <c r="G217" s="258"/>
      <c r="H217" s="258"/>
      <c r="I217" s="258"/>
      <c r="J217" s="258"/>
      <c r="K217" s="258"/>
      <c r="L217" s="258"/>
      <c r="M217" s="258"/>
      <c r="N217" s="258"/>
      <c r="O217" s="258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</row>
    <row r="218" spans="1:26" ht="15.75" customHeight="1">
      <c r="A218" s="258"/>
      <c r="B218" s="258"/>
      <c r="C218" s="258"/>
      <c r="D218" s="258"/>
      <c r="E218" s="258"/>
      <c r="F218" s="258"/>
      <c r="G218" s="258"/>
      <c r="H218" s="258"/>
      <c r="I218" s="258"/>
      <c r="J218" s="258"/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</row>
    <row r="219" spans="1:26" ht="15.75" customHeight="1">
      <c r="A219" s="258"/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</row>
    <row r="220" spans="1:26" ht="15.75" customHeight="1">
      <c r="A220" s="258"/>
      <c r="B220" s="258"/>
      <c r="C220" s="258"/>
      <c r="D220" s="258"/>
      <c r="E220" s="258"/>
      <c r="F220" s="258"/>
      <c r="G220" s="258"/>
      <c r="H220" s="258"/>
      <c r="I220" s="258"/>
      <c r="J220" s="258"/>
      <c r="K220" s="258"/>
      <c r="L220" s="258"/>
      <c r="M220" s="258"/>
      <c r="N220" s="258"/>
      <c r="O220" s="258"/>
      <c r="P220" s="258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</row>
    <row r="221" spans="1:26" ht="15.75" customHeight="1">
      <c r="A221" s="258"/>
      <c r="B221" s="258"/>
      <c r="C221" s="258"/>
      <c r="D221" s="258"/>
      <c r="E221" s="258"/>
      <c r="F221" s="258"/>
      <c r="G221" s="258"/>
      <c r="H221" s="258"/>
      <c r="I221" s="258"/>
      <c r="J221" s="258"/>
      <c r="K221" s="258"/>
      <c r="L221" s="258"/>
      <c r="M221" s="258"/>
      <c r="N221" s="258"/>
      <c r="O221" s="258"/>
      <c r="P221" s="258"/>
      <c r="Q221" s="258"/>
      <c r="R221" s="258"/>
      <c r="S221" s="258"/>
      <c r="T221" s="258"/>
      <c r="U221" s="258"/>
      <c r="V221" s="258"/>
      <c r="W221" s="258"/>
      <c r="X221" s="258"/>
      <c r="Y221" s="258"/>
      <c r="Z221" s="258"/>
    </row>
    <row r="222" spans="1:26" ht="15.75" customHeight="1">
      <c r="A222" s="258"/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  <c r="O222" s="258"/>
      <c r="P222" s="258"/>
      <c r="Q222" s="258"/>
      <c r="R222" s="258"/>
      <c r="S222" s="258"/>
      <c r="T222" s="258"/>
      <c r="U222" s="258"/>
      <c r="V222" s="258"/>
      <c r="W222" s="258"/>
      <c r="X222" s="258"/>
      <c r="Y222" s="258"/>
      <c r="Z222" s="258"/>
    </row>
    <row r="223" spans="1:26" ht="15.75" customHeight="1">
      <c r="A223" s="258"/>
      <c r="B223" s="258"/>
      <c r="C223" s="258"/>
      <c r="D223" s="258"/>
      <c r="E223" s="258"/>
      <c r="F223" s="258"/>
      <c r="G223" s="258"/>
      <c r="H223" s="258"/>
      <c r="I223" s="258"/>
      <c r="J223" s="258"/>
      <c r="K223" s="258"/>
      <c r="L223" s="258"/>
      <c r="M223" s="258"/>
      <c r="N223" s="258"/>
      <c r="O223" s="258"/>
      <c r="P223" s="258"/>
      <c r="Q223" s="258"/>
      <c r="R223" s="258"/>
      <c r="S223" s="258"/>
      <c r="T223" s="258"/>
      <c r="U223" s="258"/>
      <c r="V223" s="258"/>
      <c r="W223" s="258"/>
      <c r="X223" s="258"/>
      <c r="Y223" s="258"/>
      <c r="Z223" s="258"/>
    </row>
    <row r="224" spans="1:26" ht="15.75" customHeight="1">
      <c r="A224" s="258"/>
      <c r="B224" s="258"/>
      <c r="C224" s="258"/>
      <c r="D224" s="258"/>
      <c r="E224" s="258"/>
      <c r="F224" s="258"/>
      <c r="G224" s="258"/>
      <c r="H224" s="258"/>
      <c r="I224" s="258"/>
      <c r="J224" s="258"/>
      <c r="K224" s="258"/>
      <c r="L224" s="258"/>
      <c r="M224" s="258"/>
      <c r="N224" s="258"/>
      <c r="O224" s="258"/>
      <c r="P224" s="258"/>
      <c r="Q224" s="258"/>
      <c r="R224" s="258"/>
      <c r="S224" s="258"/>
      <c r="T224" s="258"/>
      <c r="U224" s="258"/>
      <c r="V224" s="258"/>
      <c r="W224" s="258"/>
      <c r="X224" s="258"/>
      <c r="Y224" s="258"/>
      <c r="Z224" s="258"/>
    </row>
    <row r="225" spans="1:26" ht="15.75" customHeight="1">
      <c r="A225" s="258"/>
      <c r="B225" s="258"/>
      <c r="C225" s="258"/>
      <c r="D225" s="258"/>
      <c r="E225" s="258"/>
      <c r="F225" s="258"/>
      <c r="G225" s="258"/>
      <c r="H225" s="258"/>
      <c r="I225" s="258"/>
      <c r="J225" s="258"/>
      <c r="K225" s="258"/>
      <c r="L225" s="258"/>
      <c r="M225" s="258"/>
      <c r="N225" s="258"/>
      <c r="O225" s="258"/>
      <c r="P225" s="258"/>
      <c r="Q225" s="258"/>
      <c r="R225" s="258"/>
      <c r="S225" s="258"/>
      <c r="T225" s="258"/>
      <c r="U225" s="258"/>
      <c r="V225" s="258"/>
      <c r="W225" s="258"/>
      <c r="X225" s="258"/>
      <c r="Y225" s="258"/>
      <c r="Z225" s="258"/>
    </row>
    <row r="226" spans="1:26" ht="15.75" customHeight="1">
      <c r="A226" s="258"/>
      <c r="B226" s="258"/>
      <c r="C226" s="258"/>
      <c r="D226" s="258"/>
      <c r="E226" s="258"/>
      <c r="F226" s="258"/>
      <c r="G226" s="258"/>
      <c r="H226" s="258"/>
      <c r="I226" s="258"/>
      <c r="J226" s="258"/>
      <c r="K226" s="258"/>
      <c r="L226" s="258"/>
      <c r="M226" s="258"/>
      <c r="N226" s="258"/>
      <c r="O226" s="258"/>
      <c r="P226" s="258"/>
      <c r="Q226" s="258"/>
      <c r="R226" s="258"/>
      <c r="S226" s="258"/>
      <c r="T226" s="258"/>
      <c r="U226" s="258"/>
      <c r="V226" s="258"/>
      <c r="W226" s="258"/>
      <c r="X226" s="258"/>
      <c r="Y226" s="258"/>
      <c r="Z226" s="258"/>
    </row>
    <row r="227" spans="1:26" ht="15.75" customHeight="1">
      <c r="A227" s="258"/>
      <c r="B227" s="258"/>
      <c r="C227" s="258"/>
      <c r="D227" s="258"/>
      <c r="E227" s="258"/>
      <c r="F227" s="258"/>
      <c r="G227" s="258"/>
      <c r="H227" s="258"/>
      <c r="I227" s="258"/>
      <c r="J227" s="258"/>
      <c r="K227" s="258"/>
      <c r="L227" s="258"/>
      <c r="M227" s="258"/>
      <c r="N227" s="258"/>
      <c r="O227" s="258"/>
      <c r="P227" s="258"/>
      <c r="Q227" s="258"/>
      <c r="R227" s="258"/>
      <c r="S227" s="258"/>
      <c r="T227" s="258"/>
      <c r="U227" s="258"/>
      <c r="V227" s="258"/>
      <c r="W227" s="258"/>
      <c r="X227" s="258"/>
      <c r="Y227" s="258"/>
      <c r="Z227" s="258"/>
    </row>
    <row r="228" spans="1:26" ht="15.75" customHeight="1">
      <c r="A228" s="258"/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  <c r="O228" s="258"/>
      <c r="P228" s="258"/>
      <c r="Q228" s="258"/>
      <c r="R228" s="258"/>
      <c r="S228" s="258"/>
      <c r="T228" s="258"/>
      <c r="U228" s="258"/>
      <c r="V228" s="258"/>
      <c r="W228" s="258"/>
      <c r="X228" s="258"/>
      <c r="Y228" s="258"/>
      <c r="Z228" s="258"/>
    </row>
    <row r="229" spans="1:26" ht="15.75" customHeight="1">
      <c r="A229" s="258"/>
      <c r="B229" s="258"/>
      <c r="C229" s="258"/>
      <c r="D229" s="258"/>
      <c r="E229" s="258"/>
      <c r="F229" s="258"/>
      <c r="G229" s="258"/>
      <c r="H229" s="258"/>
      <c r="I229" s="258"/>
      <c r="J229" s="258"/>
      <c r="K229" s="258"/>
      <c r="L229" s="258"/>
      <c r="M229" s="258"/>
      <c r="N229" s="258"/>
      <c r="O229" s="258"/>
      <c r="P229" s="258"/>
      <c r="Q229" s="258"/>
      <c r="R229" s="258"/>
      <c r="S229" s="258"/>
      <c r="T229" s="258"/>
      <c r="U229" s="258"/>
      <c r="V229" s="258"/>
      <c r="W229" s="258"/>
      <c r="X229" s="258"/>
      <c r="Y229" s="258"/>
      <c r="Z229" s="258"/>
    </row>
    <row r="230" spans="1:26" ht="15.75" customHeight="1">
      <c r="A230" s="258"/>
      <c r="B230" s="258"/>
      <c r="C230" s="258"/>
      <c r="D230" s="258"/>
      <c r="E230" s="258"/>
      <c r="F230" s="258"/>
      <c r="G230" s="258"/>
      <c r="H230" s="258"/>
      <c r="I230" s="258"/>
      <c r="J230" s="258"/>
      <c r="K230" s="258"/>
      <c r="L230" s="258"/>
      <c r="M230" s="258"/>
      <c r="N230" s="258"/>
      <c r="O230" s="258"/>
      <c r="P230" s="258"/>
      <c r="Q230" s="258"/>
      <c r="R230" s="258"/>
      <c r="S230" s="258"/>
      <c r="T230" s="258"/>
      <c r="U230" s="258"/>
      <c r="V230" s="258"/>
      <c r="W230" s="258"/>
      <c r="X230" s="258"/>
      <c r="Y230" s="258"/>
      <c r="Z230" s="258"/>
    </row>
    <row r="231" spans="1:26" ht="15.75" customHeight="1">
      <c r="A231" s="258"/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258"/>
      <c r="M231" s="258"/>
      <c r="N231" s="258"/>
      <c r="O231" s="258"/>
      <c r="P231" s="258"/>
      <c r="Q231" s="258"/>
      <c r="R231" s="258"/>
      <c r="S231" s="258"/>
      <c r="T231" s="258"/>
      <c r="U231" s="258"/>
      <c r="V231" s="258"/>
      <c r="W231" s="258"/>
      <c r="X231" s="258"/>
      <c r="Y231" s="258"/>
      <c r="Z231" s="258"/>
    </row>
    <row r="232" spans="1:26" ht="15.75" customHeight="1">
      <c r="A232" s="258"/>
      <c r="B232" s="258"/>
      <c r="C232" s="258"/>
      <c r="D232" s="258"/>
      <c r="E232" s="258"/>
      <c r="F232" s="258"/>
      <c r="G232" s="258"/>
      <c r="H232" s="258"/>
      <c r="I232" s="258"/>
      <c r="J232" s="258"/>
      <c r="K232" s="258"/>
      <c r="L232" s="258"/>
      <c r="M232" s="258"/>
      <c r="N232" s="258"/>
      <c r="O232" s="258"/>
      <c r="P232" s="258"/>
      <c r="Q232" s="258"/>
      <c r="R232" s="258"/>
      <c r="S232" s="258"/>
      <c r="T232" s="258"/>
      <c r="U232" s="258"/>
      <c r="V232" s="258"/>
      <c r="W232" s="258"/>
      <c r="X232" s="258"/>
      <c r="Y232" s="258"/>
      <c r="Z232" s="258"/>
    </row>
    <row r="233" spans="1:26" ht="15.75" customHeight="1">
      <c r="A233" s="258"/>
      <c r="B233" s="258"/>
      <c r="C233" s="258"/>
      <c r="D233" s="258"/>
      <c r="E233" s="258"/>
      <c r="F233" s="258"/>
      <c r="G233" s="258"/>
      <c r="H233" s="258"/>
      <c r="I233" s="258"/>
      <c r="J233" s="258"/>
      <c r="K233" s="258"/>
      <c r="L233" s="258"/>
      <c r="M233" s="258"/>
      <c r="N233" s="258"/>
      <c r="O233" s="258"/>
      <c r="P233" s="258"/>
      <c r="Q233" s="258"/>
      <c r="R233" s="258"/>
      <c r="S233" s="258"/>
      <c r="T233" s="258"/>
      <c r="U233" s="258"/>
      <c r="V233" s="258"/>
      <c r="W233" s="258"/>
      <c r="X233" s="258"/>
      <c r="Y233" s="258"/>
      <c r="Z233" s="258"/>
    </row>
    <row r="234" spans="1:26" ht="15.75" customHeight="1">
      <c r="A234" s="258"/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  <c r="O234" s="258"/>
      <c r="P234" s="258"/>
      <c r="Q234" s="258"/>
      <c r="R234" s="258"/>
      <c r="S234" s="258"/>
      <c r="T234" s="258"/>
      <c r="U234" s="258"/>
      <c r="V234" s="258"/>
      <c r="W234" s="258"/>
      <c r="X234" s="258"/>
      <c r="Y234" s="258"/>
      <c r="Z234" s="258"/>
    </row>
    <row r="235" spans="1:26" ht="15.75" customHeight="1">
      <c r="A235" s="258"/>
      <c r="B235" s="258"/>
      <c r="C235" s="258"/>
      <c r="D235" s="258"/>
      <c r="E235" s="258"/>
      <c r="F235" s="258"/>
      <c r="G235" s="258"/>
      <c r="H235" s="258"/>
      <c r="I235" s="258"/>
      <c r="J235" s="258"/>
      <c r="K235" s="258"/>
      <c r="L235" s="258"/>
      <c r="M235" s="258"/>
      <c r="N235" s="258"/>
      <c r="O235" s="258"/>
      <c r="P235" s="258"/>
      <c r="Q235" s="258"/>
      <c r="R235" s="258"/>
      <c r="S235" s="258"/>
      <c r="T235" s="258"/>
      <c r="U235" s="258"/>
      <c r="V235" s="258"/>
      <c r="W235" s="258"/>
      <c r="X235" s="258"/>
      <c r="Y235" s="258"/>
      <c r="Z235" s="258"/>
    </row>
    <row r="236" spans="1:26" ht="15.75" customHeight="1">
      <c r="A236" s="258"/>
      <c r="B236" s="258"/>
      <c r="C236" s="258"/>
      <c r="D236" s="258"/>
      <c r="E236" s="258"/>
      <c r="F236" s="258"/>
      <c r="G236" s="258"/>
      <c r="H236" s="258"/>
      <c r="I236" s="258"/>
      <c r="J236" s="258"/>
      <c r="K236" s="258"/>
      <c r="L236" s="258"/>
      <c r="M236" s="258"/>
      <c r="N236" s="258"/>
      <c r="O236" s="258"/>
      <c r="P236" s="258"/>
      <c r="Q236" s="258"/>
      <c r="R236" s="258"/>
      <c r="S236" s="258"/>
      <c r="T236" s="258"/>
      <c r="U236" s="258"/>
      <c r="V236" s="258"/>
      <c r="W236" s="258"/>
      <c r="X236" s="258"/>
      <c r="Y236" s="258"/>
      <c r="Z236" s="258"/>
    </row>
    <row r="237" spans="1:26" ht="15.75" customHeight="1">
      <c r="A237" s="258"/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  <c r="O237" s="258"/>
      <c r="P237" s="258"/>
      <c r="Q237" s="258"/>
      <c r="R237" s="258"/>
      <c r="S237" s="258"/>
      <c r="T237" s="258"/>
      <c r="U237" s="258"/>
      <c r="V237" s="258"/>
      <c r="W237" s="258"/>
      <c r="X237" s="258"/>
      <c r="Y237" s="258"/>
      <c r="Z237" s="258"/>
    </row>
    <row r="238" spans="1:26" ht="15.75" customHeight="1">
      <c r="A238" s="258"/>
      <c r="B238" s="258"/>
      <c r="C238" s="258"/>
      <c r="D238" s="258"/>
      <c r="E238" s="258"/>
      <c r="F238" s="258"/>
      <c r="G238" s="258"/>
      <c r="H238" s="258"/>
      <c r="I238" s="258"/>
      <c r="J238" s="258"/>
      <c r="K238" s="258"/>
      <c r="L238" s="258"/>
      <c r="M238" s="258"/>
      <c r="N238" s="258"/>
      <c r="O238" s="258"/>
      <c r="P238" s="258"/>
      <c r="Q238" s="258"/>
      <c r="R238" s="258"/>
      <c r="S238" s="258"/>
      <c r="T238" s="258"/>
      <c r="U238" s="258"/>
      <c r="V238" s="258"/>
      <c r="W238" s="258"/>
      <c r="X238" s="258"/>
      <c r="Y238" s="258"/>
      <c r="Z238" s="258"/>
    </row>
    <row r="239" spans="1:26" ht="15.75" customHeight="1">
      <c r="A239" s="258"/>
      <c r="B239" s="258"/>
      <c r="C239" s="258"/>
      <c r="D239" s="258"/>
      <c r="E239" s="258"/>
      <c r="F239" s="258"/>
      <c r="G239" s="258"/>
      <c r="H239" s="258"/>
      <c r="I239" s="258"/>
      <c r="J239" s="258"/>
      <c r="K239" s="258"/>
      <c r="L239" s="258"/>
      <c r="M239" s="258"/>
      <c r="N239" s="258"/>
      <c r="O239" s="258"/>
      <c r="P239" s="258"/>
      <c r="Q239" s="258"/>
      <c r="R239" s="258"/>
      <c r="S239" s="258"/>
      <c r="T239" s="258"/>
      <c r="U239" s="258"/>
      <c r="V239" s="258"/>
      <c r="W239" s="258"/>
      <c r="X239" s="258"/>
      <c r="Y239" s="258"/>
      <c r="Z239" s="258"/>
    </row>
    <row r="240" spans="1:26" ht="15.75" customHeight="1">
      <c r="A240" s="258"/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  <c r="O240" s="258"/>
      <c r="P240" s="258"/>
      <c r="Q240" s="258"/>
      <c r="R240" s="258"/>
      <c r="S240" s="258"/>
      <c r="T240" s="258"/>
      <c r="U240" s="258"/>
      <c r="V240" s="258"/>
      <c r="W240" s="258"/>
      <c r="X240" s="258"/>
      <c r="Y240" s="258"/>
      <c r="Z240" s="258"/>
    </row>
    <row r="241" spans="1:26" ht="15.75" customHeight="1">
      <c r="A241" s="258"/>
      <c r="B241" s="258"/>
      <c r="C241" s="258"/>
      <c r="D241" s="258"/>
      <c r="E241" s="258"/>
      <c r="F241" s="258"/>
      <c r="G241" s="258"/>
      <c r="H241" s="258"/>
      <c r="I241" s="258"/>
      <c r="J241" s="258"/>
      <c r="K241" s="258"/>
      <c r="L241" s="258"/>
      <c r="M241" s="258"/>
      <c r="N241" s="258"/>
      <c r="O241" s="258"/>
      <c r="P241" s="258"/>
      <c r="Q241" s="258"/>
      <c r="R241" s="258"/>
      <c r="S241" s="258"/>
      <c r="T241" s="258"/>
      <c r="U241" s="258"/>
      <c r="V241" s="258"/>
      <c r="W241" s="258"/>
      <c r="X241" s="258"/>
      <c r="Y241" s="258"/>
      <c r="Z241" s="258"/>
    </row>
    <row r="242" spans="1:26" ht="15.75" customHeight="1">
      <c r="A242" s="258"/>
      <c r="B242" s="258"/>
      <c r="C242" s="258"/>
      <c r="D242" s="258"/>
      <c r="E242" s="258"/>
      <c r="F242" s="258"/>
      <c r="G242" s="258"/>
      <c r="H242" s="258"/>
      <c r="I242" s="258"/>
      <c r="J242" s="258"/>
      <c r="K242" s="258"/>
      <c r="L242" s="258"/>
      <c r="M242" s="258"/>
      <c r="N242" s="258"/>
      <c r="O242" s="258"/>
      <c r="P242" s="258"/>
      <c r="Q242" s="258"/>
      <c r="R242" s="258"/>
      <c r="S242" s="258"/>
      <c r="T242" s="258"/>
      <c r="U242" s="258"/>
      <c r="V242" s="258"/>
      <c r="W242" s="258"/>
      <c r="X242" s="258"/>
      <c r="Y242" s="258"/>
      <c r="Z242" s="258"/>
    </row>
    <row r="243" spans="1:26" ht="15.75" customHeight="1">
      <c r="A243" s="258"/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  <c r="O243" s="258"/>
      <c r="P243" s="258"/>
      <c r="Q243" s="258"/>
      <c r="R243" s="258"/>
      <c r="S243" s="258"/>
      <c r="T243" s="258"/>
      <c r="U243" s="258"/>
      <c r="V243" s="258"/>
      <c r="W243" s="258"/>
      <c r="X243" s="258"/>
      <c r="Y243" s="258"/>
      <c r="Z243" s="258"/>
    </row>
    <row r="244" spans="1:26" ht="15.75" customHeight="1">
      <c r="A244" s="258"/>
      <c r="B244" s="258"/>
      <c r="C244" s="258"/>
      <c r="D244" s="258"/>
      <c r="E244" s="258"/>
      <c r="F244" s="258"/>
      <c r="G244" s="258"/>
      <c r="H244" s="258"/>
      <c r="I244" s="258"/>
      <c r="J244" s="258"/>
      <c r="K244" s="258"/>
      <c r="L244" s="258"/>
      <c r="M244" s="258"/>
      <c r="N244" s="258"/>
      <c r="O244" s="258"/>
      <c r="P244" s="258"/>
      <c r="Q244" s="258"/>
      <c r="R244" s="258"/>
      <c r="S244" s="258"/>
      <c r="T244" s="258"/>
      <c r="U244" s="258"/>
      <c r="V244" s="258"/>
      <c r="W244" s="258"/>
      <c r="X244" s="258"/>
      <c r="Y244" s="258"/>
      <c r="Z244" s="258"/>
    </row>
    <row r="245" spans="1:26" ht="15.75" customHeight="1">
      <c r="A245" s="258"/>
      <c r="B245" s="258"/>
      <c r="C245" s="258"/>
      <c r="D245" s="258"/>
      <c r="E245" s="258"/>
      <c r="F245" s="258"/>
      <c r="G245" s="258"/>
      <c r="H245" s="25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258"/>
      <c r="V245" s="258"/>
      <c r="W245" s="258"/>
      <c r="X245" s="258"/>
      <c r="Y245" s="258"/>
      <c r="Z245" s="258"/>
    </row>
    <row r="246" spans="1:26" ht="15.75" customHeight="1">
      <c r="A246" s="258"/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  <c r="O246" s="258"/>
      <c r="P246" s="258"/>
      <c r="Q246" s="258"/>
      <c r="R246" s="258"/>
      <c r="S246" s="258"/>
      <c r="T246" s="258"/>
      <c r="U246" s="258"/>
      <c r="V246" s="258"/>
      <c r="W246" s="258"/>
      <c r="X246" s="258"/>
      <c r="Y246" s="258"/>
      <c r="Z246" s="258"/>
    </row>
    <row r="247" spans="1:26" ht="15.75" customHeight="1">
      <c r="A247" s="258"/>
      <c r="B247" s="258"/>
      <c r="C247" s="258"/>
      <c r="D247" s="258"/>
      <c r="E247" s="258"/>
      <c r="F247" s="258"/>
      <c r="G247" s="258"/>
      <c r="H247" s="258"/>
      <c r="I247" s="258"/>
      <c r="J247" s="258"/>
      <c r="K247" s="258"/>
      <c r="L247" s="258"/>
      <c r="M247" s="258"/>
      <c r="N247" s="258"/>
      <c r="O247" s="258"/>
      <c r="P247" s="258"/>
      <c r="Q247" s="258"/>
      <c r="R247" s="258"/>
      <c r="S247" s="258"/>
      <c r="T247" s="258"/>
      <c r="U247" s="258"/>
      <c r="V247" s="258"/>
      <c r="W247" s="258"/>
      <c r="X247" s="258"/>
      <c r="Y247" s="258"/>
      <c r="Z247" s="258"/>
    </row>
    <row r="248" spans="1:26" ht="15.75" customHeight="1">
      <c r="A248" s="258"/>
      <c r="B248" s="258"/>
      <c r="C248" s="258"/>
      <c r="D248" s="258"/>
      <c r="E248" s="258"/>
      <c r="F248" s="258"/>
      <c r="G248" s="258"/>
      <c r="H248" s="258"/>
      <c r="I248" s="258"/>
      <c r="J248" s="258"/>
      <c r="K248" s="258"/>
      <c r="L248" s="258"/>
      <c r="M248" s="258"/>
      <c r="N248" s="258"/>
      <c r="O248" s="258"/>
      <c r="P248" s="258"/>
      <c r="Q248" s="258"/>
      <c r="R248" s="258"/>
      <c r="S248" s="258"/>
      <c r="T248" s="258"/>
      <c r="U248" s="258"/>
      <c r="V248" s="258"/>
      <c r="W248" s="258"/>
      <c r="X248" s="258"/>
      <c r="Y248" s="258"/>
      <c r="Z248" s="258"/>
    </row>
    <row r="249" spans="1:26" ht="15.75" customHeight="1">
      <c r="A249" s="258"/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  <c r="O249" s="258"/>
      <c r="P249" s="258"/>
      <c r="Q249" s="258"/>
      <c r="R249" s="258"/>
      <c r="S249" s="258"/>
      <c r="T249" s="258"/>
      <c r="U249" s="258"/>
      <c r="V249" s="258"/>
      <c r="W249" s="258"/>
      <c r="X249" s="258"/>
      <c r="Y249" s="258"/>
      <c r="Z249" s="258"/>
    </row>
    <row r="250" spans="1:26" ht="15.75" customHeight="1">
      <c r="A250" s="258"/>
      <c r="B250" s="258"/>
      <c r="C250" s="258"/>
      <c r="D250" s="258"/>
      <c r="E250" s="258"/>
      <c r="F250" s="258"/>
      <c r="G250" s="258"/>
      <c r="H250" s="258"/>
      <c r="I250" s="258"/>
      <c r="J250" s="258"/>
      <c r="K250" s="258"/>
      <c r="L250" s="258"/>
      <c r="M250" s="258"/>
      <c r="N250" s="258"/>
      <c r="O250" s="258"/>
      <c r="P250" s="258"/>
      <c r="Q250" s="258"/>
      <c r="R250" s="258"/>
      <c r="S250" s="258"/>
      <c r="T250" s="258"/>
      <c r="U250" s="258"/>
      <c r="V250" s="258"/>
      <c r="W250" s="258"/>
      <c r="X250" s="258"/>
      <c r="Y250" s="258"/>
      <c r="Z250" s="258"/>
    </row>
    <row r="251" spans="1:26" ht="15.75" customHeight="1">
      <c r="A251" s="258"/>
      <c r="B251" s="258"/>
      <c r="C251" s="258"/>
      <c r="D251" s="258"/>
      <c r="E251" s="258"/>
      <c r="F251" s="258"/>
      <c r="G251" s="258"/>
      <c r="H251" s="258"/>
      <c r="I251" s="258"/>
      <c r="J251" s="258"/>
      <c r="K251" s="258"/>
      <c r="L251" s="258"/>
      <c r="M251" s="258"/>
      <c r="N251" s="258"/>
      <c r="O251" s="258"/>
      <c r="P251" s="258"/>
      <c r="Q251" s="258"/>
      <c r="R251" s="258"/>
      <c r="S251" s="258"/>
      <c r="T251" s="258"/>
      <c r="U251" s="258"/>
      <c r="V251" s="258"/>
      <c r="W251" s="258"/>
      <c r="X251" s="258"/>
      <c r="Y251" s="258"/>
      <c r="Z251" s="258"/>
    </row>
    <row r="252" spans="1:26" ht="15.75" customHeight="1">
      <c r="A252" s="258"/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  <c r="O252" s="258"/>
      <c r="P252" s="258"/>
      <c r="Q252" s="258"/>
      <c r="R252" s="258"/>
      <c r="S252" s="258"/>
      <c r="T252" s="258"/>
      <c r="U252" s="258"/>
      <c r="V252" s="258"/>
      <c r="W252" s="258"/>
      <c r="X252" s="258"/>
      <c r="Y252" s="258"/>
      <c r="Z252" s="258"/>
    </row>
    <row r="253" spans="1:26" ht="15.75" customHeight="1">
      <c r="A253" s="258"/>
      <c r="B253" s="258"/>
      <c r="C253" s="258"/>
      <c r="D253" s="258"/>
      <c r="E253" s="258"/>
      <c r="F253" s="258"/>
      <c r="G253" s="258"/>
      <c r="H253" s="258"/>
      <c r="I253" s="258"/>
      <c r="J253" s="258"/>
      <c r="K253" s="258"/>
      <c r="L253" s="258"/>
      <c r="M253" s="258"/>
      <c r="N253" s="258"/>
      <c r="O253" s="258"/>
      <c r="P253" s="258"/>
      <c r="Q253" s="258"/>
      <c r="R253" s="258"/>
      <c r="S253" s="258"/>
      <c r="T253" s="258"/>
      <c r="U253" s="258"/>
      <c r="V253" s="258"/>
      <c r="W253" s="258"/>
      <c r="X253" s="258"/>
      <c r="Y253" s="258"/>
      <c r="Z253" s="258"/>
    </row>
    <row r="254" spans="1:26" ht="15.75" customHeight="1">
      <c r="A254" s="258"/>
      <c r="B254" s="258"/>
      <c r="C254" s="258"/>
      <c r="D254" s="258"/>
      <c r="E254" s="258"/>
      <c r="F254" s="258"/>
      <c r="G254" s="258"/>
      <c r="H254" s="258"/>
      <c r="I254" s="258"/>
      <c r="J254" s="258"/>
      <c r="K254" s="258"/>
      <c r="L254" s="258"/>
      <c r="M254" s="258"/>
      <c r="N254" s="258"/>
      <c r="O254" s="258"/>
      <c r="P254" s="258"/>
      <c r="Q254" s="258"/>
      <c r="R254" s="258"/>
      <c r="S254" s="258"/>
      <c r="T254" s="258"/>
      <c r="U254" s="258"/>
      <c r="V254" s="258"/>
      <c r="W254" s="258"/>
      <c r="X254" s="258"/>
      <c r="Y254" s="258"/>
      <c r="Z254" s="258"/>
    </row>
    <row r="255" spans="1:26" ht="15.75" customHeight="1">
      <c r="A255" s="258"/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  <c r="O255" s="258"/>
      <c r="P255" s="258"/>
      <c r="Q255" s="258"/>
      <c r="R255" s="258"/>
      <c r="S255" s="258"/>
      <c r="T255" s="258"/>
      <c r="U255" s="258"/>
      <c r="V255" s="258"/>
      <c r="W255" s="258"/>
      <c r="X255" s="258"/>
      <c r="Y255" s="258"/>
      <c r="Z255" s="258"/>
    </row>
    <row r="256" spans="1:26" ht="15.75" customHeight="1">
      <c r="A256" s="258"/>
      <c r="B256" s="258"/>
      <c r="C256" s="258"/>
      <c r="D256" s="258"/>
      <c r="E256" s="258"/>
      <c r="F256" s="258"/>
      <c r="G256" s="258"/>
      <c r="H256" s="258"/>
      <c r="I256" s="258"/>
      <c r="J256" s="258"/>
      <c r="K256" s="258"/>
      <c r="L256" s="258"/>
      <c r="M256" s="258"/>
      <c r="N256" s="258"/>
      <c r="O256" s="258"/>
      <c r="P256" s="258"/>
      <c r="Q256" s="258"/>
      <c r="R256" s="258"/>
      <c r="S256" s="258"/>
      <c r="T256" s="258"/>
      <c r="U256" s="258"/>
      <c r="V256" s="258"/>
      <c r="W256" s="258"/>
      <c r="X256" s="258"/>
      <c r="Y256" s="258"/>
      <c r="Z256" s="258"/>
    </row>
    <row r="257" spans="1:26" ht="15.75" customHeight="1">
      <c r="A257" s="258"/>
      <c r="B257" s="258"/>
      <c r="C257" s="258"/>
      <c r="D257" s="258"/>
      <c r="E257" s="258"/>
      <c r="F257" s="258"/>
      <c r="G257" s="258"/>
      <c r="H257" s="258"/>
      <c r="I257" s="258"/>
      <c r="J257" s="258"/>
      <c r="K257" s="258"/>
      <c r="L257" s="258"/>
      <c r="M257" s="258"/>
      <c r="N257" s="258"/>
      <c r="O257" s="258"/>
      <c r="P257" s="258"/>
      <c r="Q257" s="258"/>
      <c r="R257" s="258"/>
      <c r="S257" s="258"/>
      <c r="T257" s="258"/>
      <c r="U257" s="258"/>
      <c r="V257" s="258"/>
      <c r="W257" s="258"/>
      <c r="X257" s="258"/>
      <c r="Y257" s="258"/>
      <c r="Z257" s="258"/>
    </row>
    <row r="258" spans="1:26" ht="15.75" customHeight="1">
      <c r="A258" s="258"/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  <c r="O258" s="258"/>
      <c r="P258" s="258"/>
      <c r="Q258" s="258"/>
      <c r="R258" s="258"/>
      <c r="S258" s="258"/>
      <c r="T258" s="258"/>
      <c r="U258" s="258"/>
      <c r="V258" s="258"/>
      <c r="W258" s="258"/>
      <c r="X258" s="258"/>
      <c r="Y258" s="258"/>
      <c r="Z258" s="258"/>
    </row>
    <row r="259" spans="1:26" ht="15.75" customHeight="1">
      <c r="A259" s="258"/>
      <c r="B259" s="258"/>
      <c r="C259" s="258"/>
      <c r="D259" s="258"/>
      <c r="E259" s="258"/>
      <c r="F259" s="258"/>
      <c r="G259" s="258"/>
      <c r="H259" s="258"/>
      <c r="I259" s="258"/>
      <c r="J259" s="258"/>
      <c r="K259" s="258"/>
      <c r="L259" s="258"/>
      <c r="M259" s="258"/>
      <c r="N259" s="258"/>
      <c r="O259" s="258"/>
      <c r="P259" s="258"/>
      <c r="Q259" s="258"/>
      <c r="R259" s="258"/>
      <c r="S259" s="258"/>
      <c r="T259" s="258"/>
      <c r="U259" s="258"/>
      <c r="V259" s="258"/>
      <c r="W259" s="258"/>
      <c r="X259" s="258"/>
      <c r="Y259" s="258"/>
      <c r="Z259" s="258"/>
    </row>
    <row r="260" spans="1:26" ht="15.75" customHeight="1">
      <c r="A260" s="258"/>
      <c r="B260" s="258"/>
      <c r="C260" s="258"/>
      <c r="D260" s="258"/>
      <c r="E260" s="258"/>
      <c r="F260" s="258"/>
      <c r="G260" s="258"/>
      <c r="H260" s="258"/>
      <c r="I260" s="258"/>
      <c r="J260" s="258"/>
      <c r="K260" s="258"/>
      <c r="L260" s="258"/>
      <c r="M260" s="258"/>
      <c r="N260" s="258"/>
      <c r="O260" s="258"/>
      <c r="P260" s="258"/>
      <c r="Q260" s="258"/>
      <c r="R260" s="258"/>
      <c r="S260" s="258"/>
      <c r="T260" s="258"/>
      <c r="U260" s="258"/>
      <c r="V260" s="258"/>
      <c r="W260" s="258"/>
      <c r="X260" s="258"/>
      <c r="Y260" s="258"/>
      <c r="Z260" s="258"/>
    </row>
    <row r="261" spans="1:26" ht="15.75" customHeight="1">
      <c r="A261" s="258"/>
      <c r="B261" s="258"/>
      <c r="C261" s="258"/>
      <c r="D261" s="258"/>
      <c r="E261" s="258"/>
      <c r="F261" s="258"/>
      <c r="G261" s="258"/>
      <c r="H261" s="258"/>
      <c r="I261" s="258"/>
      <c r="J261" s="258"/>
      <c r="K261" s="258"/>
      <c r="L261" s="258"/>
      <c r="M261" s="258"/>
      <c r="N261" s="258"/>
      <c r="O261" s="258"/>
      <c r="P261" s="258"/>
      <c r="Q261" s="258"/>
      <c r="R261" s="258"/>
      <c r="S261" s="258"/>
      <c r="T261" s="258"/>
      <c r="U261" s="258"/>
      <c r="V261" s="258"/>
      <c r="W261" s="258"/>
      <c r="X261" s="258"/>
      <c r="Y261" s="258"/>
      <c r="Z261" s="258"/>
    </row>
    <row r="262" spans="1:26" ht="15.75" customHeight="1">
      <c r="A262" s="258"/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  <c r="O262" s="258"/>
      <c r="P262" s="258"/>
      <c r="Q262" s="258"/>
      <c r="R262" s="258"/>
      <c r="S262" s="258"/>
      <c r="T262" s="258"/>
      <c r="U262" s="258"/>
      <c r="V262" s="258"/>
      <c r="W262" s="258"/>
      <c r="X262" s="258"/>
      <c r="Y262" s="258"/>
      <c r="Z262" s="258"/>
    </row>
    <row r="263" spans="1:26" ht="15.75" customHeight="1">
      <c r="A263" s="258"/>
      <c r="B263" s="258"/>
      <c r="C263" s="258"/>
      <c r="D263" s="258"/>
      <c r="E263" s="258"/>
      <c r="F263" s="258"/>
      <c r="G263" s="258"/>
      <c r="H263" s="258"/>
      <c r="I263" s="258"/>
      <c r="J263" s="258"/>
      <c r="K263" s="258"/>
      <c r="L263" s="258"/>
      <c r="M263" s="258"/>
      <c r="N263" s="258"/>
      <c r="O263" s="258"/>
      <c r="P263" s="258"/>
      <c r="Q263" s="258"/>
      <c r="R263" s="258"/>
      <c r="S263" s="258"/>
      <c r="T263" s="258"/>
      <c r="U263" s="258"/>
      <c r="V263" s="258"/>
      <c r="W263" s="258"/>
      <c r="X263" s="258"/>
      <c r="Y263" s="258"/>
      <c r="Z263" s="258"/>
    </row>
    <row r="264" spans="1:26" ht="15.75" customHeight="1">
      <c r="A264" s="258"/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  <c r="O264" s="258"/>
      <c r="P264" s="258"/>
      <c r="Q264" s="258"/>
      <c r="R264" s="258"/>
      <c r="S264" s="258"/>
      <c r="T264" s="258"/>
      <c r="U264" s="258"/>
      <c r="V264" s="258"/>
      <c r="W264" s="258"/>
      <c r="X264" s="258"/>
      <c r="Y264" s="258"/>
      <c r="Z264" s="258"/>
    </row>
    <row r="265" spans="1:26" ht="15.75" customHeight="1">
      <c r="A265" s="258"/>
      <c r="B265" s="258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  <c r="O265" s="258"/>
      <c r="P265" s="258"/>
      <c r="Q265" s="258"/>
      <c r="R265" s="258"/>
      <c r="S265" s="258"/>
      <c r="T265" s="258"/>
      <c r="U265" s="258"/>
      <c r="V265" s="258"/>
      <c r="W265" s="258"/>
      <c r="X265" s="258"/>
      <c r="Y265" s="258"/>
      <c r="Z265" s="258"/>
    </row>
    <row r="266" spans="1:26" ht="15.75" customHeight="1">
      <c r="A266" s="258"/>
      <c r="B266" s="258"/>
      <c r="C266" s="258"/>
      <c r="D266" s="258"/>
      <c r="E266" s="258"/>
      <c r="F266" s="258"/>
      <c r="G266" s="258"/>
      <c r="H266" s="25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258"/>
      <c r="V266" s="258"/>
      <c r="W266" s="258"/>
      <c r="X266" s="258"/>
      <c r="Y266" s="258"/>
      <c r="Z266" s="258"/>
    </row>
    <row r="267" spans="1:26" ht="15.75" customHeight="1">
      <c r="A267" s="258"/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  <c r="O267" s="258"/>
      <c r="P267" s="258"/>
      <c r="Q267" s="258"/>
      <c r="R267" s="258"/>
      <c r="S267" s="258"/>
      <c r="T267" s="258"/>
      <c r="U267" s="258"/>
      <c r="V267" s="258"/>
      <c r="W267" s="258"/>
      <c r="X267" s="258"/>
      <c r="Y267" s="258"/>
      <c r="Z267" s="258"/>
    </row>
    <row r="268" spans="1:26" ht="15.75" customHeight="1">
      <c r="A268" s="258"/>
      <c r="B268" s="258"/>
      <c r="C268" s="258"/>
      <c r="D268" s="258"/>
      <c r="E268" s="258"/>
      <c r="F268" s="258"/>
      <c r="G268" s="258"/>
      <c r="H268" s="258"/>
      <c r="I268" s="258"/>
      <c r="J268" s="258"/>
      <c r="K268" s="258"/>
      <c r="L268" s="258"/>
      <c r="M268" s="258"/>
      <c r="N268" s="258"/>
      <c r="O268" s="258"/>
      <c r="P268" s="258"/>
      <c r="Q268" s="258"/>
      <c r="R268" s="258"/>
      <c r="S268" s="258"/>
      <c r="T268" s="258"/>
      <c r="U268" s="258"/>
      <c r="V268" s="258"/>
      <c r="W268" s="258"/>
      <c r="X268" s="258"/>
      <c r="Y268" s="258"/>
      <c r="Z268" s="258"/>
    </row>
    <row r="269" spans="1:26" ht="15.75" customHeight="1">
      <c r="A269" s="258"/>
      <c r="B269" s="258"/>
      <c r="C269" s="258"/>
      <c r="D269" s="258"/>
      <c r="E269" s="258"/>
      <c r="F269" s="258"/>
      <c r="G269" s="258"/>
      <c r="H269" s="258"/>
      <c r="I269" s="258"/>
      <c r="J269" s="258"/>
      <c r="K269" s="258"/>
      <c r="L269" s="258"/>
      <c r="M269" s="258"/>
      <c r="N269" s="258"/>
      <c r="O269" s="258"/>
      <c r="P269" s="258"/>
      <c r="Q269" s="258"/>
      <c r="R269" s="258"/>
      <c r="S269" s="258"/>
      <c r="T269" s="258"/>
      <c r="U269" s="258"/>
      <c r="V269" s="258"/>
      <c r="W269" s="258"/>
      <c r="X269" s="258"/>
      <c r="Y269" s="258"/>
      <c r="Z269" s="258"/>
    </row>
    <row r="270" spans="1:26" ht="15.75" customHeight="1">
      <c r="A270" s="258"/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  <c r="O270" s="258"/>
      <c r="P270" s="258"/>
      <c r="Q270" s="258"/>
      <c r="R270" s="258"/>
      <c r="S270" s="258"/>
      <c r="T270" s="258"/>
      <c r="U270" s="258"/>
      <c r="V270" s="258"/>
      <c r="W270" s="258"/>
      <c r="X270" s="258"/>
      <c r="Y270" s="258"/>
      <c r="Z270" s="258"/>
    </row>
    <row r="271" spans="1:26" ht="15.75" customHeight="1">
      <c r="A271" s="258"/>
      <c r="B271" s="258"/>
      <c r="C271" s="258"/>
      <c r="D271" s="258"/>
      <c r="E271" s="258"/>
      <c r="F271" s="258"/>
      <c r="G271" s="258"/>
      <c r="H271" s="258"/>
      <c r="I271" s="258"/>
      <c r="J271" s="258"/>
      <c r="K271" s="258"/>
      <c r="L271" s="258"/>
      <c r="M271" s="258"/>
      <c r="N271" s="258"/>
      <c r="O271" s="258"/>
      <c r="P271" s="258"/>
      <c r="Q271" s="258"/>
      <c r="R271" s="258"/>
      <c r="S271" s="258"/>
      <c r="T271" s="258"/>
      <c r="U271" s="258"/>
      <c r="V271" s="258"/>
      <c r="W271" s="258"/>
      <c r="X271" s="258"/>
      <c r="Y271" s="258"/>
      <c r="Z271" s="258"/>
    </row>
    <row r="272" spans="1:26" ht="15.75" customHeight="1">
      <c r="A272" s="258"/>
      <c r="B272" s="258"/>
      <c r="C272" s="258"/>
      <c r="D272" s="258"/>
      <c r="E272" s="258"/>
      <c r="F272" s="258"/>
      <c r="G272" s="258"/>
      <c r="H272" s="258"/>
      <c r="I272" s="258"/>
      <c r="J272" s="258"/>
      <c r="K272" s="258"/>
      <c r="L272" s="258"/>
      <c r="M272" s="258"/>
      <c r="N272" s="258"/>
      <c r="O272" s="258"/>
      <c r="P272" s="258"/>
      <c r="Q272" s="258"/>
      <c r="R272" s="258"/>
      <c r="S272" s="258"/>
      <c r="T272" s="258"/>
      <c r="U272" s="258"/>
      <c r="V272" s="258"/>
      <c r="W272" s="258"/>
      <c r="X272" s="258"/>
      <c r="Y272" s="258"/>
      <c r="Z272" s="258"/>
    </row>
    <row r="273" spans="1:26" ht="15.75" customHeight="1">
      <c r="A273" s="258"/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  <c r="O273" s="258"/>
      <c r="P273" s="258"/>
      <c r="Q273" s="258"/>
      <c r="R273" s="258"/>
      <c r="S273" s="258"/>
      <c r="T273" s="258"/>
      <c r="U273" s="258"/>
      <c r="V273" s="258"/>
      <c r="W273" s="258"/>
      <c r="X273" s="258"/>
      <c r="Y273" s="258"/>
      <c r="Z273" s="258"/>
    </row>
    <row r="274" spans="1:26" ht="15.75" customHeight="1">
      <c r="A274" s="258"/>
      <c r="B274" s="258"/>
      <c r="C274" s="258"/>
      <c r="D274" s="258"/>
      <c r="E274" s="258"/>
      <c r="F274" s="258"/>
      <c r="G274" s="258"/>
      <c r="H274" s="258"/>
      <c r="I274" s="258"/>
      <c r="J274" s="258"/>
      <c r="K274" s="258"/>
      <c r="L274" s="258"/>
      <c r="M274" s="258"/>
      <c r="N274" s="258"/>
      <c r="O274" s="258"/>
      <c r="P274" s="258"/>
      <c r="Q274" s="258"/>
      <c r="R274" s="258"/>
      <c r="S274" s="258"/>
      <c r="T274" s="258"/>
      <c r="U274" s="258"/>
      <c r="V274" s="258"/>
      <c r="W274" s="258"/>
      <c r="X274" s="258"/>
      <c r="Y274" s="258"/>
      <c r="Z274" s="258"/>
    </row>
    <row r="275" spans="1:26" ht="15.75" customHeight="1">
      <c r="A275" s="258"/>
      <c r="B275" s="258"/>
      <c r="C275" s="258"/>
      <c r="D275" s="258"/>
      <c r="E275" s="258"/>
      <c r="F275" s="258"/>
      <c r="G275" s="258"/>
      <c r="H275" s="258"/>
      <c r="I275" s="258"/>
      <c r="J275" s="258"/>
      <c r="K275" s="258"/>
      <c r="L275" s="258"/>
      <c r="M275" s="258"/>
      <c r="N275" s="258"/>
      <c r="O275" s="258"/>
      <c r="P275" s="258"/>
      <c r="Q275" s="258"/>
      <c r="R275" s="258"/>
      <c r="S275" s="258"/>
      <c r="T275" s="258"/>
      <c r="U275" s="258"/>
      <c r="V275" s="258"/>
      <c r="W275" s="258"/>
      <c r="X275" s="258"/>
      <c r="Y275" s="258"/>
      <c r="Z275" s="258"/>
    </row>
    <row r="276" spans="1:26" ht="15.75" customHeight="1">
      <c r="A276" s="258"/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  <c r="O276" s="258"/>
      <c r="P276" s="258"/>
      <c r="Q276" s="258"/>
      <c r="R276" s="258"/>
      <c r="S276" s="258"/>
      <c r="T276" s="258"/>
      <c r="U276" s="258"/>
      <c r="V276" s="258"/>
      <c r="W276" s="258"/>
      <c r="X276" s="258"/>
      <c r="Y276" s="258"/>
      <c r="Z276" s="258"/>
    </row>
    <row r="277" spans="1:26" ht="15.75" customHeight="1">
      <c r="A277" s="258"/>
      <c r="B277" s="258"/>
      <c r="C277" s="258"/>
      <c r="D277" s="258"/>
      <c r="E277" s="258"/>
      <c r="F277" s="258"/>
      <c r="G277" s="258"/>
      <c r="H277" s="258"/>
      <c r="I277" s="258"/>
      <c r="J277" s="258"/>
      <c r="K277" s="258"/>
      <c r="L277" s="258"/>
      <c r="M277" s="258"/>
      <c r="N277" s="258"/>
      <c r="O277" s="258"/>
      <c r="P277" s="258"/>
      <c r="Q277" s="258"/>
      <c r="R277" s="258"/>
      <c r="S277" s="258"/>
      <c r="T277" s="258"/>
      <c r="U277" s="258"/>
      <c r="V277" s="258"/>
      <c r="W277" s="258"/>
      <c r="X277" s="258"/>
      <c r="Y277" s="258"/>
      <c r="Z277" s="258"/>
    </row>
    <row r="278" spans="1:26" ht="15.75" customHeight="1">
      <c r="A278" s="258"/>
      <c r="B278" s="258"/>
      <c r="C278" s="258"/>
      <c r="D278" s="258"/>
      <c r="E278" s="258"/>
      <c r="F278" s="258"/>
      <c r="G278" s="258"/>
      <c r="H278" s="258"/>
      <c r="I278" s="258"/>
      <c r="J278" s="258"/>
      <c r="K278" s="258"/>
      <c r="L278" s="258"/>
      <c r="M278" s="258"/>
      <c r="N278" s="258"/>
      <c r="O278" s="258"/>
      <c r="P278" s="258"/>
      <c r="Q278" s="258"/>
      <c r="R278" s="258"/>
      <c r="S278" s="258"/>
      <c r="T278" s="258"/>
      <c r="U278" s="258"/>
      <c r="V278" s="258"/>
      <c r="W278" s="258"/>
      <c r="X278" s="258"/>
      <c r="Y278" s="258"/>
      <c r="Z278" s="258"/>
    </row>
    <row r="279" spans="1:26" ht="15.75" customHeight="1">
      <c r="A279" s="258"/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  <c r="O279" s="258"/>
      <c r="P279" s="258"/>
      <c r="Q279" s="258"/>
      <c r="R279" s="258"/>
      <c r="S279" s="258"/>
      <c r="T279" s="258"/>
      <c r="U279" s="258"/>
      <c r="V279" s="258"/>
      <c r="W279" s="258"/>
      <c r="X279" s="258"/>
      <c r="Y279" s="258"/>
      <c r="Z279" s="258"/>
    </row>
    <row r="280" spans="1:26" ht="15.75" customHeight="1">
      <c r="A280" s="258"/>
      <c r="B280" s="258"/>
      <c r="C280" s="258"/>
      <c r="D280" s="258"/>
      <c r="E280" s="258"/>
      <c r="F280" s="258"/>
      <c r="G280" s="258"/>
      <c r="H280" s="258"/>
      <c r="I280" s="258"/>
      <c r="J280" s="258"/>
      <c r="K280" s="258"/>
      <c r="L280" s="258"/>
      <c r="M280" s="258"/>
      <c r="N280" s="258"/>
      <c r="O280" s="258"/>
      <c r="P280" s="258"/>
      <c r="Q280" s="258"/>
      <c r="R280" s="258"/>
      <c r="S280" s="258"/>
      <c r="T280" s="258"/>
      <c r="U280" s="258"/>
      <c r="V280" s="258"/>
      <c r="W280" s="258"/>
      <c r="X280" s="258"/>
      <c r="Y280" s="258"/>
      <c r="Z280" s="258"/>
    </row>
    <row r="281" spans="1:26" ht="15.75" customHeight="1">
      <c r="A281" s="258"/>
      <c r="B281" s="258"/>
      <c r="C281" s="258"/>
      <c r="D281" s="258"/>
      <c r="E281" s="258"/>
      <c r="F281" s="258"/>
      <c r="G281" s="258"/>
      <c r="H281" s="258"/>
      <c r="I281" s="258"/>
      <c r="J281" s="258"/>
      <c r="K281" s="258"/>
      <c r="L281" s="258"/>
      <c r="M281" s="258"/>
      <c r="N281" s="258"/>
      <c r="O281" s="258"/>
      <c r="P281" s="258"/>
      <c r="Q281" s="258"/>
      <c r="R281" s="258"/>
      <c r="S281" s="258"/>
      <c r="T281" s="258"/>
      <c r="U281" s="258"/>
      <c r="V281" s="258"/>
      <c r="W281" s="258"/>
      <c r="X281" s="258"/>
      <c r="Y281" s="258"/>
      <c r="Z281" s="258"/>
    </row>
    <row r="282" spans="1:26" ht="15.75" customHeight="1">
      <c r="A282" s="258"/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  <c r="O282" s="258"/>
      <c r="P282" s="258"/>
      <c r="Q282" s="258"/>
      <c r="R282" s="258"/>
      <c r="S282" s="258"/>
      <c r="T282" s="258"/>
      <c r="U282" s="258"/>
      <c r="V282" s="258"/>
      <c r="W282" s="258"/>
      <c r="X282" s="258"/>
      <c r="Y282" s="258"/>
      <c r="Z282" s="258"/>
    </row>
    <row r="283" spans="1:26" ht="15.75" customHeight="1">
      <c r="A283" s="258"/>
      <c r="B283" s="258"/>
      <c r="C283" s="258"/>
      <c r="D283" s="258"/>
      <c r="E283" s="258"/>
      <c r="F283" s="258"/>
      <c r="G283" s="258"/>
      <c r="H283" s="258"/>
      <c r="I283" s="258"/>
      <c r="J283" s="258"/>
      <c r="K283" s="258"/>
      <c r="L283" s="258"/>
      <c r="M283" s="258"/>
      <c r="N283" s="258"/>
      <c r="O283" s="258"/>
      <c r="P283" s="258"/>
      <c r="Q283" s="258"/>
      <c r="R283" s="258"/>
      <c r="S283" s="258"/>
      <c r="T283" s="258"/>
      <c r="U283" s="258"/>
      <c r="V283" s="258"/>
      <c r="W283" s="258"/>
      <c r="X283" s="258"/>
      <c r="Y283" s="258"/>
      <c r="Z283" s="258"/>
    </row>
    <row r="284" spans="1:26" ht="15.75" customHeight="1">
      <c r="A284" s="258"/>
      <c r="B284" s="258"/>
      <c r="C284" s="258"/>
      <c r="D284" s="258"/>
      <c r="E284" s="258"/>
      <c r="F284" s="258"/>
      <c r="G284" s="258"/>
      <c r="H284" s="258"/>
      <c r="I284" s="258"/>
      <c r="J284" s="258"/>
      <c r="K284" s="258"/>
      <c r="L284" s="258"/>
      <c r="M284" s="258"/>
      <c r="N284" s="258"/>
      <c r="O284" s="258"/>
      <c r="P284" s="258"/>
      <c r="Q284" s="258"/>
      <c r="R284" s="258"/>
      <c r="S284" s="258"/>
      <c r="T284" s="258"/>
      <c r="U284" s="258"/>
      <c r="V284" s="258"/>
      <c r="W284" s="258"/>
      <c r="X284" s="258"/>
      <c r="Y284" s="258"/>
      <c r="Z284" s="258"/>
    </row>
    <row r="285" spans="1:26" ht="15.75" customHeight="1">
      <c r="A285" s="258"/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  <c r="O285" s="258"/>
      <c r="P285" s="258"/>
      <c r="Q285" s="258"/>
      <c r="R285" s="258"/>
      <c r="S285" s="258"/>
      <c r="T285" s="258"/>
      <c r="U285" s="258"/>
      <c r="V285" s="258"/>
      <c r="W285" s="258"/>
      <c r="X285" s="258"/>
      <c r="Y285" s="258"/>
      <c r="Z285" s="258"/>
    </row>
    <row r="286" spans="1:26" ht="15.75" customHeight="1">
      <c r="A286" s="258"/>
      <c r="B286" s="258"/>
      <c r="C286" s="258"/>
      <c r="D286" s="258"/>
      <c r="E286" s="258"/>
      <c r="F286" s="258"/>
      <c r="G286" s="258"/>
      <c r="H286" s="258"/>
      <c r="I286" s="258"/>
      <c r="J286" s="258"/>
      <c r="K286" s="258"/>
      <c r="L286" s="258"/>
      <c r="M286" s="258"/>
      <c r="N286" s="258"/>
      <c r="O286" s="258"/>
      <c r="P286" s="258"/>
      <c r="Q286" s="258"/>
      <c r="R286" s="258"/>
      <c r="S286" s="258"/>
      <c r="T286" s="258"/>
      <c r="U286" s="258"/>
      <c r="V286" s="258"/>
      <c r="W286" s="258"/>
      <c r="X286" s="258"/>
      <c r="Y286" s="258"/>
      <c r="Z286" s="258"/>
    </row>
    <row r="287" spans="1:26" ht="15.75" customHeight="1">
      <c r="A287" s="258"/>
      <c r="B287" s="258"/>
      <c r="C287" s="258"/>
      <c r="D287" s="258"/>
      <c r="E287" s="258"/>
      <c r="F287" s="258"/>
      <c r="G287" s="258"/>
      <c r="H287" s="258"/>
      <c r="I287" s="258"/>
      <c r="J287" s="258"/>
      <c r="K287" s="258"/>
      <c r="L287" s="258"/>
      <c r="M287" s="258"/>
      <c r="N287" s="258"/>
      <c r="O287" s="258"/>
      <c r="P287" s="258"/>
      <c r="Q287" s="258"/>
      <c r="R287" s="258"/>
      <c r="S287" s="258"/>
      <c r="T287" s="258"/>
      <c r="U287" s="258"/>
      <c r="V287" s="258"/>
      <c r="W287" s="258"/>
      <c r="X287" s="258"/>
      <c r="Y287" s="258"/>
      <c r="Z287" s="258"/>
    </row>
    <row r="288" spans="1:26" ht="15.75" customHeight="1">
      <c r="A288" s="258"/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  <c r="O288" s="258"/>
      <c r="P288" s="258"/>
      <c r="Q288" s="258"/>
      <c r="R288" s="258"/>
      <c r="S288" s="258"/>
      <c r="T288" s="258"/>
      <c r="U288" s="258"/>
      <c r="V288" s="258"/>
      <c r="W288" s="258"/>
      <c r="X288" s="258"/>
      <c r="Y288" s="258"/>
      <c r="Z288" s="258"/>
    </row>
    <row r="289" spans="1:26" ht="15.75" customHeight="1">
      <c r="A289" s="258"/>
      <c r="B289" s="258"/>
      <c r="C289" s="258"/>
      <c r="D289" s="258"/>
      <c r="E289" s="258"/>
      <c r="F289" s="258"/>
      <c r="G289" s="258"/>
      <c r="H289" s="258"/>
      <c r="I289" s="258"/>
      <c r="J289" s="258"/>
      <c r="K289" s="258"/>
      <c r="L289" s="258"/>
      <c r="M289" s="258"/>
      <c r="N289" s="258"/>
      <c r="O289" s="258"/>
      <c r="P289" s="258"/>
      <c r="Q289" s="258"/>
      <c r="R289" s="258"/>
      <c r="S289" s="258"/>
      <c r="T289" s="258"/>
      <c r="U289" s="258"/>
      <c r="V289" s="258"/>
      <c r="W289" s="258"/>
      <c r="X289" s="258"/>
      <c r="Y289" s="258"/>
      <c r="Z289" s="258"/>
    </row>
    <row r="290" spans="1:26" ht="15.75" customHeight="1">
      <c r="A290" s="258"/>
      <c r="B290" s="258"/>
      <c r="C290" s="258"/>
      <c r="D290" s="258"/>
      <c r="E290" s="258"/>
      <c r="F290" s="258"/>
      <c r="G290" s="258"/>
      <c r="H290" s="258"/>
      <c r="I290" s="258"/>
      <c r="J290" s="258"/>
      <c r="K290" s="258"/>
      <c r="L290" s="258"/>
      <c r="M290" s="258"/>
      <c r="N290" s="258"/>
      <c r="O290" s="258"/>
      <c r="P290" s="258"/>
      <c r="Q290" s="258"/>
      <c r="R290" s="258"/>
      <c r="S290" s="258"/>
      <c r="T290" s="258"/>
      <c r="U290" s="258"/>
      <c r="V290" s="258"/>
      <c r="W290" s="258"/>
      <c r="X290" s="258"/>
      <c r="Y290" s="258"/>
      <c r="Z290" s="258"/>
    </row>
    <row r="291" spans="1:26" ht="15.75" customHeight="1">
      <c r="A291" s="258"/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  <c r="O291" s="258"/>
      <c r="P291" s="258"/>
      <c r="Q291" s="258"/>
      <c r="R291" s="258"/>
      <c r="S291" s="258"/>
      <c r="T291" s="258"/>
      <c r="U291" s="258"/>
      <c r="V291" s="258"/>
      <c r="W291" s="258"/>
      <c r="X291" s="258"/>
      <c r="Y291" s="258"/>
      <c r="Z291" s="258"/>
    </row>
    <row r="292" spans="1:26" ht="15.75" customHeight="1">
      <c r="A292" s="258"/>
      <c r="B292" s="258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  <c r="O292" s="258"/>
      <c r="P292" s="258"/>
      <c r="Q292" s="258"/>
      <c r="R292" s="258"/>
      <c r="S292" s="258"/>
      <c r="T292" s="258"/>
      <c r="U292" s="258"/>
      <c r="V292" s="258"/>
      <c r="W292" s="258"/>
      <c r="X292" s="258"/>
      <c r="Y292" s="258"/>
      <c r="Z292" s="258"/>
    </row>
    <row r="293" spans="1:26" ht="15.75" customHeight="1">
      <c r="A293" s="258"/>
      <c r="B293" s="258"/>
      <c r="C293" s="258"/>
      <c r="D293" s="258"/>
      <c r="E293" s="258"/>
      <c r="F293" s="258"/>
      <c r="G293" s="258"/>
      <c r="H293" s="258"/>
      <c r="I293" s="258"/>
      <c r="J293" s="258"/>
      <c r="K293" s="258"/>
      <c r="L293" s="258"/>
      <c r="M293" s="258"/>
      <c r="N293" s="258"/>
      <c r="O293" s="258"/>
      <c r="P293" s="258"/>
      <c r="Q293" s="258"/>
      <c r="R293" s="258"/>
      <c r="S293" s="258"/>
      <c r="T293" s="258"/>
      <c r="U293" s="258"/>
      <c r="V293" s="258"/>
      <c r="W293" s="258"/>
      <c r="X293" s="258"/>
      <c r="Y293" s="258"/>
      <c r="Z293" s="258"/>
    </row>
    <row r="294" spans="1:26" ht="15.75" customHeight="1">
      <c r="A294" s="258"/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  <c r="O294" s="258"/>
      <c r="P294" s="258"/>
      <c r="Q294" s="258"/>
      <c r="R294" s="258"/>
      <c r="S294" s="258"/>
      <c r="T294" s="258"/>
      <c r="U294" s="258"/>
      <c r="V294" s="258"/>
      <c r="W294" s="258"/>
      <c r="X294" s="258"/>
      <c r="Y294" s="258"/>
      <c r="Z294" s="258"/>
    </row>
    <row r="295" spans="1:26" ht="15.75" customHeight="1">
      <c r="A295" s="258"/>
      <c r="B295" s="258"/>
      <c r="C295" s="258"/>
      <c r="D295" s="258"/>
      <c r="E295" s="258"/>
      <c r="F295" s="258"/>
      <c r="G295" s="258"/>
      <c r="H295" s="258"/>
      <c r="I295" s="258"/>
      <c r="J295" s="258"/>
      <c r="K295" s="258"/>
      <c r="L295" s="258"/>
      <c r="M295" s="258"/>
      <c r="N295" s="258"/>
      <c r="O295" s="258"/>
      <c r="P295" s="258"/>
      <c r="Q295" s="258"/>
      <c r="R295" s="258"/>
      <c r="S295" s="258"/>
      <c r="T295" s="258"/>
      <c r="U295" s="258"/>
      <c r="V295" s="258"/>
      <c r="W295" s="258"/>
      <c r="X295" s="258"/>
      <c r="Y295" s="258"/>
      <c r="Z295" s="258"/>
    </row>
    <row r="296" spans="1:26" ht="15.75" customHeight="1">
      <c r="A296" s="258"/>
      <c r="B296" s="258"/>
      <c r="C296" s="258"/>
      <c r="D296" s="258"/>
      <c r="E296" s="258"/>
      <c r="F296" s="258"/>
      <c r="G296" s="258"/>
      <c r="H296" s="258"/>
      <c r="I296" s="258"/>
      <c r="J296" s="258"/>
      <c r="K296" s="258"/>
      <c r="L296" s="258"/>
      <c r="M296" s="258"/>
      <c r="N296" s="258"/>
      <c r="O296" s="258"/>
      <c r="P296" s="258"/>
      <c r="Q296" s="258"/>
      <c r="R296" s="258"/>
      <c r="S296" s="258"/>
      <c r="T296" s="258"/>
      <c r="U296" s="258"/>
      <c r="V296" s="258"/>
      <c r="W296" s="258"/>
      <c r="X296" s="258"/>
      <c r="Y296" s="258"/>
      <c r="Z296" s="258"/>
    </row>
    <row r="297" spans="1:26" ht="15.75" customHeight="1">
      <c r="A297" s="258"/>
      <c r="B297" s="258"/>
      <c r="C297" s="258"/>
      <c r="D297" s="258"/>
      <c r="E297" s="258"/>
      <c r="F297" s="258"/>
      <c r="G297" s="258"/>
      <c r="H297" s="258"/>
      <c r="I297" s="258"/>
      <c r="J297" s="258"/>
      <c r="K297" s="258"/>
      <c r="L297" s="258"/>
      <c r="M297" s="258"/>
      <c r="N297" s="258"/>
      <c r="O297" s="258"/>
      <c r="P297" s="258"/>
      <c r="Q297" s="258"/>
      <c r="R297" s="258"/>
      <c r="S297" s="258"/>
      <c r="T297" s="258"/>
      <c r="U297" s="258"/>
      <c r="V297" s="258"/>
      <c r="W297" s="258"/>
      <c r="X297" s="258"/>
      <c r="Y297" s="258"/>
      <c r="Z297" s="258"/>
    </row>
    <row r="298" spans="1:26" ht="15.75" customHeight="1">
      <c r="A298" s="258"/>
      <c r="B298" s="258"/>
      <c r="C298" s="258"/>
      <c r="D298" s="258"/>
      <c r="E298" s="258"/>
      <c r="F298" s="258"/>
      <c r="G298" s="258"/>
      <c r="H298" s="258"/>
      <c r="I298" s="258"/>
      <c r="J298" s="258"/>
      <c r="K298" s="258"/>
      <c r="L298" s="258"/>
      <c r="M298" s="258"/>
      <c r="N298" s="258"/>
      <c r="O298" s="258"/>
      <c r="P298" s="258"/>
      <c r="Q298" s="258"/>
      <c r="R298" s="258"/>
      <c r="S298" s="258"/>
      <c r="T298" s="258"/>
      <c r="U298" s="258"/>
      <c r="V298" s="258"/>
      <c r="W298" s="258"/>
      <c r="X298" s="258"/>
      <c r="Y298" s="258"/>
      <c r="Z298" s="258"/>
    </row>
    <row r="299" spans="1:26" ht="15.75" customHeight="1">
      <c r="A299" s="258"/>
      <c r="B299" s="258"/>
      <c r="C299" s="258"/>
      <c r="D299" s="258"/>
      <c r="E299" s="258"/>
      <c r="F299" s="258"/>
      <c r="G299" s="258"/>
      <c r="H299" s="258"/>
      <c r="I299" s="258"/>
      <c r="J299" s="258"/>
      <c r="K299" s="258"/>
      <c r="L299" s="258"/>
      <c r="M299" s="258"/>
      <c r="N299" s="258"/>
      <c r="O299" s="258"/>
      <c r="P299" s="258"/>
      <c r="Q299" s="258"/>
      <c r="R299" s="258"/>
      <c r="S299" s="258"/>
      <c r="T299" s="258"/>
      <c r="U299" s="258"/>
      <c r="V299" s="258"/>
      <c r="W299" s="258"/>
      <c r="X299" s="258"/>
      <c r="Y299" s="258"/>
      <c r="Z299" s="258"/>
    </row>
    <row r="300" spans="1:26" ht="15.75" customHeight="1">
      <c r="A300" s="258"/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  <c r="O300" s="258"/>
      <c r="P300" s="258"/>
      <c r="Q300" s="258"/>
      <c r="R300" s="258"/>
      <c r="S300" s="258"/>
      <c r="T300" s="258"/>
      <c r="U300" s="258"/>
      <c r="V300" s="258"/>
      <c r="W300" s="258"/>
      <c r="X300" s="258"/>
      <c r="Y300" s="258"/>
      <c r="Z300" s="258"/>
    </row>
    <row r="301" spans="1:26" ht="15.75" customHeight="1">
      <c r="A301" s="258"/>
      <c r="B301" s="258"/>
      <c r="C301" s="258"/>
      <c r="D301" s="258"/>
      <c r="E301" s="258"/>
      <c r="F301" s="258"/>
      <c r="G301" s="258"/>
      <c r="H301" s="258"/>
      <c r="I301" s="258"/>
      <c r="J301" s="258"/>
      <c r="K301" s="258"/>
      <c r="L301" s="258"/>
      <c r="M301" s="258"/>
      <c r="N301" s="258"/>
      <c r="O301" s="258"/>
      <c r="P301" s="258"/>
      <c r="Q301" s="258"/>
      <c r="R301" s="258"/>
      <c r="S301" s="258"/>
      <c r="T301" s="258"/>
      <c r="U301" s="258"/>
      <c r="V301" s="258"/>
      <c r="W301" s="258"/>
      <c r="X301" s="258"/>
      <c r="Y301" s="258"/>
      <c r="Z301" s="258"/>
    </row>
    <row r="302" spans="1:26" ht="15.75" customHeight="1">
      <c r="A302" s="258"/>
      <c r="B302" s="258"/>
      <c r="C302" s="258"/>
      <c r="D302" s="258"/>
      <c r="E302" s="258"/>
      <c r="F302" s="258"/>
      <c r="G302" s="258"/>
      <c r="H302" s="258"/>
      <c r="I302" s="258"/>
      <c r="J302" s="258"/>
      <c r="K302" s="258"/>
      <c r="L302" s="258"/>
      <c r="M302" s="258"/>
      <c r="N302" s="258"/>
      <c r="O302" s="258"/>
      <c r="P302" s="258"/>
      <c r="Q302" s="258"/>
      <c r="R302" s="258"/>
      <c r="S302" s="258"/>
      <c r="T302" s="258"/>
      <c r="U302" s="258"/>
      <c r="V302" s="258"/>
      <c r="W302" s="258"/>
      <c r="X302" s="258"/>
      <c r="Y302" s="258"/>
      <c r="Z302" s="258"/>
    </row>
    <row r="303" spans="1:26" ht="15.75" customHeight="1">
      <c r="A303" s="258"/>
      <c r="B303" s="258"/>
      <c r="C303" s="258"/>
      <c r="D303" s="258"/>
      <c r="E303" s="258"/>
      <c r="F303" s="258"/>
      <c r="G303" s="258"/>
      <c r="H303" s="258"/>
      <c r="I303" s="258"/>
      <c r="J303" s="258"/>
      <c r="K303" s="258"/>
      <c r="L303" s="258"/>
      <c r="M303" s="258"/>
      <c r="N303" s="258"/>
      <c r="O303" s="258"/>
      <c r="P303" s="258"/>
      <c r="Q303" s="258"/>
      <c r="R303" s="258"/>
      <c r="S303" s="258"/>
      <c r="T303" s="258"/>
      <c r="U303" s="258"/>
      <c r="V303" s="258"/>
      <c r="W303" s="258"/>
      <c r="X303" s="258"/>
      <c r="Y303" s="258"/>
      <c r="Z303" s="258"/>
    </row>
    <row r="304" spans="1:26" ht="15.75" customHeight="1">
      <c r="A304" s="258"/>
      <c r="B304" s="258"/>
      <c r="C304" s="258"/>
      <c r="D304" s="258"/>
      <c r="E304" s="258"/>
      <c r="F304" s="258"/>
      <c r="G304" s="258"/>
      <c r="H304" s="258"/>
      <c r="I304" s="258"/>
      <c r="J304" s="258"/>
      <c r="K304" s="258"/>
      <c r="L304" s="258"/>
      <c r="M304" s="258"/>
      <c r="N304" s="258"/>
      <c r="O304" s="258"/>
      <c r="P304" s="258"/>
      <c r="Q304" s="258"/>
      <c r="R304" s="258"/>
      <c r="S304" s="258"/>
      <c r="T304" s="258"/>
      <c r="U304" s="258"/>
      <c r="V304" s="258"/>
      <c r="W304" s="258"/>
      <c r="X304" s="258"/>
      <c r="Y304" s="258"/>
      <c r="Z304" s="258"/>
    </row>
    <row r="305" spans="1:26" ht="15.75" customHeight="1">
      <c r="A305" s="258"/>
      <c r="B305" s="258"/>
      <c r="C305" s="258"/>
      <c r="D305" s="258"/>
      <c r="E305" s="258"/>
      <c r="F305" s="258"/>
      <c r="G305" s="258"/>
      <c r="H305" s="258"/>
      <c r="I305" s="258"/>
      <c r="J305" s="258"/>
      <c r="K305" s="258"/>
      <c r="L305" s="258"/>
      <c r="M305" s="258"/>
      <c r="N305" s="258"/>
      <c r="O305" s="258"/>
      <c r="P305" s="258"/>
      <c r="Q305" s="258"/>
      <c r="R305" s="258"/>
      <c r="S305" s="258"/>
      <c r="T305" s="258"/>
      <c r="U305" s="258"/>
      <c r="V305" s="258"/>
      <c r="W305" s="258"/>
      <c r="X305" s="258"/>
      <c r="Y305" s="258"/>
      <c r="Z305" s="258"/>
    </row>
    <row r="306" spans="1:26" ht="15.75" customHeight="1">
      <c r="A306" s="258"/>
      <c r="B306" s="258"/>
      <c r="C306" s="258"/>
      <c r="D306" s="258"/>
      <c r="E306" s="258"/>
      <c r="F306" s="258"/>
      <c r="G306" s="258"/>
      <c r="H306" s="258"/>
      <c r="I306" s="258"/>
      <c r="J306" s="258"/>
      <c r="K306" s="258"/>
      <c r="L306" s="258"/>
      <c r="M306" s="258"/>
      <c r="N306" s="258"/>
      <c r="O306" s="258"/>
      <c r="P306" s="258"/>
      <c r="Q306" s="258"/>
      <c r="R306" s="258"/>
      <c r="S306" s="258"/>
      <c r="T306" s="258"/>
      <c r="U306" s="258"/>
      <c r="V306" s="258"/>
      <c r="W306" s="258"/>
      <c r="X306" s="258"/>
      <c r="Y306" s="258"/>
      <c r="Z306" s="258"/>
    </row>
    <row r="307" spans="1:26" ht="15.75" customHeight="1">
      <c r="A307" s="258"/>
      <c r="B307" s="258"/>
      <c r="C307" s="258"/>
      <c r="D307" s="258"/>
      <c r="E307" s="258"/>
      <c r="F307" s="258"/>
      <c r="G307" s="258"/>
      <c r="H307" s="258"/>
      <c r="I307" s="258"/>
      <c r="J307" s="258"/>
      <c r="K307" s="258"/>
      <c r="L307" s="258"/>
      <c r="M307" s="258"/>
      <c r="N307" s="258"/>
      <c r="O307" s="258"/>
      <c r="P307" s="258"/>
      <c r="Q307" s="258"/>
      <c r="R307" s="258"/>
      <c r="S307" s="258"/>
      <c r="T307" s="258"/>
      <c r="U307" s="258"/>
      <c r="V307" s="258"/>
      <c r="W307" s="258"/>
      <c r="X307" s="258"/>
      <c r="Y307" s="258"/>
      <c r="Z307" s="258"/>
    </row>
    <row r="308" spans="1:26" ht="15.75" customHeight="1">
      <c r="A308" s="258"/>
      <c r="B308" s="258"/>
      <c r="C308" s="258"/>
      <c r="D308" s="258"/>
      <c r="E308" s="258"/>
      <c r="F308" s="258"/>
      <c r="G308" s="258"/>
      <c r="H308" s="258"/>
      <c r="I308" s="258"/>
      <c r="J308" s="258"/>
      <c r="K308" s="258"/>
      <c r="L308" s="258"/>
      <c r="M308" s="258"/>
      <c r="N308" s="258"/>
      <c r="O308" s="258"/>
      <c r="P308" s="258"/>
      <c r="Q308" s="258"/>
      <c r="R308" s="258"/>
      <c r="S308" s="258"/>
      <c r="T308" s="258"/>
      <c r="U308" s="258"/>
      <c r="V308" s="258"/>
      <c r="W308" s="258"/>
      <c r="X308" s="258"/>
      <c r="Y308" s="258"/>
      <c r="Z308" s="258"/>
    </row>
    <row r="309" spans="1:26" ht="15.75" customHeight="1">
      <c r="A309" s="258"/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  <c r="O309" s="258"/>
      <c r="P309" s="258"/>
      <c r="Q309" s="258"/>
      <c r="R309" s="258"/>
      <c r="S309" s="258"/>
      <c r="T309" s="258"/>
      <c r="U309" s="258"/>
      <c r="V309" s="258"/>
      <c r="W309" s="258"/>
      <c r="X309" s="258"/>
      <c r="Y309" s="258"/>
      <c r="Z309" s="258"/>
    </row>
    <row r="310" spans="1:26" ht="15.75" customHeight="1">
      <c r="A310" s="258"/>
      <c r="B310" s="258"/>
      <c r="C310" s="258"/>
      <c r="D310" s="258"/>
      <c r="E310" s="258"/>
      <c r="F310" s="258"/>
      <c r="G310" s="258"/>
      <c r="H310" s="258"/>
      <c r="I310" s="258"/>
      <c r="J310" s="258"/>
      <c r="K310" s="258"/>
      <c r="L310" s="258"/>
      <c r="M310" s="258"/>
      <c r="N310" s="258"/>
      <c r="O310" s="258"/>
      <c r="P310" s="258"/>
      <c r="Q310" s="258"/>
      <c r="R310" s="258"/>
      <c r="S310" s="258"/>
      <c r="T310" s="258"/>
      <c r="U310" s="258"/>
      <c r="V310" s="258"/>
      <c r="W310" s="258"/>
      <c r="X310" s="258"/>
      <c r="Y310" s="258"/>
      <c r="Z310" s="258"/>
    </row>
    <row r="311" spans="1:26" ht="15.75" customHeight="1">
      <c r="A311" s="258"/>
      <c r="B311" s="258"/>
      <c r="C311" s="258"/>
      <c r="D311" s="258"/>
      <c r="E311" s="258"/>
      <c r="F311" s="258"/>
      <c r="G311" s="258"/>
      <c r="H311" s="258"/>
      <c r="I311" s="258"/>
      <c r="J311" s="258"/>
      <c r="K311" s="258"/>
      <c r="L311" s="258"/>
      <c r="M311" s="258"/>
      <c r="N311" s="258"/>
      <c r="O311" s="258"/>
      <c r="P311" s="258"/>
      <c r="Q311" s="258"/>
      <c r="R311" s="258"/>
      <c r="S311" s="258"/>
      <c r="T311" s="258"/>
      <c r="U311" s="258"/>
      <c r="V311" s="258"/>
      <c r="W311" s="258"/>
      <c r="X311" s="258"/>
      <c r="Y311" s="258"/>
      <c r="Z311" s="258"/>
    </row>
    <row r="312" spans="1:26" ht="15.75" customHeight="1">
      <c r="A312" s="258"/>
      <c r="B312" s="258"/>
      <c r="C312" s="258"/>
      <c r="D312" s="258"/>
      <c r="E312" s="258"/>
      <c r="F312" s="258"/>
      <c r="G312" s="258"/>
      <c r="H312" s="258"/>
      <c r="I312" s="258"/>
      <c r="J312" s="258"/>
      <c r="K312" s="258"/>
      <c r="L312" s="258"/>
      <c r="M312" s="258"/>
      <c r="N312" s="258"/>
      <c r="O312" s="258"/>
      <c r="P312" s="258"/>
      <c r="Q312" s="258"/>
      <c r="R312" s="258"/>
      <c r="S312" s="258"/>
      <c r="T312" s="258"/>
      <c r="U312" s="258"/>
      <c r="V312" s="258"/>
      <c r="W312" s="258"/>
      <c r="X312" s="258"/>
      <c r="Y312" s="258"/>
      <c r="Z312" s="258"/>
    </row>
    <row r="313" spans="1:26" ht="15.75" customHeight="1">
      <c r="A313" s="258"/>
      <c r="B313" s="258"/>
      <c r="C313" s="258"/>
      <c r="D313" s="258"/>
      <c r="E313" s="258"/>
      <c r="F313" s="258"/>
      <c r="G313" s="258"/>
      <c r="H313" s="258"/>
      <c r="I313" s="258"/>
      <c r="J313" s="258"/>
      <c r="K313" s="258"/>
      <c r="L313" s="258"/>
      <c r="M313" s="258"/>
      <c r="N313" s="258"/>
      <c r="O313" s="258"/>
      <c r="P313" s="258"/>
      <c r="Q313" s="258"/>
      <c r="R313" s="258"/>
      <c r="S313" s="258"/>
      <c r="T313" s="258"/>
      <c r="U313" s="258"/>
      <c r="V313" s="258"/>
      <c r="W313" s="258"/>
      <c r="X313" s="258"/>
      <c r="Y313" s="258"/>
      <c r="Z313" s="258"/>
    </row>
    <row r="314" spans="1:26" ht="15.75" customHeight="1">
      <c r="A314" s="258"/>
      <c r="B314" s="258"/>
      <c r="C314" s="258"/>
      <c r="D314" s="258"/>
      <c r="E314" s="258"/>
      <c r="F314" s="258"/>
      <c r="G314" s="258"/>
      <c r="H314" s="258"/>
      <c r="I314" s="258"/>
      <c r="J314" s="258"/>
      <c r="K314" s="258"/>
      <c r="L314" s="258"/>
      <c r="M314" s="258"/>
      <c r="N314" s="258"/>
      <c r="O314" s="258"/>
      <c r="P314" s="258"/>
      <c r="Q314" s="258"/>
      <c r="R314" s="258"/>
      <c r="S314" s="258"/>
      <c r="T314" s="258"/>
      <c r="U314" s="258"/>
      <c r="V314" s="258"/>
      <c r="W314" s="258"/>
      <c r="X314" s="258"/>
      <c r="Y314" s="258"/>
      <c r="Z314" s="258"/>
    </row>
    <row r="315" spans="1:26" ht="15.75" customHeight="1">
      <c r="A315" s="258"/>
      <c r="B315" s="258"/>
      <c r="C315" s="258"/>
      <c r="D315" s="258"/>
      <c r="E315" s="258"/>
      <c r="F315" s="258"/>
      <c r="G315" s="258"/>
      <c r="H315" s="258"/>
      <c r="I315" s="258"/>
      <c r="J315" s="258"/>
      <c r="K315" s="258"/>
      <c r="L315" s="258"/>
      <c r="M315" s="258"/>
      <c r="N315" s="258"/>
      <c r="O315" s="258"/>
      <c r="P315" s="258"/>
      <c r="Q315" s="258"/>
      <c r="R315" s="258"/>
      <c r="S315" s="258"/>
      <c r="T315" s="258"/>
      <c r="U315" s="258"/>
      <c r="V315" s="258"/>
      <c r="W315" s="258"/>
      <c r="X315" s="258"/>
      <c r="Y315" s="258"/>
      <c r="Z315" s="258"/>
    </row>
    <row r="316" spans="1:26" ht="15.75" customHeight="1">
      <c r="A316" s="258"/>
      <c r="B316" s="258"/>
      <c r="C316" s="258"/>
      <c r="D316" s="258"/>
      <c r="E316" s="258"/>
      <c r="F316" s="258"/>
      <c r="G316" s="258"/>
      <c r="H316" s="258"/>
      <c r="I316" s="258"/>
      <c r="J316" s="258"/>
      <c r="K316" s="258"/>
      <c r="L316" s="258"/>
      <c r="M316" s="258"/>
      <c r="N316" s="258"/>
      <c r="O316" s="258"/>
      <c r="P316" s="258"/>
      <c r="Q316" s="258"/>
      <c r="R316" s="258"/>
      <c r="S316" s="258"/>
      <c r="T316" s="258"/>
      <c r="U316" s="258"/>
      <c r="V316" s="258"/>
      <c r="W316" s="258"/>
      <c r="X316" s="258"/>
      <c r="Y316" s="258"/>
      <c r="Z316" s="258"/>
    </row>
    <row r="317" spans="1:26" ht="15.75" customHeight="1">
      <c r="A317" s="258"/>
      <c r="B317" s="258"/>
      <c r="C317" s="258"/>
      <c r="D317" s="258"/>
      <c r="E317" s="258"/>
      <c r="F317" s="258"/>
      <c r="G317" s="258"/>
      <c r="H317" s="258"/>
      <c r="I317" s="258"/>
      <c r="J317" s="258"/>
      <c r="K317" s="258"/>
      <c r="L317" s="258"/>
      <c r="M317" s="258"/>
      <c r="N317" s="258"/>
      <c r="O317" s="258"/>
      <c r="P317" s="258"/>
      <c r="Q317" s="258"/>
      <c r="R317" s="258"/>
      <c r="S317" s="258"/>
      <c r="T317" s="258"/>
      <c r="U317" s="258"/>
      <c r="V317" s="258"/>
      <c r="W317" s="258"/>
      <c r="X317" s="258"/>
      <c r="Y317" s="258"/>
      <c r="Z317" s="258"/>
    </row>
    <row r="318" spans="1:26" ht="15.75" customHeight="1">
      <c r="A318" s="258"/>
      <c r="B318" s="258"/>
      <c r="C318" s="258"/>
      <c r="D318" s="258"/>
      <c r="E318" s="258"/>
      <c r="F318" s="258"/>
      <c r="G318" s="258"/>
      <c r="H318" s="258"/>
      <c r="I318" s="258"/>
      <c r="J318" s="258"/>
      <c r="K318" s="258"/>
      <c r="L318" s="258"/>
      <c r="M318" s="258"/>
      <c r="N318" s="258"/>
      <c r="O318" s="258"/>
      <c r="P318" s="258"/>
      <c r="Q318" s="258"/>
      <c r="R318" s="258"/>
      <c r="S318" s="258"/>
      <c r="T318" s="258"/>
      <c r="U318" s="258"/>
      <c r="V318" s="258"/>
      <c r="W318" s="258"/>
      <c r="X318" s="258"/>
      <c r="Y318" s="258"/>
      <c r="Z318" s="258"/>
    </row>
    <row r="319" spans="1:26" ht="15.75" customHeight="1">
      <c r="A319" s="258"/>
      <c r="B319" s="258"/>
      <c r="C319" s="258"/>
      <c r="D319" s="258"/>
      <c r="E319" s="258"/>
      <c r="F319" s="258"/>
      <c r="G319" s="258"/>
      <c r="H319" s="258"/>
      <c r="I319" s="258"/>
      <c r="J319" s="258"/>
      <c r="K319" s="258"/>
      <c r="L319" s="258"/>
      <c r="M319" s="258"/>
      <c r="N319" s="258"/>
      <c r="O319" s="258"/>
      <c r="P319" s="258"/>
      <c r="Q319" s="258"/>
      <c r="R319" s="258"/>
      <c r="S319" s="258"/>
      <c r="T319" s="258"/>
      <c r="U319" s="258"/>
      <c r="V319" s="258"/>
      <c r="W319" s="258"/>
      <c r="X319" s="258"/>
      <c r="Y319" s="258"/>
      <c r="Z319" s="258"/>
    </row>
    <row r="320" spans="1:26" ht="15.75" customHeight="1">
      <c r="A320" s="258"/>
      <c r="B320" s="258"/>
      <c r="C320" s="258"/>
      <c r="D320" s="258"/>
      <c r="E320" s="258"/>
      <c r="F320" s="258"/>
      <c r="G320" s="258"/>
      <c r="H320" s="258"/>
      <c r="I320" s="258"/>
      <c r="J320" s="258"/>
      <c r="K320" s="258"/>
      <c r="L320" s="258"/>
      <c r="M320" s="258"/>
      <c r="N320" s="258"/>
      <c r="O320" s="258"/>
      <c r="P320" s="258"/>
      <c r="Q320" s="258"/>
      <c r="R320" s="258"/>
      <c r="S320" s="258"/>
      <c r="T320" s="258"/>
      <c r="U320" s="258"/>
      <c r="V320" s="258"/>
      <c r="W320" s="258"/>
      <c r="X320" s="258"/>
      <c r="Y320" s="258"/>
      <c r="Z320" s="258"/>
    </row>
    <row r="321" spans="1:26" ht="15.75" customHeight="1">
      <c r="A321" s="258"/>
      <c r="B321" s="258"/>
      <c r="C321" s="258"/>
      <c r="D321" s="258"/>
      <c r="E321" s="258"/>
      <c r="F321" s="258"/>
      <c r="G321" s="258"/>
      <c r="H321" s="258"/>
      <c r="I321" s="258"/>
      <c r="J321" s="258"/>
      <c r="K321" s="258"/>
      <c r="L321" s="258"/>
      <c r="M321" s="258"/>
      <c r="N321" s="258"/>
      <c r="O321" s="258"/>
      <c r="P321" s="258"/>
      <c r="Q321" s="258"/>
      <c r="R321" s="258"/>
      <c r="S321" s="258"/>
      <c r="T321" s="258"/>
      <c r="U321" s="258"/>
      <c r="V321" s="258"/>
      <c r="W321" s="258"/>
      <c r="X321" s="258"/>
      <c r="Y321" s="258"/>
      <c r="Z321" s="258"/>
    </row>
    <row r="322" spans="1:26" ht="15.75" customHeight="1">
      <c r="A322" s="258"/>
      <c r="B322" s="258"/>
      <c r="C322" s="258"/>
      <c r="D322" s="258"/>
      <c r="E322" s="258"/>
      <c r="F322" s="258"/>
      <c r="G322" s="258"/>
      <c r="H322" s="258"/>
      <c r="I322" s="258"/>
      <c r="J322" s="258"/>
      <c r="K322" s="258"/>
      <c r="L322" s="258"/>
      <c r="M322" s="258"/>
      <c r="N322" s="258"/>
      <c r="O322" s="258"/>
      <c r="P322" s="258"/>
      <c r="Q322" s="258"/>
      <c r="R322" s="258"/>
      <c r="S322" s="258"/>
      <c r="T322" s="258"/>
      <c r="U322" s="258"/>
      <c r="V322" s="258"/>
      <c r="W322" s="258"/>
      <c r="X322" s="258"/>
      <c r="Y322" s="258"/>
      <c r="Z322" s="258"/>
    </row>
    <row r="323" spans="1:26" ht="15.75" customHeight="1">
      <c r="A323" s="258"/>
      <c r="B323" s="258"/>
      <c r="C323" s="258"/>
      <c r="D323" s="258"/>
      <c r="E323" s="258"/>
      <c r="F323" s="258"/>
      <c r="G323" s="258"/>
      <c r="H323" s="25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258"/>
      <c r="V323" s="258"/>
      <c r="W323" s="258"/>
      <c r="X323" s="258"/>
      <c r="Y323" s="258"/>
      <c r="Z323" s="258"/>
    </row>
    <row r="324" spans="1:26" ht="15.75" customHeight="1">
      <c r="A324" s="258"/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  <c r="O324" s="258"/>
      <c r="P324" s="258"/>
      <c r="Q324" s="258"/>
      <c r="R324" s="258"/>
      <c r="S324" s="258"/>
      <c r="T324" s="258"/>
      <c r="U324" s="258"/>
      <c r="V324" s="258"/>
      <c r="W324" s="258"/>
      <c r="X324" s="258"/>
      <c r="Y324" s="258"/>
      <c r="Z324" s="258"/>
    </row>
    <row r="325" spans="1:26" ht="15.75" customHeight="1">
      <c r="A325" s="258"/>
      <c r="B325" s="258"/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  <c r="O325" s="258"/>
      <c r="P325" s="258"/>
      <c r="Q325" s="258"/>
      <c r="R325" s="258"/>
      <c r="S325" s="258"/>
      <c r="T325" s="258"/>
      <c r="U325" s="258"/>
      <c r="V325" s="258"/>
      <c r="W325" s="258"/>
      <c r="X325" s="258"/>
      <c r="Y325" s="258"/>
      <c r="Z325" s="258"/>
    </row>
    <row r="326" spans="1:26" ht="15.75" customHeight="1">
      <c r="A326" s="258"/>
      <c r="B326" s="258"/>
      <c r="C326" s="258"/>
      <c r="D326" s="258"/>
      <c r="E326" s="258"/>
      <c r="F326" s="258"/>
      <c r="G326" s="258"/>
      <c r="H326" s="258"/>
      <c r="I326" s="258"/>
      <c r="J326" s="258"/>
      <c r="K326" s="258"/>
      <c r="L326" s="258"/>
      <c r="M326" s="258"/>
      <c r="N326" s="258"/>
      <c r="O326" s="258"/>
      <c r="P326" s="258"/>
      <c r="Q326" s="258"/>
      <c r="R326" s="258"/>
      <c r="S326" s="258"/>
      <c r="T326" s="258"/>
      <c r="U326" s="258"/>
      <c r="V326" s="258"/>
      <c r="W326" s="258"/>
      <c r="X326" s="258"/>
      <c r="Y326" s="258"/>
      <c r="Z326" s="258"/>
    </row>
    <row r="327" spans="1:26" ht="15.75" customHeight="1">
      <c r="A327" s="258"/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  <c r="O327" s="258"/>
      <c r="P327" s="258"/>
      <c r="Q327" s="258"/>
      <c r="R327" s="258"/>
      <c r="S327" s="258"/>
      <c r="T327" s="258"/>
      <c r="U327" s="258"/>
      <c r="V327" s="258"/>
      <c r="W327" s="258"/>
      <c r="X327" s="258"/>
      <c r="Y327" s="258"/>
      <c r="Z327" s="258"/>
    </row>
    <row r="328" spans="1:26" ht="15.75" customHeight="1">
      <c r="A328" s="258"/>
      <c r="B328" s="258"/>
      <c r="C328" s="258"/>
      <c r="D328" s="258"/>
      <c r="E328" s="258"/>
      <c r="F328" s="258"/>
      <c r="G328" s="258"/>
      <c r="H328" s="258"/>
      <c r="I328" s="258"/>
      <c r="J328" s="258"/>
      <c r="K328" s="258"/>
      <c r="L328" s="258"/>
      <c r="M328" s="258"/>
      <c r="N328" s="258"/>
      <c r="O328" s="258"/>
      <c r="P328" s="258"/>
      <c r="Q328" s="258"/>
      <c r="R328" s="258"/>
      <c r="S328" s="258"/>
      <c r="T328" s="258"/>
      <c r="U328" s="258"/>
      <c r="V328" s="258"/>
      <c r="W328" s="258"/>
      <c r="X328" s="258"/>
      <c r="Y328" s="258"/>
      <c r="Z328" s="258"/>
    </row>
    <row r="329" spans="1:26" ht="15.75" customHeight="1">
      <c r="A329" s="258"/>
      <c r="B329" s="258"/>
      <c r="C329" s="258"/>
      <c r="D329" s="258"/>
      <c r="E329" s="258"/>
      <c r="F329" s="258"/>
      <c r="G329" s="258"/>
      <c r="H329" s="258"/>
      <c r="I329" s="258"/>
      <c r="J329" s="258"/>
      <c r="K329" s="258"/>
      <c r="L329" s="258"/>
      <c r="M329" s="258"/>
      <c r="N329" s="258"/>
      <c r="O329" s="258"/>
      <c r="P329" s="258"/>
      <c r="Q329" s="258"/>
      <c r="R329" s="258"/>
      <c r="S329" s="258"/>
      <c r="T329" s="258"/>
      <c r="U329" s="258"/>
      <c r="V329" s="258"/>
      <c r="W329" s="258"/>
      <c r="X329" s="258"/>
      <c r="Y329" s="258"/>
      <c r="Z329" s="258"/>
    </row>
    <row r="330" spans="1:26" ht="15.75" customHeight="1">
      <c r="A330" s="258"/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  <c r="O330" s="258"/>
      <c r="P330" s="258"/>
      <c r="Q330" s="258"/>
      <c r="R330" s="258"/>
      <c r="S330" s="258"/>
      <c r="T330" s="258"/>
      <c r="U330" s="258"/>
      <c r="V330" s="258"/>
      <c r="W330" s="258"/>
      <c r="X330" s="258"/>
      <c r="Y330" s="258"/>
      <c r="Z330" s="258"/>
    </row>
    <row r="331" spans="1:26" ht="15.75" customHeight="1">
      <c r="A331" s="258"/>
      <c r="B331" s="258"/>
      <c r="C331" s="258"/>
      <c r="D331" s="258"/>
      <c r="E331" s="258"/>
      <c r="F331" s="258"/>
      <c r="G331" s="258"/>
      <c r="H331" s="258"/>
      <c r="I331" s="258"/>
      <c r="J331" s="258"/>
      <c r="K331" s="258"/>
      <c r="L331" s="258"/>
      <c r="M331" s="258"/>
      <c r="N331" s="258"/>
      <c r="O331" s="258"/>
      <c r="P331" s="258"/>
      <c r="Q331" s="258"/>
      <c r="R331" s="258"/>
      <c r="S331" s="258"/>
      <c r="T331" s="258"/>
      <c r="U331" s="258"/>
      <c r="V331" s="258"/>
      <c r="W331" s="258"/>
      <c r="X331" s="258"/>
      <c r="Y331" s="258"/>
      <c r="Z331" s="258"/>
    </row>
    <row r="332" spans="1:26" ht="15.75" customHeight="1">
      <c r="A332" s="258"/>
      <c r="B332" s="258"/>
      <c r="C332" s="258"/>
      <c r="D332" s="258"/>
      <c r="E332" s="258"/>
      <c r="F332" s="258"/>
      <c r="G332" s="258"/>
      <c r="H332" s="258"/>
      <c r="I332" s="258"/>
      <c r="J332" s="258"/>
      <c r="K332" s="258"/>
      <c r="L332" s="258"/>
      <c r="M332" s="258"/>
      <c r="N332" s="258"/>
      <c r="O332" s="258"/>
      <c r="P332" s="258"/>
      <c r="Q332" s="258"/>
      <c r="R332" s="258"/>
      <c r="S332" s="258"/>
      <c r="T332" s="258"/>
      <c r="U332" s="258"/>
      <c r="V332" s="258"/>
      <c r="W332" s="258"/>
      <c r="X332" s="258"/>
      <c r="Y332" s="258"/>
      <c r="Z332" s="258"/>
    </row>
    <row r="333" spans="1:26" ht="15.75" customHeight="1">
      <c r="A333" s="258"/>
      <c r="B333" s="258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  <c r="O333" s="258"/>
      <c r="P333" s="258"/>
      <c r="Q333" s="258"/>
      <c r="R333" s="258"/>
      <c r="S333" s="258"/>
      <c r="T333" s="258"/>
      <c r="U333" s="258"/>
      <c r="V333" s="258"/>
      <c r="W333" s="258"/>
      <c r="X333" s="258"/>
      <c r="Y333" s="258"/>
      <c r="Z333" s="258"/>
    </row>
    <row r="334" spans="1:26" ht="15.75" customHeight="1">
      <c r="A334" s="258"/>
      <c r="B334" s="258"/>
      <c r="C334" s="258"/>
      <c r="D334" s="258"/>
      <c r="E334" s="258"/>
      <c r="F334" s="258"/>
      <c r="G334" s="258"/>
      <c r="H334" s="258"/>
      <c r="I334" s="258"/>
      <c r="J334" s="258"/>
      <c r="K334" s="258"/>
      <c r="L334" s="258"/>
      <c r="M334" s="258"/>
      <c r="N334" s="258"/>
      <c r="O334" s="258"/>
      <c r="P334" s="258"/>
      <c r="Q334" s="258"/>
      <c r="R334" s="258"/>
      <c r="S334" s="258"/>
      <c r="T334" s="258"/>
      <c r="U334" s="258"/>
      <c r="V334" s="258"/>
      <c r="W334" s="258"/>
      <c r="X334" s="258"/>
      <c r="Y334" s="258"/>
      <c r="Z334" s="258"/>
    </row>
    <row r="335" spans="1:26" ht="15.75" customHeight="1">
      <c r="A335" s="258"/>
      <c r="B335" s="258"/>
      <c r="C335" s="258"/>
      <c r="D335" s="258"/>
      <c r="E335" s="258"/>
      <c r="F335" s="258"/>
      <c r="G335" s="258"/>
      <c r="H335" s="258"/>
      <c r="I335" s="258"/>
      <c r="J335" s="258"/>
      <c r="K335" s="258"/>
      <c r="L335" s="258"/>
      <c r="M335" s="258"/>
      <c r="N335" s="258"/>
      <c r="O335" s="258"/>
      <c r="P335" s="258"/>
      <c r="Q335" s="258"/>
      <c r="R335" s="258"/>
      <c r="S335" s="258"/>
      <c r="T335" s="258"/>
      <c r="U335" s="258"/>
      <c r="V335" s="258"/>
      <c r="W335" s="258"/>
      <c r="X335" s="258"/>
      <c r="Y335" s="258"/>
      <c r="Z335" s="258"/>
    </row>
    <row r="336" spans="1:26" ht="15.75" customHeight="1">
      <c r="A336" s="258"/>
      <c r="B336" s="258"/>
      <c r="C336" s="258"/>
      <c r="D336" s="258"/>
      <c r="E336" s="258"/>
      <c r="F336" s="258"/>
      <c r="G336" s="258"/>
      <c r="H336" s="258"/>
      <c r="I336" s="258"/>
      <c r="J336" s="258"/>
      <c r="K336" s="258"/>
      <c r="L336" s="258"/>
      <c r="M336" s="258"/>
      <c r="N336" s="258"/>
      <c r="O336" s="258"/>
      <c r="P336" s="258"/>
      <c r="Q336" s="258"/>
      <c r="R336" s="258"/>
      <c r="S336" s="258"/>
      <c r="T336" s="258"/>
      <c r="U336" s="258"/>
      <c r="V336" s="258"/>
      <c r="W336" s="258"/>
      <c r="X336" s="258"/>
      <c r="Y336" s="258"/>
      <c r="Z336" s="258"/>
    </row>
    <row r="337" spans="1:26" ht="15.75" customHeight="1">
      <c r="A337" s="258"/>
      <c r="B337" s="258"/>
      <c r="C337" s="258"/>
      <c r="D337" s="258"/>
      <c r="E337" s="258"/>
      <c r="F337" s="258"/>
      <c r="G337" s="258"/>
      <c r="H337" s="258"/>
      <c r="I337" s="258"/>
      <c r="J337" s="258"/>
      <c r="K337" s="258"/>
      <c r="L337" s="258"/>
      <c r="M337" s="258"/>
      <c r="N337" s="258"/>
      <c r="O337" s="258"/>
      <c r="P337" s="258"/>
      <c r="Q337" s="258"/>
      <c r="R337" s="258"/>
      <c r="S337" s="258"/>
      <c r="T337" s="258"/>
      <c r="U337" s="258"/>
      <c r="V337" s="258"/>
      <c r="W337" s="258"/>
      <c r="X337" s="258"/>
      <c r="Y337" s="258"/>
      <c r="Z337" s="258"/>
    </row>
    <row r="338" spans="1:26" ht="15.75" customHeight="1">
      <c r="A338" s="258"/>
      <c r="B338" s="258"/>
      <c r="C338" s="258"/>
      <c r="D338" s="258"/>
      <c r="E338" s="258"/>
      <c r="F338" s="258"/>
      <c r="G338" s="258"/>
      <c r="H338" s="258"/>
      <c r="I338" s="258"/>
      <c r="J338" s="258"/>
      <c r="K338" s="258"/>
      <c r="L338" s="258"/>
      <c r="M338" s="258"/>
      <c r="N338" s="258"/>
      <c r="O338" s="258"/>
      <c r="P338" s="258"/>
      <c r="Q338" s="258"/>
      <c r="R338" s="258"/>
      <c r="S338" s="258"/>
      <c r="T338" s="258"/>
      <c r="U338" s="258"/>
      <c r="V338" s="258"/>
      <c r="W338" s="258"/>
      <c r="X338" s="258"/>
      <c r="Y338" s="258"/>
      <c r="Z338" s="258"/>
    </row>
    <row r="339" spans="1:26" ht="15.75" customHeight="1">
      <c r="A339" s="258"/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  <c r="O339" s="258"/>
      <c r="P339" s="258"/>
      <c r="Q339" s="258"/>
      <c r="R339" s="258"/>
      <c r="S339" s="258"/>
      <c r="T339" s="258"/>
      <c r="U339" s="258"/>
      <c r="V339" s="258"/>
      <c r="W339" s="258"/>
      <c r="X339" s="258"/>
      <c r="Y339" s="258"/>
      <c r="Z339" s="258"/>
    </row>
    <row r="340" spans="1:26" ht="15.75" customHeight="1">
      <c r="A340" s="258"/>
      <c r="B340" s="258"/>
      <c r="C340" s="258"/>
      <c r="D340" s="258"/>
      <c r="E340" s="258"/>
      <c r="F340" s="258"/>
      <c r="G340" s="258"/>
      <c r="H340" s="258"/>
      <c r="I340" s="258"/>
      <c r="J340" s="258"/>
      <c r="K340" s="258"/>
      <c r="L340" s="258"/>
      <c r="M340" s="258"/>
      <c r="N340" s="258"/>
      <c r="O340" s="258"/>
      <c r="P340" s="258"/>
      <c r="Q340" s="258"/>
      <c r="R340" s="258"/>
      <c r="S340" s="258"/>
      <c r="T340" s="258"/>
      <c r="U340" s="258"/>
      <c r="V340" s="258"/>
      <c r="W340" s="258"/>
      <c r="X340" s="258"/>
      <c r="Y340" s="258"/>
      <c r="Z340" s="258"/>
    </row>
    <row r="341" spans="1:26" ht="15.75" customHeight="1">
      <c r="A341" s="258"/>
      <c r="B341" s="258"/>
      <c r="C341" s="258"/>
      <c r="D341" s="258"/>
      <c r="E341" s="258"/>
      <c r="F341" s="258"/>
      <c r="G341" s="258"/>
      <c r="H341" s="258"/>
      <c r="I341" s="258"/>
      <c r="J341" s="258"/>
      <c r="K341" s="258"/>
      <c r="L341" s="258"/>
      <c r="M341" s="258"/>
      <c r="N341" s="258"/>
      <c r="O341" s="258"/>
      <c r="P341" s="258"/>
      <c r="Q341" s="258"/>
      <c r="R341" s="258"/>
      <c r="S341" s="258"/>
      <c r="T341" s="258"/>
      <c r="U341" s="258"/>
      <c r="V341" s="258"/>
      <c r="W341" s="258"/>
      <c r="X341" s="258"/>
      <c r="Y341" s="258"/>
      <c r="Z341" s="258"/>
    </row>
    <row r="342" spans="1:26" ht="15.75" customHeight="1">
      <c r="A342" s="258"/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  <c r="O342" s="258"/>
      <c r="P342" s="258"/>
      <c r="Q342" s="258"/>
      <c r="R342" s="258"/>
      <c r="S342" s="258"/>
      <c r="T342" s="258"/>
      <c r="U342" s="258"/>
      <c r="V342" s="258"/>
      <c r="W342" s="258"/>
      <c r="X342" s="258"/>
      <c r="Y342" s="258"/>
      <c r="Z342" s="258"/>
    </row>
    <row r="343" spans="1:26" ht="15.75" customHeight="1">
      <c r="A343" s="258"/>
      <c r="B343" s="258"/>
      <c r="C343" s="258"/>
      <c r="D343" s="258"/>
      <c r="E343" s="258"/>
      <c r="F343" s="258"/>
      <c r="G343" s="258"/>
      <c r="H343" s="258"/>
      <c r="I343" s="258"/>
      <c r="J343" s="258"/>
      <c r="K343" s="258"/>
      <c r="L343" s="258"/>
      <c r="M343" s="258"/>
      <c r="N343" s="258"/>
      <c r="O343" s="258"/>
      <c r="P343" s="258"/>
      <c r="Q343" s="258"/>
      <c r="R343" s="258"/>
      <c r="S343" s="258"/>
      <c r="T343" s="258"/>
      <c r="U343" s="258"/>
      <c r="V343" s="258"/>
      <c r="W343" s="258"/>
      <c r="X343" s="258"/>
      <c r="Y343" s="258"/>
      <c r="Z343" s="258"/>
    </row>
    <row r="344" spans="1:26" ht="15.75" customHeight="1">
      <c r="A344" s="258"/>
      <c r="B344" s="258"/>
      <c r="C344" s="258"/>
      <c r="D344" s="258"/>
      <c r="E344" s="258"/>
      <c r="F344" s="258"/>
      <c r="G344" s="258"/>
      <c r="H344" s="258"/>
      <c r="I344" s="258"/>
      <c r="J344" s="258"/>
      <c r="K344" s="258"/>
      <c r="L344" s="258"/>
      <c r="M344" s="258"/>
      <c r="N344" s="258"/>
      <c r="O344" s="258"/>
      <c r="P344" s="258"/>
      <c r="Q344" s="258"/>
      <c r="R344" s="258"/>
      <c r="S344" s="258"/>
      <c r="T344" s="258"/>
      <c r="U344" s="258"/>
      <c r="V344" s="258"/>
      <c r="W344" s="258"/>
      <c r="X344" s="258"/>
      <c r="Y344" s="258"/>
      <c r="Z344" s="258"/>
    </row>
    <row r="345" spans="1:26" ht="15.75" customHeight="1">
      <c r="A345" s="258"/>
      <c r="B345" s="258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8"/>
      <c r="P345" s="258"/>
      <c r="Q345" s="258"/>
      <c r="R345" s="258"/>
      <c r="S345" s="258"/>
      <c r="T345" s="258"/>
      <c r="U345" s="258"/>
      <c r="V345" s="258"/>
      <c r="W345" s="258"/>
      <c r="X345" s="258"/>
      <c r="Y345" s="258"/>
      <c r="Z345" s="258"/>
    </row>
    <row r="346" spans="1:26" ht="15.75" customHeight="1">
      <c r="A346" s="258"/>
      <c r="B346" s="258"/>
      <c r="C346" s="258"/>
      <c r="D346" s="258"/>
      <c r="E346" s="258"/>
      <c r="F346" s="258"/>
      <c r="G346" s="258"/>
      <c r="H346" s="258"/>
      <c r="I346" s="258"/>
      <c r="J346" s="258"/>
      <c r="K346" s="258"/>
      <c r="L346" s="258"/>
      <c r="M346" s="258"/>
      <c r="N346" s="258"/>
      <c r="O346" s="258"/>
      <c r="P346" s="258"/>
      <c r="Q346" s="258"/>
      <c r="R346" s="258"/>
      <c r="S346" s="258"/>
      <c r="T346" s="258"/>
      <c r="U346" s="258"/>
      <c r="V346" s="258"/>
      <c r="W346" s="258"/>
      <c r="X346" s="258"/>
      <c r="Y346" s="258"/>
      <c r="Z346" s="258"/>
    </row>
    <row r="347" spans="1:26" ht="15.75" customHeight="1">
      <c r="A347" s="258"/>
      <c r="B347" s="258"/>
      <c r="C347" s="258"/>
      <c r="D347" s="258"/>
      <c r="E347" s="258"/>
      <c r="F347" s="258"/>
      <c r="G347" s="258"/>
      <c r="H347" s="258"/>
      <c r="I347" s="258"/>
      <c r="J347" s="258"/>
      <c r="K347" s="258"/>
      <c r="L347" s="258"/>
      <c r="M347" s="258"/>
      <c r="N347" s="258"/>
      <c r="O347" s="258"/>
      <c r="P347" s="258"/>
      <c r="Q347" s="258"/>
      <c r="R347" s="258"/>
      <c r="S347" s="258"/>
      <c r="T347" s="258"/>
      <c r="U347" s="258"/>
      <c r="V347" s="258"/>
      <c r="W347" s="258"/>
      <c r="X347" s="258"/>
      <c r="Y347" s="258"/>
      <c r="Z347" s="258"/>
    </row>
    <row r="348" spans="1:26" ht="15.75" customHeight="1">
      <c r="A348" s="258"/>
      <c r="B348" s="258"/>
      <c r="C348" s="258"/>
      <c r="D348" s="258"/>
      <c r="E348" s="258"/>
      <c r="F348" s="258"/>
      <c r="G348" s="258"/>
      <c r="H348" s="258"/>
      <c r="I348" s="258"/>
      <c r="J348" s="258"/>
      <c r="K348" s="258"/>
      <c r="L348" s="258"/>
      <c r="M348" s="258"/>
      <c r="N348" s="258"/>
      <c r="O348" s="258"/>
      <c r="P348" s="258"/>
      <c r="Q348" s="258"/>
      <c r="R348" s="258"/>
      <c r="S348" s="258"/>
      <c r="T348" s="258"/>
      <c r="U348" s="258"/>
      <c r="V348" s="258"/>
      <c r="W348" s="258"/>
      <c r="X348" s="258"/>
      <c r="Y348" s="258"/>
      <c r="Z348" s="258"/>
    </row>
    <row r="349" spans="1:26" ht="15.75" customHeight="1">
      <c r="A349" s="258"/>
      <c r="B349" s="258"/>
      <c r="C349" s="258"/>
      <c r="D349" s="258"/>
      <c r="E349" s="258"/>
      <c r="F349" s="258"/>
      <c r="G349" s="258"/>
      <c r="H349" s="258"/>
      <c r="I349" s="258"/>
      <c r="J349" s="258"/>
      <c r="K349" s="258"/>
      <c r="L349" s="258"/>
      <c r="M349" s="258"/>
      <c r="N349" s="258"/>
      <c r="O349" s="258"/>
      <c r="P349" s="258"/>
      <c r="Q349" s="258"/>
      <c r="R349" s="258"/>
      <c r="S349" s="258"/>
      <c r="T349" s="258"/>
      <c r="U349" s="258"/>
      <c r="V349" s="258"/>
      <c r="W349" s="258"/>
      <c r="X349" s="258"/>
      <c r="Y349" s="258"/>
      <c r="Z349" s="258"/>
    </row>
    <row r="350" spans="1:26" ht="15.75" customHeight="1">
      <c r="A350" s="258"/>
      <c r="B350" s="258"/>
      <c r="C350" s="258"/>
      <c r="D350" s="258"/>
      <c r="E350" s="258"/>
      <c r="F350" s="258"/>
      <c r="G350" s="258"/>
      <c r="H350" s="258"/>
      <c r="I350" s="258"/>
      <c r="J350" s="258"/>
      <c r="K350" s="258"/>
      <c r="L350" s="258"/>
      <c r="M350" s="258"/>
      <c r="N350" s="258"/>
      <c r="O350" s="258"/>
      <c r="P350" s="258"/>
      <c r="Q350" s="258"/>
      <c r="R350" s="258"/>
      <c r="S350" s="258"/>
      <c r="T350" s="258"/>
      <c r="U350" s="258"/>
      <c r="V350" s="258"/>
      <c r="W350" s="258"/>
      <c r="X350" s="258"/>
      <c r="Y350" s="258"/>
      <c r="Z350" s="258"/>
    </row>
    <row r="351" spans="1:26" ht="15.75" customHeight="1">
      <c r="A351" s="258"/>
      <c r="B351" s="258"/>
      <c r="C351" s="258"/>
      <c r="D351" s="258"/>
      <c r="E351" s="258"/>
      <c r="F351" s="258"/>
      <c r="G351" s="258"/>
      <c r="H351" s="258"/>
      <c r="I351" s="258"/>
      <c r="J351" s="258"/>
      <c r="K351" s="258"/>
      <c r="L351" s="258"/>
      <c r="M351" s="258"/>
      <c r="N351" s="258"/>
      <c r="O351" s="258"/>
      <c r="P351" s="258"/>
      <c r="Q351" s="258"/>
      <c r="R351" s="258"/>
      <c r="S351" s="258"/>
      <c r="T351" s="258"/>
      <c r="U351" s="258"/>
      <c r="V351" s="258"/>
      <c r="W351" s="258"/>
      <c r="X351" s="258"/>
      <c r="Y351" s="258"/>
      <c r="Z351" s="258"/>
    </row>
    <row r="352" spans="1:26" ht="15.75" customHeight="1">
      <c r="A352" s="258"/>
      <c r="B352" s="258"/>
      <c r="C352" s="258"/>
      <c r="D352" s="258"/>
      <c r="E352" s="258"/>
      <c r="F352" s="258"/>
      <c r="G352" s="258"/>
      <c r="H352" s="258"/>
      <c r="I352" s="258"/>
      <c r="J352" s="258"/>
      <c r="K352" s="258"/>
      <c r="L352" s="258"/>
      <c r="M352" s="258"/>
      <c r="N352" s="258"/>
      <c r="O352" s="258"/>
      <c r="P352" s="258"/>
      <c r="Q352" s="258"/>
      <c r="R352" s="258"/>
      <c r="S352" s="258"/>
      <c r="T352" s="258"/>
      <c r="U352" s="258"/>
      <c r="V352" s="258"/>
      <c r="W352" s="258"/>
      <c r="X352" s="258"/>
      <c r="Y352" s="258"/>
      <c r="Z352" s="258"/>
    </row>
    <row r="353" spans="1:26" ht="15.75" customHeight="1">
      <c r="A353" s="258"/>
      <c r="B353" s="258"/>
      <c r="C353" s="258"/>
      <c r="D353" s="258"/>
      <c r="E353" s="258"/>
      <c r="F353" s="258"/>
      <c r="G353" s="258"/>
      <c r="H353" s="258"/>
      <c r="I353" s="258"/>
      <c r="J353" s="258"/>
      <c r="K353" s="258"/>
      <c r="L353" s="258"/>
      <c r="M353" s="258"/>
      <c r="N353" s="258"/>
      <c r="O353" s="258"/>
      <c r="P353" s="258"/>
      <c r="Q353" s="258"/>
      <c r="R353" s="258"/>
      <c r="S353" s="258"/>
      <c r="T353" s="258"/>
      <c r="U353" s="258"/>
      <c r="V353" s="258"/>
      <c r="W353" s="258"/>
      <c r="X353" s="258"/>
      <c r="Y353" s="258"/>
      <c r="Z353" s="258"/>
    </row>
    <row r="354" spans="1:26" ht="15.75" customHeight="1">
      <c r="A354" s="258"/>
      <c r="B354" s="258"/>
      <c r="C354" s="258"/>
      <c r="D354" s="258"/>
      <c r="E354" s="258"/>
      <c r="F354" s="258"/>
      <c r="G354" s="258"/>
      <c r="H354" s="258"/>
      <c r="I354" s="258"/>
      <c r="J354" s="258"/>
      <c r="K354" s="258"/>
      <c r="L354" s="258"/>
      <c r="M354" s="258"/>
      <c r="N354" s="258"/>
      <c r="O354" s="258"/>
      <c r="P354" s="258"/>
      <c r="Q354" s="258"/>
      <c r="R354" s="258"/>
      <c r="S354" s="258"/>
      <c r="T354" s="258"/>
      <c r="U354" s="258"/>
      <c r="V354" s="258"/>
      <c r="W354" s="258"/>
      <c r="X354" s="258"/>
      <c r="Y354" s="258"/>
      <c r="Z354" s="258"/>
    </row>
    <row r="355" spans="1:26" ht="15.75" customHeight="1">
      <c r="A355" s="258"/>
      <c r="B355" s="258"/>
      <c r="C355" s="258"/>
      <c r="D355" s="258"/>
      <c r="E355" s="258"/>
      <c r="F355" s="258"/>
      <c r="G355" s="258"/>
      <c r="H355" s="258"/>
      <c r="I355" s="258"/>
      <c r="J355" s="258"/>
      <c r="K355" s="258"/>
      <c r="L355" s="258"/>
      <c r="M355" s="258"/>
      <c r="N355" s="258"/>
      <c r="O355" s="258"/>
      <c r="P355" s="258"/>
      <c r="Q355" s="258"/>
      <c r="R355" s="258"/>
      <c r="S355" s="258"/>
      <c r="T355" s="258"/>
      <c r="U355" s="258"/>
      <c r="V355" s="258"/>
      <c r="W355" s="258"/>
      <c r="X355" s="258"/>
      <c r="Y355" s="258"/>
      <c r="Z355" s="258"/>
    </row>
    <row r="356" spans="1:26" ht="15.75" customHeight="1">
      <c r="A356" s="258"/>
      <c r="B356" s="258"/>
      <c r="C356" s="258"/>
      <c r="D356" s="258"/>
      <c r="E356" s="258"/>
      <c r="F356" s="258"/>
      <c r="G356" s="258"/>
      <c r="H356" s="258"/>
      <c r="I356" s="258"/>
      <c r="J356" s="258"/>
      <c r="K356" s="258"/>
      <c r="L356" s="258"/>
      <c r="M356" s="258"/>
      <c r="N356" s="258"/>
      <c r="O356" s="258"/>
      <c r="P356" s="258"/>
      <c r="Q356" s="258"/>
      <c r="R356" s="258"/>
      <c r="S356" s="258"/>
      <c r="T356" s="258"/>
      <c r="U356" s="258"/>
      <c r="V356" s="258"/>
      <c r="W356" s="258"/>
      <c r="X356" s="258"/>
      <c r="Y356" s="258"/>
      <c r="Z356" s="258"/>
    </row>
    <row r="357" spans="1:26" ht="15.75" customHeight="1">
      <c r="A357" s="258"/>
      <c r="B357" s="258"/>
      <c r="C357" s="258"/>
      <c r="D357" s="258"/>
      <c r="E357" s="258"/>
      <c r="F357" s="258"/>
      <c r="G357" s="258"/>
      <c r="H357" s="25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258"/>
      <c r="V357" s="258"/>
      <c r="W357" s="258"/>
      <c r="X357" s="258"/>
      <c r="Y357" s="258"/>
      <c r="Z357" s="258"/>
    </row>
    <row r="358" spans="1:26" ht="15.75" customHeight="1">
      <c r="A358" s="258"/>
      <c r="B358" s="258"/>
      <c r="C358" s="258"/>
      <c r="D358" s="258"/>
      <c r="E358" s="258"/>
      <c r="F358" s="258"/>
      <c r="G358" s="258"/>
      <c r="H358" s="258"/>
      <c r="I358" s="258"/>
      <c r="J358" s="258"/>
      <c r="K358" s="258"/>
      <c r="L358" s="258"/>
      <c r="M358" s="258"/>
      <c r="N358" s="258"/>
      <c r="O358" s="258"/>
      <c r="P358" s="258"/>
      <c r="Q358" s="258"/>
      <c r="R358" s="258"/>
      <c r="S358" s="258"/>
      <c r="T358" s="258"/>
      <c r="U358" s="258"/>
      <c r="V358" s="258"/>
      <c r="W358" s="258"/>
      <c r="X358" s="258"/>
      <c r="Y358" s="258"/>
      <c r="Z358" s="258"/>
    </row>
    <row r="359" spans="1:26" ht="15.75" customHeight="1">
      <c r="A359" s="258"/>
      <c r="B359" s="258"/>
      <c r="C359" s="258"/>
      <c r="D359" s="258"/>
      <c r="E359" s="258"/>
      <c r="F359" s="258"/>
      <c r="G359" s="258"/>
      <c r="H359" s="258"/>
      <c r="I359" s="258"/>
      <c r="J359" s="258"/>
      <c r="K359" s="258"/>
      <c r="L359" s="258"/>
      <c r="M359" s="258"/>
      <c r="N359" s="258"/>
      <c r="O359" s="258"/>
      <c r="P359" s="258"/>
      <c r="Q359" s="258"/>
      <c r="R359" s="258"/>
      <c r="S359" s="258"/>
      <c r="T359" s="258"/>
      <c r="U359" s="258"/>
      <c r="V359" s="258"/>
      <c r="W359" s="258"/>
      <c r="X359" s="258"/>
      <c r="Y359" s="258"/>
      <c r="Z359" s="258"/>
    </row>
    <row r="360" spans="1:26" ht="15.75" customHeight="1">
      <c r="A360" s="258"/>
      <c r="B360" s="258"/>
      <c r="C360" s="258"/>
      <c r="D360" s="258"/>
      <c r="E360" s="258"/>
      <c r="F360" s="258"/>
      <c r="G360" s="258"/>
      <c r="H360" s="258"/>
      <c r="I360" s="258"/>
      <c r="J360" s="258"/>
      <c r="K360" s="258"/>
      <c r="L360" s="258"/>
      <c r="M360" s="258"/>
      <c r="N360" s="258"/>
      <c r="O360" s="258"/>
      <c r="P360" s="258"/>
      <c r="Q360" s="258"/>
      <c r="R360" s="258"/>
      <c r="S360" s="258"/>
      <c r="T360" s="258"/>
      <c r="U360" s="258"/>
      <c r="V360" s="258"/>
      <c r="W360" s="258"/>
      <c r="X360" s="258"/>
      <c r="Y360" s="258"/>
      <c r="Z360" s="258"/>
    </row>
    <row r="361" spans="1:26" ht="15.75" customHeight="1">
      <c r="A361" s="258"/>
      <c r="B361" s="258"/>
      <c r="C361" s="258"/>
      <c r="D361" s="258"/>
      <c r="E361" s="258"/>
      <c r="F361" s="258"/>
      <c r="G361" s="258"/>
      <c r="H361" s="258"/>
      <c r="I361" s="258"/>
      <c r="J361" s="258"/>
      <c r="K361" s="258"/>
      <c r="L361" s="258"/>
      <c r="M361" s="258"/>
      <c r="N361" s="258"/>
      <c r="O361" s="258"/>
      <c r="P361" s="258"/>
      <c r="Q361" s="258"/>
      <c r="R361" s="258"/>
      <c r="S361" s="258"/>
      <c r="T361" s="258"/>
      <c r="U361" s="258"/>
      <c r="V361" s="258"/>
      <c r="W361" s="258"/>
      <c r="X361" s="258"/>
      <c r="Y361" s="258"/>
      <c r="Z361" s="258"/>
    </row>
    <row r="362" spans="1:26" ht="15.75" customHeight="1">
      <c r="A362" s="258"/>
      <c r="B362" s="258"/>
      <c r="C362" s="258"/>
      <c r="D362" s="258"/>
      <c r="E362" s="258"/>
      <c r="F362" s="258"/>
      <c r="G362" s="258"/>
      <c r="H362" s="258"/>
      <c r="I362" s="258"/>
      <c r="J362" s="258"/>
      <c r="K362" s="258"/>
      <c r="L362" s="258"/>
      <c r="M362" s="258"/>
      <c r="N362" s="258"/>
      <c r="O362" s="258"/>
      <c r="P362" s="258"/>
      <c r="Q362" s="258"/>
      <c r="R362" s="258"/>
      <c r="S362" s="258"/>
      <c r="T362" s="258"/>
      <c r="U362" s="258"/>
      <c r="V362" s="258"/>
      <c r="W362" s="258"/>
      <c r="X362" s="258"/>
      <c r="Y362" s="258"/>
      <c r="Z362" s="258"/>
    </row>
    <row r="363" spans="1:26" ht="15.75" customHeight="1">
      <c r="A363" s="258"/>
      <c r="B363" s="258"/>
      <c r="C363" s="258"/>
      <c r="D363" s="258"/>
      <c r="E363" s="258"/>
      <c r="F363" s="258"/>
      <c r="G363" s="258"/>
      <c r="H363" s="258"/>
      <c r="I363" s="258"/>
      <c r="J363" s="258"/>
      <c r="K363" s="258"/>
      <c r="L363" s="258"/>
      <c r="M363" s="258"/>
      <c r="N363" s="258"/>
      <c r="O363" s="258"/>
      <c r="P363" s="258"/>
      <c r="Q363" s="258"/>
      <c r="R363" s="258"/>
      <c r="S363" s="258"/>
      <c r="T363" s="258"/>
      <c r="U363" s="258"/>
      <c r="V363" s="258"/>
      <c r="W363" s="258"/>
      <c r="X363" s="258"/>
      <c r="Y363" s="258"/>
      <c r="Z363" s="258"/>
    </row>
    <row r="364" spans="1:26" ht="15.75" customHeight="1">
      <c r="A364" s="258"/>
      <c r="B364" s="258"/>
      <c r="C364" s="258"/>
      <c r="D364" s="258"/>
      <c r="E364" s="258"/>
      <c r="F364" s="258"/>
      <c r="G364" s="258"/>
      <c r="H364" s="258"/>
      <c r="I364" s="258"/>
      <c r="J364" s="258"/>
      <c r="K364" s="258"/>
      <c r="L364" s="258"/>
      <c r="M364" s="258"/>
      <c r="N364" s="258"/>
      <c r="O364" s="258"/>
      <c r="P364" s="258"/>
      <c r="Q364" s="258"/>
      <c r="R364" s="258"/>
      <c r="S364" s="258"/>
      <c r="T364" s="258"/>
      <c r="U364" s="258"/>
      <c r="V364" s="258"/>
      <c r="W364" s="258"/>
      <c r="X364" s="258"/>
      <c r="Y364" s="258"/>
      <c r="Z364" s="258"/>
    </row>
    <row r="365" spans="1:26" ht="15.75" customHeight="1">
      <c r="A365" s="258"/>
      <c r="B365" s="258"/>
      <c r="C365" s="258"/>
      <c r="D365" s="258"/>
      <c r="E365" s="258"/>
      <c r="F365" s="258"/>
      <c r="G365" s="258"/>
      <c r="H365" s="258"/>
      <c r="I365" s="258"/>
      <c r="J365" s="258"/>
      <c r="K365" s="258"/>
      <c r="L365" s="258"/>
      <c r="M365" s="258"/>
      <c r="N365" s="258"/>
      <c r="O365" s="258"/>
      <c r="P365" s="258"/>
      <c r="Q365" s="258"/>
      <c r="R365" s="258"/>
      <c r="S365" s="258"/>
      <c r="T365" s="258"/>
      <c r="U365" s="258"/>
      <c r="V365" s="258"/>
      <c r="W365" s="258"/>
      <c r="X365" s="258"/>
      <c r="Y365" s="258"/>
      <c r="Z365" s="258"/>
    </row>
    <row r="366" spans="1:26" ht="15.75" customHeight="1">
      <c r="A366" s="258"/>
      <c r="B366" s="258"/>
      <c r="C366" s="258"/>
      <c r="D366" s="258"/>
      <c r="E366" s="258"/>
      <c r="F366" s="258"/>
      <c r="G366" s="258"/>
      <c r="H366" s="258"/>
      <c r="I366" s="258"/>
      <c r="J366" s="258"/>
      <c r="K366" s="258"/>
      <c r="L366" s="258"/>
      <c r="M366" s="258"/>
      <c r="N366" s="258"/>
      <c r="O366" s="258"/>
      <c r="P366" s="258"/>
      <c r="Q366" s="258"/>
      <c r="R366" s="258"/>
      <c r="S366" s="258"/>
      <c r="T366" s="258"/>
      <c r="U366" s="258"/>
      <c r="V366" s="258"/>
      <c r="W366" s="258"/>
      <c r="X366" s="258"/>
      <c r="Y366" s="258"/>
      <c r="Z366" s="258"/>
    </row>
    <row r="367" spans="1:26" ht="15.75" customHeight="1">
      <c r="A367" s="258"/>
      <c r="B367" s="258"/>
      <c r="C367" s="258"/>
      <c r="D367" s="258"/>
      <c r="E367" s="258"/>
      <c r="F367" s="258"/>
      <c r="G367" s="258"/>
      <c r="H367" s="258"/>
      <c r="I367" s="258"/>
      <c r="J367" s="258"/>
      <c r="K367" s="258"/>
      <c r="L367" s="258"/>
      <c r="M367" s="258"/>
      <c r="N367" s="258"/>
      <c r="O367" s="258"/>
      <c r="P367" s="258"/>
      <c r="Q367" s="258"/>
      <c r="R367" s="258"/>
      <c r="S367" s="258"/>
      <c r="T367" s="258"/>
      <c r="U367" s="258"/>
      <c r="V367" s="258"/>
      <c r="W367" s="258"/>
      <c r="X367" s="258"/>
      <c r="Y367" s="258"/>
      <c r="Z367" s="258"/>
    </row>
    <row r="368" spans="1:26" ht="15.75" customHeight="1">
      <c r="A368" s="258"/>
      <c r="B368" s="258"/>
      <c r="C368" s="258"/>
      <c r="D368" s="258"/>
      <c r="E368" s="258"/>
      <c r="F368" s="258"/>
      <c r="G368" s="258"/>
      <c r="H368" s="258"/>
      <c r="I368" s="258"/>
      <c r="J368" s="258"/>
      <c r="K368" s="258"/>
      <c r="L368" s="258"/>
      <c r="M368" s="258"/>
      <c r="N368" s="258"/>
      <c r="O368" s="258"/>
      <c r="P368" s="258"/>
      <c r="Q368" s="258"/>
      <c r="R368" s="258"/>
      <c r="S368" s="258"/>
      <c r="T368" s="258"/>
      <c r="U368" s="258"/>
      <c r="V368" s="258"/>
      <c r="W368" s="258"/>
      <c r="X368" s="258"/>
      <c r="Y368" s="258"/>
      <c r="Z368" s="258"/>
    </row>
    <row r="369" spans="1:26" ht="15.75" customHeight="1">
      <c r="A369" s="258"/>
      <c r="B369" s="258"/>
      <c r="C369" s="258"/>
      <c r="D369" s="258"/>
      <c r="E369" s="258"/>
      <c r="F369" s="258"/>
      <c r="G369" s="258"/>
      <c r="H369" s="258"/>
      <c r="I369" s="258"/>
      <c r="J369" s="258"/>
      <c r="K369" s="258"/>
      <c r="L369" s="258"/>
      <c r="M369" s="258"/>
      <c r="N369" s="258"/>
      <c r="O369" s="258"/>
      <c r="P369" s="258"/>
      <c r="Q369" s="258"/>
      <c r="R369" s="258"/>
      <c r="S369" s="258"/>
      <c r="T369" s="258"/>
      <c r="U369" s="258"/>
      <c r="V369" s="258"/>
      <c r="W369" s="258"/>
      <c r="X369" s="258"/>
      <c r="Y369" s="258"/>
      <c r="Z369" s="258"/>
    </row>
    <row r="370" spans="1:26" ht="15.75" customHeight="1">
      <c r="A370" s="258"/>
      <c r="B370" s="258"/>
      <c r="C370" s="258"/>
      <c r="D370" s="258"/>
      <c r="E370" s="258"/>
      <c r="F370" s="258"/>
      <c r="G370" s="258"/>
      <c r="H370" s="258"/>
      <c r="I370" s="258"/>
      <c r="J370" s="258"/>
      <c r="K370" s="258"/>
      <c r="L370" s="258"/>
      <c r="M370" s="258"/>
      <c r="N370" s="258"/>
      <c r="O370" s="258"/>
      <c r="P370" s="258"/>
      <c r="Q370" s="258"/>
      <c r="R370" s="258"/>
      <c r="S370" s="258"/>
      <c r="T370" s="258"/>
      <c r="U370" s="258"/>
      <c r="V370" s="258"/>
      <c r="W370" s="258"/>
      <c r="X370" s="258"/>
      <c r="Y370" s="258"/>
      <c r="Z370" s="258"/>
    </row>
    <row r="371" spans="1:26" ht="15.75" customHeight="1">
      <c r="A371" s="258"/>
      <c r="B371" s="258"/>
      <c r="C371" s="258"/>
      <c r="D371" s="258"/>
      <c r="E371" s="258"/>
      <c r="F371" s="258"/>
      <c r="G371" s="258"/>
      <c r="H371" s="258"/>
      <c r="I371" s="258"/>
      <c r="J371" s="258"/>
      <c r="K371" s="258"/>
      <c r="L371" s="258"/>
      <c r="M371" s="258"/>
      <c r="N371" s="258"/>
      <c r="O371" s="258"/>
      <c r="P371" s="258"/>
      <c r="Q371" s="258"/>
      <c r="R371" s="258"/>
      <c r="S371" s="258"/>
      <c r="T371" s="258"/>
      <c r="U371" s="258"/>
      <c r="V371" s="258"/>
      <c r="W371" s="258"/>
      <c r="X371" s="258"/>
      <c r="Y371" s="258"/>
      <c r="Z371" s="258"/>
    </row>
    <row r="372" spans="1:26" ht="15.75" customHeight="1">
      <c r="A372" s="258"/>
      <c r="B372" s="258"/>
      <c r="C372" s="258"/>
      <c r="D372" s="258"/>
      <c r="E372" s="258"/>
      <c r="F372" s="258"/>
      <c r="G372" s="258"/>
      <c r="H372" s="258"/>
      <c r="I372" s="258"/>
      <c r="J372" s="258"/>
      <c r="K372" s="258"/>
      <c r="L372" s="258"/>
      <c r="M372" s="258"/>
      <c r="N372" s="258"/>
      <c r="O372" s="258"/>
      <c r="P372" s="258"/>
      <c r="Q372" s="258"/>
      <c r="R372" s="258"/>
      <c r="S372" s="258"/>
      <c r="T372" s="258"/>
      <c r="U372" s="258"/>
      <c r="V372" s="258"/>
      <c r="W372" s="258"/>
      <c r="X372" s="258"/>
      <c r="Y372" s="258"/>
      <c r="Z372" s="258"/>
    </row>
    <row r="373" spans="1:26" ht="15.75" customHeight="1">
      <c r="A373" s="258"/>
      <c r="B373" s="258"/>
      <c r="C373" s="258"/>
      <c r="D373" s="258"/>
      <c r="E373" s="258"/>
      <c r="F373" s="258"/>
      <c r="G373" s="258"/>
      <c r="H373" s="258"/>
      <c r="I373" s="258"/>
      <c r="J373" s="258"/>
      <c r="K373" s="258"/>
      <c r="L373" s="258"/>
      <c r="M373" s="258"/>
      <c r="N373" s="258"/>
      <c r="O373" s="258"/>
      <c r="P373" s="258"/>
      <c r="Q373" s="258"/>
      <c r="R373" s="258"/>
      <c r="S373" s="258"/>
      <c r="T373" s="258"/>
      <c r="U373" s="258"/>
      <c r="V373" s="258"/>
      <c r="W373" s="258"/>
      <c r="X373" s="258"/>
      <c r="Y373" s="258"/>
      <c r="Z373" s="258"/>
    </row>
    <row r="374" spans="1:26" ht="15.75" customHeight="1">
      <c r="A374" s="258"/>
      <c r="B374" s="258"/>
      <c r="C374" s="258"/>
      <c r="D374" s="258"/>
      <c r="E374" s="258"/>
      <c r="F374" s="258"/>
      <c r="G374" s="258"/>
      <c r="H374" s="258"/>
      <c r="I374" s="258"/>
      <c r="J374" s="258"/>
      <c r="K374" s="258"/>
      <c r="L374" s="258"/>
      <c r="M374" s="258"/>
      <c r="N374" s="258"/>
      <c r="O374" s="258"/>
      <c r="P374" s="258"/>
      <c r="Q374" s="258"/>
      <c r="R374" s="258"/>
      <c r="S374" s="258"/>
      <c r="T374" s="258"/>
      <c r="U374" s="258"/>
      <c r="V374" s="258"/>
      <c r="W374" s="258"/>
      <c r="X374" s="258"/>
      <c r="Y374" s="258"/>
      <c r="Z374" s="258"/>
    </row>
    <row r="375" spans="1:26" ht="15.75" customHeight="1">
      <c r="A375" s="258"/>
      <c r="B375" s="258"/>
      <c r="C375" s="258"/>
      <c r="D375" s="258"/>
      <c r="E375" s="258"/>
      <c r="F375" s="258"/>
      <c r="G375" s="258"/>
      <c r="H375" s="258"/>
      <c r="I375" s="258"/>
      <c r="J375" s="258"/>
      <c r="K375" s="258"/>
      <c r="L375" s="258"/>
      <c r="M375" s="258"/>
      <c r="N375" s="258"/>
      <c r="O375" s="258"/>
      <c r="P375" s="258"/>
      <c r="Q375" s="258"/>
      <c r="R375" s="258"/>
      <c r="S375" s="258"/>
      <c r="T375" s="258"/>
      <c r="U375" s="258"/>
      <c r="V375" s="258"/>
      <c r="W375" s="258"/>
      <c r="X375" s="258"/>
      <c r="Y375" s="258"/>
      <c r="Z375" s="258"/>
    </row>
    <row r="376" spans="1:26" ht="15.75" customHeight="1">
      <c r="A376" s="258"/>
      <c r="B376" s="258"/>
      <c r="C376" s="258"/>
      <c r="D376" s="258"/>
      <c r="E376" s="258"/>
      <c r="F376" s="258"/>
      <c r="G376" s="258"/>
      <c r="H376" s="258"/>
      <c r="I376" s="258"/>
      <c r="J376" s="258"/>
      <c r="K376" s="258"/>
      <c r="L376" s="258"/>
      <c r="M376" s="258"/>
      <c r="N376" s="258"/>
      <c r="O376" s="258"/>
      <c r="P376" s="258"/>
      <c r="Q376" s="258"/>
      <c r="R376" s="258"/>
      <c r="S376" s="258"/>
      <c r="T376" s="258"/>
      <c r="U376" s="258"/>
      <c r="V376" s="258"/>
      <c r="W376" s="258"/>
      <c r="X376" s="258"/>
      <c r="Y376" s="258"/>
      <c r="Z376" s="258"/>
    </row>
    <row r="377" spans="1:26" ht="15.75" customHeight="1">
      <c r="A377" s="258"/>
      <c r="B377" s="258"/>
      <c r="C377" s="258"/>
      <c r="D377" s="258"/>
      <c r="E377" s="258"/>
      <c r="F377" s="258"/>
      <c r="G377" s="258"/>
      <c r="H377" s="258"/>
      <c r="I377" s="258"/>
      <c r="J377" s="258"/>
      <c r="K377" s="258"/>
      <c r="L377" s="258"/>
      <c r="M377" s="258"/>
      <c r="N377" s="258"/>
      <c r="O377" s="258"/>
      <c r="P377" s="258"/>
      <c r="Q377" s="258"/>
      <c r="R377" s="258"/>
      <c r="S377" s="258"/>
      <c r="T377" s="258"/>
      <c r="U377" s="258"/>
      <c r="V377" s="258"/>
      <c r="W377" s="258"/>
      <c r="X377" s="258"/>
      <c r="Y377" s="258"/>
      <c r="Z377" s="258"/>
    </row>
    <row r="378" spans="1:26" ht="15.75" customHeight="1">
      <c r="A378" s="258"/>
      <c r="B378" s="258"/>
      <c r="C378" s="258"/>
      <c r="D378" s="258"/>
      <c r="E378" s="258"/>
      <c r="F378" s="258"/>
      <c r="G378" s="258"/>
      <c r="H378" s="258"/>
      <c r="I378" s="258"/>
      <c r="J378" s="258"/>
      <c r="K378" s="258"/>
      <c r="L378" s="258"/>
      <c r="M378" s="258"/>
      <c r="N378" s="258"/>
      <c r="O378" s="258"/>
      <c r="P378" s="258"/>
      <c r="Q378" s="258"/>
      <c r="R378" s="258"/>
      <c r="S378" s="258"/>
      <c r="T378" s="258"/>
      <c r="U378" s="258"/>
      <c r="V378" s="258"/>
      <c r="W378" s="258"/>
      <c r="X378" s="258"/>
      <c r="Y378" s="258"/>
      <c r="Z378" s="258"/>
    </row>
    <row r="379" spans="1:26" ht="15.75" customHeight="1">
      <c r="A379" s="258"/>
      <c r="B379" s="258"/>
      <c r="C379" s="258"/>
      <c r="D379" s="258"/>
      <c r="E379" s="258"/>
      <c r="F379" s="258"/>
      <c r="G379" s="258"/>
      <c r="H379" s="258"/>
      <c r="I379" s="258"/>
      <c r="J379" s="258"/>
      <c r="K379" s="258"/>
      <c r="L379" s="258"/>
      <c r="M379" s="258"/>
      <c r="N379" s="258"/>
      <c r="O379" s="258"/>
      <c r="P379" s="258"/>
      <c r="Q379" s="258"/>
      <c r="R379" s="258"/>
      <c r="S379" s="258"/>
      <c r="T379" s="258"/>
      <c r="U379" s="258"/>
      <c r="V379" s="258"/>
      <c r="W379" s="258"/>
      <c r="X379" s="258"/>
      <c r="Y379" s="258"/>
      <c r="Z379" s="258"/>
    </row>
    <row r="380" spans="1:26" ht="15.75" customHeight="1">
      <c r="A380" s="258"/>
      <c r="B380" s="258"/>
      <c r="C380" s="258"/>
      <c r="D380" s="258"/>
      <c r="E380" s="258"/>
      <c r="F380" s="258"/>
      <c r="G380" s="258"/>
      <c r="H380" s="258"/>
      <c r="I380" s="258"/>
      <c r="J380" s="258"/>
      <c r="K380" s="258"/>
      <c r="L380" s="258"/>
      <c r="M380" s="258"/>
      <c r="N380" s="258"/>
      <c r="O380" s="258"/>
      <c r="P380" s="258"/>
      <c r="Q380" s="258"/>
      <c r="R380" s="258"/>
      <c r="S380" s="258"/>
      <c r="T380" s="258"/>
      <c r="U380" s="258"/>
      <c r="V380" s="258"/>
      <c r="W380" s="258"/>
      <c r="X380" s="258"/>
      <c r="Y380" s="258"/>
      <c r="Z380" s="258"/>
    </row>
    <row r="381" spans="1:26" ht="15.75" customHeight="1">
      <c r="A381" s="258"/>
      <c r="B381" s="258"/>
      <c r="C381" s="258"/>
      <c r="D381" s="258"/>
      <c r="E381" s="258"/>
      <c r="F381" s="258"/>
      <c r="G381" s="258"/>
      <c r="H381" s="258"/>
      <c r="I381" s="258"/>
      <c r="J381" s="258"/>
      <c r="K381" s="258"/>
      <c r="L381" s="258"/>
      <c r="M381" s="258"/>
      <c r="N381" s="258"/>
      <c r="O381" s="258"/>
      <c r="P381" s="258"/>
      <c r="Q381" s="258"/>
      <c r="R381" s="258"/>
      <c r="S381" s="258"/>
      <c r="T381" s="258"/>
      <c r="U381" s="258"/>
      <c r="V381" s="258"/>
      <c r="W381" s="258"/>
      <c r="X381" s="258"/>
      <c r="Y381" s="258"/>
      <c r="Z381" s="258"/>
    </row>
    <row r="382" spans="1:26" ht="15.75" customHeight="1">
      <c r="A382" s="258"/>
      <c r="B382" s="258"/>
      <c r="C382" s="258"/>
      <c r="D382" s="258"/>
      <c r="E382" s="258"/>
      <c r="F382" s="258"/>
      <c r="G382" s="258"/>
      <c r="H382" s="258"/>
      <c r="I382" s="258"/>
      <c r="J382" s="258"/>
      <c r="K382" s="258"/>
      <c r="L382" s="258"/>
      <c r="M382" s="258"/>
      <c r="N382" s="258"/>
      <c r="O382" s="258"/>
      <c r="P382" s="258"/>
      <c r="Q382" s="258"/>
      <c r="R382" s="258"/>
      <c r="S382" s="258"/>
      <c r="T382" s="258"/>
      <c r="U382" s="258"/>
      <c r="V382" s="258"/>
      <c r="W382" s="258"/>
      <c r="X382" s="258"/>
      <c r="Y382" s="258"/>
      <c r="Z382" s="258"/>
    </row>
    <row r="383" spans="1:26" ht="15.75" customHeight="1">
      <c r="A383" s="258"/>
      <c r="B383" s="258"/>
      <c r="C383" s="258"/>
      <c r="D383" s="258"/>
      <c r="E383" s="258"/>
      <c r="F383" s="258"/>
      <c r="G383" s="258"/>
      <c r="H383" s="258"/>
      <c r="I383" s="258"/>
      <c r="J383" s="258"/>
      <c r="K383" s="258"/>
      <c r="L383" s="258"/>
      <c r="M383" s="258"/>
      <c r="N383" s="258"/>
      <c r="O383" s="258"/>
      <c r="P383" s="258"/>
      <c r="Q383" s="258"/>
      <c r="R383" s="258"/>
      <c r="S383" s="258"/>
      <c r="T383" s="258"/>
      <c r="U383" s="258"/>
      <c r="V383" s="258"/>
      <c r="W383" s="258"/>
      <c r="X383" s="258"/>
      <c r="Y383" s="258"/>
      <c r="Z383" s="258"/>
    </row>
    <row r="384" spans="1:26" ht="15.75" customHeight="1">
      <c r="A384" s="258"/>
      <c r="B384" s="258"/>
      <c r="C384" s="258"/>
      <c r="D384" s="258"/>
      <c r="E384" s="258"/>
      <c r="F384" s="258"/>
      <c r="G384" s="258"/>
      <c r="H384" s="258"/>
      <c r="I384" s="258"/>
      <c r="J384" s="258"/>
      <c r="K384" s="258"/>
      <c r="L384" s="258"/>
      <c r="M384" s="258"/>
      <c r="N384" s="258"/>
      <c r="O384" s="258"/>
      <c r="P384" s="258"/>
      <c r="Q384" s="258"/>
      <c r="R384" s="258"/>
      <c r="S384" s="258"/>
      <c r="T384" s="258"/>
      <c r="U384" s="258"/>
      <c r="V384" s="258"/>
      <c r="W384" s="258"/>
      <c r="X384" s="258"/>
      <c r="Y384" s="258"/>
      <c r="Z384" s="258"/>
    </row>
    <row r="385" spans="1:26" ht="15.75" customHeight="1">
      <c r="A385" s="258"/>
      <c r="B385" s="258"/>
      <c r="C385" s="258"/>
      <c r="D385" s="258"/>
      <c r="E385" s="258"/>
      <c r="F385" s="258"/>
      <c r="G385" s="258"/>
      <c r="H385" s="258"/>
      <c r="I385" s="258"/>
      <c r="J385" s="258"/>
      <c r="K385" s="258"/>
      <c r="L385" s="258"/>
      <c r="M385" s="258"/>
      <c r="N385" s="258"/>
      <c r="O385" s="258"/>
      <c r="P385" s="258"/>
      <c r="Q385" s="258"/>
      <c r="R385" s="258"/>
      <c r="S385" s="258"/>
      <c r="T385" s="258"/>
      <c r="U385" s="258"/>
      <c r="V385" s="258"/>
      <c r="W385" s="258"/>
      <c r="X385" s="258"/>
      <c r="Y385" s="258"/>
      <c r="Z385" s="258"/>
    </row>
    <row r="386" spans="1:26" ht="15.75" customHeight="1">
      <c r="A386" s="258"/>
      <c r="B386" s="258"/>
      <c r="C386" s="258"/>
      <c r="D386" s="258"/>
      <c r="E386" s="258"/>
      <c r="F386" s="258"/>
      <c r="G386" s="258"/>
      <c r="H386" s="258"/>
      <c r="I386" s="258"/>
      <c r="J386" s="258"/>
      <c r="K386" s="258"/>
      <c r="L386" s="258"/>
      <c r="M386" s="258"/>
      <c r="N386" s="258"/>
      <c r="O386" s="258"/>
      <c r="P386" s="258"/>
      <c r="Q386" s="258"/>
      <c r="R386" s="258"/>
      <c r="S386" s="258"/>
      <c r="T386" s="258"/>
      <c r="U386" s="258"/>
      <c r="V386" s="258"/>
      <c r="W386" s="258"/>
      <c r="X386" s="258"/>
      <c r="Y386" s="258"/>
      <c r="Z386" s="258"/>
    </row>
    <row r="387" spans="1:26" ht="15.75" customHeight="1">
      <c r="A387" s="258"/>
      <c r="B387" s="258"/>
      <c r="C387" s="258"/>
      <c r="D387" s="258"/>
      <c r="E387" s="258"/>
      <c r="F387" s="258"/>
      <c r="G387" s="258"/>
      <c r="H387" s="258"/>
      <c r="I387" s="258"/>
      <c r="J387" s="258"/>
      <c r="K387" s="258"/>
      <c r="L387" s="258"/>
      <c r="M387" s="258"/>
      <c r="N387" s="258"/>
      <c r="O387" s="258"/>
      <c r="P387" s="258"/>
      <c r="Q387" s="258"/>
      <c r="R387" s="258"/>
      <c r="S387" s="258"/>
      <c r="T387" s="258"/>
      <c r="U387" s="258"/>
      <c r="V387" s="258"/>
      <c r="W387" s="258"/>
      <c r="X387" s="258"/>
      <c r="Y387" s="258"/>
      <c r="Z387" s="258"/>
    </row>
    <row r="388" spans="1:26" ht="15.75" customHeight="1">
      <c r="A388" s="258"/>
      <c r="B388" s="258"/>
      <c r="C388" s="258"/>
      <c r="D388" s="258"/>
      <c r="E388" s="258"/>
      <c r="F388" s="258"/>
      <c r="G388" s="258"/>
      <c r="H388" s="258"/>
      <c r="I388" s="258"/>
      <c r="J388" s="258"/>
      <c r="K388" s="258"/>
      <c r="L388" s="258"/>
      <c r="M388" s="258"/>
      <c r="N388" s="258"/>
      <c r="O388" s="258"/>
      <c r="P388" s="258"/>
      <c r="Q388" s="258"/>
      <c r="R388" s="258"/>
      <c r="S388" s="258"/>
      <c r="T388" s="258"/>
      <c r="U388" s="258"/>
      <c r="V388" s="258"/>
      <c r="W388" s="258"/>
      <c r="X388" s="258"/>
      <c r="Y388" s="258"/>
      <c r="Z388" s="258"/>
    </row>
    <row r="389" spans="1:26" ht="15.75" customHeight="1">
      <c r="A389" s="258"/>
      <c r="B389" s="258"/>
      <c r="C389" s="258"/>
      <c r="D389" s="258"/>
      <c r="E389" s="258"/>
      <c r="F389" s="258"/>
      <c r="G389" s="258"/>
      <c r="H389" s="258"/>
      <c r="I389" s="258"/>
      <c r="J389" s="258"/>
      <c r="K389" s="258"/>
      <c r="L389" s="258"/>
      <c r="M389" s="258"/>
      <c r="N389" s="258"/>
      <c r="O389" s="258"/>
      <c r="P389" s="258"/>
      <c r="Q389" s="258"/>
      <c r="R389" s="258"/>
      <c r="S389" s="258"/>
      <c r="T389" s="258"/>
      <c r="U389" s="258"/>
      <c r="V389" s="258"/>
      <c r="W389" s="258"/>
      <c r="X389" s="258"/>
      <c r="Y389" s="258"/>
      <c r="Z389" s="258"/>
    </row>
    <row r="390" spans="1:26" ht="15.75" customHeight="1">
      <c r="A390" s="258"/>
      <c r="B390" s="258"/>
      <c r="C390" s="258"/>
      <c r="D390" s="258"/>
      <c r="E390" s="258"/>
      <c r="F390" s="258"/>
      <c r="G390" s="258"/>
      <c r="H390" s="258"/>
      <c r="I390" s="258"/>
      <c r="J390" s="258"/>
      <c r="K390" s="258"/>
      <c r="L390" s="258"/>
      <c r="M390" s="258"/>
      <c r="N390" s="258"/>
      <c r="O390" s="258"/>
      <c r="P390" s="258"/>
      <c r="Q390" s="258"/>
      <c r="R390" s="258"/>
      <c r="S390" s="258"/>
      <c r="T390" s="258"/>
      <c r="U390" s="258"/>
      <c r="V390" s="258"/>
      <c r="W390" s="258"/>
      <c r="X390" s="258"/>
      <c r="Y390" s="258"/>
      <c r="Z390" s="258"/>
    </row>
    <row r="391" spans="1:26" ht="15.75" customHeight="1">
      <c r="A391" s="258"/>
      <c r="B391" s="258"/>
      <c r="C391" s="258"/>
      <c r="D391" s="258"/>
      <c r="E391" s="258"/>
      <c r="F391" s="258"/>
      <c r="G391" s="258"/>
      <c r="H391" s="258"/>
      <c r="I391" s="258"/>
      <c r="J391" s="258"/>
      <c r="K391" s="258"/>
      <c r="L391" s="258"/>
      <c r="M391" s="258"/>
      <c r="N391" s="258"/>
      <c r="O391" s="258"/>
      <c r="P391" s="258"/>
      <c r="Q391" s="258"/>
      <c r="R391" s="258"/>
      <c r="S391" s="258"/>
      <c r="T391" s="258"/>
      <c r="U391" s="258"/>
      <c r="V391" s="258"/>
      <c r="W391" s="258"/>
      <c r="X391" s="258"/>
      <c r="Y391" s="258"/>
      <c r="Z391" s="258"/>
    </row>
    <row r="392" spans="1:26" ht="15.75" customHeight="1">
      <c r="A392" s="258"/>
      <c r="B392" s="258"/>
      <c r="C392" s="258"/>
      <c r="D392" s="258"/>
      <c r="E392" s="258"/>
      <c r="F392" s="258"/>
      <c r="G392" s="258"/>
      <c r="H392" s="258"/>
      <c r="I392" s="258"/>
      <c r="J392" s="258"/>
      <c r="K392" s="258"/>
      <c r="L392" s="258"/>
      <c r="M392" s="258"/>
      <c r="N392" s="258"/>
      <c r="O392" s="258"/>
      <c r="P392" s="258"/>
      <c r="Q392" s="258"/>
      <c r="R392" s="258"/>
      <c r="S392" s="258"/>
      <c r="T392" s="258"/>
      <c r="U392" s="258"/>
      <c r="V392" s="258"/>
      <c r="W392" s="258"/>
      <c r="X392" s="258"/>
      <c r="Y392" s="258"/>
      <c r="Z392" s="258"/>
    </row>
    <row r="393" spans="1:26" ht="15.75" customHeight="1">
      <c r="A393" s="258"/>
      <c r="B393" s="258"/>
      <c r="C393" s="258"/>
      <c r="D393" s="258"/>
      <c r="E393" s="258"/>
      <c r="F393" s="258"/>
      <c r="G393" s="258"/>
      <c r="H393" s="258"/>
      <c r="I393" s="258"/>
      <c r="J393" s="258"/>
      <c r="K393" s="258"/>
      <c r="L393" s="258"/>
      <c r="M393" s="258"/>
      <c r="N393" s="258"/>
      <c r="O393" s="258"/>
      <c r="P393" s="258"/>
      <c r="Q393" s="258"/>
      <c r="R393" s="258"/>
      <c r="S393" s="258"/>
      <c r="T393" s="258"/>
      <c r="U393" s="258"/>
      <c r="V393" s="258"/>
      <c r="W393" s="258"/>
      <c r="X393" s="258"/>
      <c r="Y393" s="258"/>
      <c r="Z393" s="258"/>
    </row>
    <row r="394" spans="1:26" ht="15.75" customHeight="1">
      <c r="A394" s="258"/>
      <c r="B394" s="258"/>
      <c r="C394" s="258"/>
      <c r="D394" s="258"/>
      <c r="E394" s="258"/>
      <c r="F394" s="258"/>
      <c r="G394" s="258"/>
      <c r="H394" s="258"/>
      <c r="I394" s="258"/>
      <c r="J394" s="258"/>
      <c r="K394" s="258"/>
      <c r="L394" s="258"/>
      <c r="M394" s="258"/>
      <c r="N394" s="258"/>
      <c r="O394" s="258"/>
      <c r="P394" s="258"/>
      <c r="Q394" s="258"/>
      <c r="R394" s="258"/>
      <c r="S394" s="258"/>
      <c r="T394" s="258"/>
      <c r="U394" s="258"/>
      <c r="V394" s="258"/>
      <c r="W394" s="258"/>
      <c r="X394" s="258"/>
      <c r="Y394" s="258"/>
      <c r="Z394" s="258"/>
    </row>
    <row r="395" spans="1:26" ht="15.75" customHeight="1">
      <c r="A395" s="258"/>
      <c r="B395" s="258"/>
      <c r="C395" s="258"/>
      <c r="D395" s="258"/>
      <c r="E395" s="258"/>
      <c r="F395" s="258"/>
      <c r="G395" s="258"/>
      <c r="H395" s="258"/>
      <c r="I395" s="258"/>
      <c r="J395" s="258"/>
      <c r="K395" s="258"/>
      <c r="L395" s="258"/>
      <c r="M395" s="258"/>
      <c r="N395" s="258"/>
      <c r="O395" s="258"/>
      <c r="P395" s="258"/>
      <c r="Q395" s="258"/>
      <c r="R395" s="258"/>
      <c r="S395" s="258"/>
      <c r="T395" s="258"/>
      <c r="U395" s="258"/>
      <c r="V395" s="258"/>
      <c r="W395" s="258"/>
      <c r="X395" s="258"/>
      <c r="Y395" s="258"/>
      <c r="Z395" s="258"/>
    </row>
    <row r="396" spans="1:26" ht="15.75" customHeight="1">
      <c r="A396" s="258"/>
      <c r="B396" s="258"/>
      <c r="C396" s="258"/>
      <c r="D396" s="258"/>
      <c r="E396" s="258"/>
      <c r="F396" s="258"/>
      <c r="G396" s="258"/>
      <c r="H396" s="258"/>
      <c r="I396" s="258"/>
      <c r="J396" s="258"/>
      <c r="K396" s="258"/>
      <c r="L396" s="258"/>
      <c r="M396" s="258"/>
      <c r="N396" s="258"/>
      <c r="O396" s="258"/>
      <c r="P396" s="258"/>
      <c r="Q396" s="258"/>
      <c r="R396" s="258"/>
      <c r="S396" s="258"/>
      <c r="T396" s="258"/>
      <c r="U396" s="258"/>
      <c r="V396" s="258"/>
      <c r="W396" s="258"/>
      <c r="X396" s="258"/>
      <c r="Y396" s="258"/>
      <c r="Z396" s="258"/>
    </row>
    <row r="397" spans="1:26" ht="15.75" customHeight="1">
      <c r="A397" s="258"/>
      <c r="B397" s="258"/>
      <c r="C397" s="258"/>
      <c r="D397" s="258"/>
      <c r="E397" s="258"/>
      <c r="F397" s="258"/>
      <c r="G397" s="258"/>
      <c r="H397" s="258"/>
      <c r="I397" s="258"/>
      <c r="J397" s="258"/>
      <c r="K397" s="258"/>
      <c r="L397" s="258"/>
      <c r="M397" s="258"/>
      <c r="N397" s="258"/>
      <c r="O397" s="258"/>
      <c r="P397" s="258"/>
      <c r="Q397" s="258"/>
      <c r="R397" s="258"/>
      <c r="S397" s="258"/>
      <c r="T397" s="258"/>
      <c r="U397" s="258"/>
      <c r="V397" s="258"/>
      <c r="W397" s="258"/>
      <c r="X397" s="258"/>
      <c r="Y397" s="258"/>
      <c r="Z397" s="258"/>
    </row>
    <row r="398" spans="1:26" ht="15.75" customHeight="1">
      <c r="A398" s="258"/>
      <c r="B398" s="258"/>
      <c r="C398" s="258"/>
      <c r="D398" s="258"/>
      <c r="E398" s="258"/>
      <c r="F398" s="258"/>
      <c r="G398" s="258"/>
      <c r="H398" s="258"/>
      <c r="I398" s="258"/>
      <c r="J398" s="258"/>
      <c r="K398" s="258"/>
      <c r="L398" s="258"/>
      <c r="M398" s="258"/>
      <c r="N398" s="258"/>
      <c r="O398" s="258"/>
      <c r="P398" s="258"/>
      <c r="Q398" s="258"/>
      <c r="R398" s="258"/>
      <c r="S398" s="258"/>
      <c r="T398" s="258"/>
      <c r="U398" s="258"/>
      <c r="V398" s="258"/>
      <c r="W398" s="258"/>
      <c r="X398" s="258"/>
      <c r="Y398" s="258"/>
      <c r="Z398" s="258"/>
    </row>
    <row r="399" spans="1:26" ht="15.75" customHeight="1">
      <c r="A399" s="258"/>
      <c r="B399" s="258"/>
      <c r="C399" s="258"/>
      <c r="D399" s="258"/>
      <c r="E399" s="258"/>
      <c r="F399" s="258"/>
      <c r="G399" s="258"/>
      <c r="H399" s="258"/>
      <c r="I399" s="258"/>
      <c r="J399" s="258"/>
      <c r="K399" s="258"/>
      <c r="L399" s="258"/>
      <c r="M399" s="258"/>
      <c r="N399" s="258"/>
      <c r="O399" s="258"/>
      <c r="P399" s="258"/>
      <c r="Q399" s="258"/>
      <c r="R399" s="258"/>
      <c r="S399" s="258"/>
      <c r="T399" s="258"/>
      <c r="U399" s="258"/>
      <c r="V399" s="258"/>
      <c r="W399" s="258"/>
      <c r="X399" s="258"/>
      <c r="Y399" s="258"/>
      <c r="Z399" s="258"/>
    </row>
    <row r="400" spans="1:26" ht="15.75" customHeight="1">
      <c r="A400" s="258"/>
      <c r="B400" s="258"/>
      <c r="C400" s="258"/>
      <c r="D400" s="258"/>
      <c r="E400" s="258"/>
      <c r="F400" s="258"/>
      <c r="G400" s="258"/>
      <c r="H400" s="258"/>
      <c r="I400" s="258"/>
      <c r="J400" s="258"/>
      <c r="K400" s="258"/>
      <c r="L400" s="258"/>
      <c r="M400" s="258"/>
      <c r="N400" s="258"/>
      <c r="O400" s="258"/>
      <c r="P400" s="258"/>
      <c r="Q400" s="258"/>
      <c r="R400" s="258"/>
      <c r="S400" s="258"/>
      <c r="T400" s="258"/>
      <c r="U400" s="258"/>
      <c r="V400" s="258"/>
      <c r="W400" s="258"/>
      <c r="X400" s="258"/>
      <c r="Y400" s="258"/>
      <c r="Z400" s="258"/>
    </row>
    <row r="401" spans="1:26" ht="15.75" customHeight="1">
      <c r="A401" s="258"/>
      <c r="B401" s="258"/>
      <c r="C401" s="258"/>
      <c r="D401" s="258"/>
      <c r="E401" s="258"/>
      <c r="F401" s="258"/>
      <c r="G401" s="258"/>
      <c r="H401" s="258"/>
      <c r="I401" s="258"/>
      <c r="J401" s="258"/>
      <c r="K401" s="258"/>
      <c r="L401" s="258"/>
      <c r="M401" s="258"/>
      <c r="N401" s="258"/>
      <c r="O401" s="258"/>
      <c r="P401" s="258"/>
      <c r="Q401" s="258"/>
      <c r="R401" s="258"/>
      <c r="S401" s="258"/>
      <c r="T401" s="258"/>
      <c r="U401" s="258"/>
      <c r="V401" s="258"/>
      <c r="W401" s="258"/>
      <c r="X401" s="258"/>
      <c r="Y401" s="258"/>
      <c r="Z401" s="258"/>
    </row>
    <row r="402" spans="1:26" ht="15.75" customHeight="1">
      <c r="A402" s="258"/>
      <c r="B402" s="258"/>
      <c r="C402" s="258"/>
      <c r="D402" s="258"/>
      <c r="E402" s="258"/>
      <c r="F402" s="258"/>
      <c r="G402" s="258"/>
      <c r="H402" s="258"/>
      <c r="I402" s="258"/>
      <c r="J402" s="258"/>
      <c r="K402" s="258"/>
      <c r="L402" s="258"/>
      <c r="M402" s="258"/>
      <c r="N402" s="258"/>
      <c r="O402" s="258"/>
      <c r="P402" s="258"/>
      <c r="Q402" s="258"/>
      <c r="R402" s="258"/>
      <c r="S402" s="258"/>
      <c r="T402" s="258"/>
      <c r="U402" s="258"/>
      <c r="V402" s="258"/>
      <c r="W402" s="258"/>
      <c r="X402" s="258"/>
      <c r="Y402" s="258"/>
      <c r="Z402" s="258"/>
    </row>
    <row r="403" spans="1:26" ht="15.75" customHeight="1">
      <c r="A403" s="258"/>
      <c r="B403" s="258"/>
      <c r="C403" s="258"/>
      <c r="D403" s="258"/>
      <c r="E403" s="258"/>
      <c r="F403" s="258"/>
      <c r="G403" s="258"/>
      <c r="H403" s="258"/>
      <c r="I403" s="258"/>
      <c r="J403" s="258"/>
      <c r="K403" s="258"/>
      <c r="L403" s="258"/>
      <c r="M403" s="258"/>
      <c r="N403" s="258"/>
      <c r="O403" s="258"/>
      <c r="P403" s="258"/>
      <c r="Q403" s="258"/>
      <c r="R403" s="258"/>
      <c r="S403" s="258"/>
      <c r="T403" s="258"/>
      <c r="U403" s="258"/>
      <c r="V403" s="258"/>
      <c r="W403" s="258"/>
      <c r="X403" s="258"/>
      <c r="Y403" s="258"/>
      <c r="Z403" s="258"/>
    </row>
    <row r="404" spans="1:26" ht="15.75" customHeight="1">
      <c r="A404" s="258"/>
      <c r="B404" s="258"/>
      <c r="C404" s="258"/>
      <c r="D404" s="258"/>
      <c r="E404" s="258"/>
      <c r="F404" s="258"/>
      <c r="G404" s="258"/>
      <c r="H404" s="258"/>
      <c r="I404" s="258"/>
      <c r="J404" s="258"/>
      <c r="K404" s="258"/>
      <c r="L404" s="258"/>
      <c r="M404" s="258"/>
      <c r="N404" s="258"/>
      <c r="O404" s="258"/>
      <c r="P404" s="258"/>
      <c r="Q404" s="258"/>
      <c r="R404" s="258"/>
      <c r="S404" s="258"/>
      <c r="T404" s="258"/>
      <c r="U404" s="258"/>
      <c r="V404" s="258"/>
      <c r="W404" s="258"/>
      <c r="X404" s="258"/>
      <c r="Y404" s="258"/>
      <c r="Z404" s="258"/>
    </row>
    <row r="405" spans="1:26" ht="15.75" customHeight="1">
      <c r="A405" s="258"/>
      <c r="B405" s="258"/>
      <c r="C405" s="258"/>
      <c r="D405" s="258"/>
      <c r="E405" s="258"/>
      <c r="F405" s="258"/>
      <c r="G405" s="258"/>
      <c r="H405" s="258"/>
      <c r="I405" s="258"/>
      <c r="J405" s="258"/>
      <c r="K405" s="258"/>
      <c r="L405" s="258"/>
      <c r="M405" s="258"/>
      <c r="N405" s="258"/>
      <c r="O405" s="258"/>
      <c r="P405" s="258"/>
      <c r="Q405" s="258"/>
      <c r="R405" s="258"/>
      <c r="S405" s="258"/>
      <c r="T405" s="258"/>
      <c r="U405" s="258"/>
      <c r="V405" s="258"/>
      <c r="W405" s="258"/>
      <c r="X405" s="258"/>
      <c r="Y405" s="258"/>
      <c r="Z405" s="258"/>
    </row>
    <row r="406" spans="1:26" ht="15.75" customHeight="1">
      <c r="A406" s="258"/>
      <c r="B406" s="258"/>
      <c r="C406" s="258"/>
      <c r="D406" s="258"/>
      <c r="E406" s="258"/>
      <c r="F406" s="258"/>
      <c r="G406" s="258"/>
      <c r="H406" s="258"/>
      <c r="I406" s="258"/>
      <c r="J406" s="258"/>
      <c r="K406" s="258"/>
      <c r="L406" s="258"/>
      <c r="M406" s="258"/>
      <c r="N406" s="258"/>
      <c r="O406" s="258"/>
      <c r="P406" s="258"/>
      <c r="Q406" s="258"/>
      <c r="R406" s="258"/>
      <c r="S406" s="258"/>
      <c r="T406" s="258"/>
      <c r="U406" s="258"/>
      <c r="V406" s="258"/>
      <c r="W406" s="258"/>
      <c r="X406" s="258"/>
      <c r="Y406" s="258"/>
      <c r="Z406" s="258"/>
    </row>
    <row r="407" spans="1:26" ht="15.75" customHeight="1">
      <c r="A407" s="258"/>
      <c r="B407" s="258"/>
      <c r="C407" s="258"/>
      <c r="D407" s="258"/>
      <c r="E407" s="258"/>
      <c r="F407" s="258"/>
      <c r="G407" s="258"/>
      <c r="H407" s="258"/>
      <c r="I407" s="258"/>
      <c r="J407" s="258"/>
      <c r="K407" s="258"/>
      <c r="L407" s="258"/>
      <c r="M407" s="258"/>
      <c r="N407" s="258"/>
      <c r="O407" s="258"/>
      <c r="P407" s="258"/>
      <c r="Q407" s="258"/>
      <c r="R407" s="258"/>
      <c r="S407" s="258"/>
      <c r="T407" s="258"/>
      <c r="U407" s="258"/>
      <c r="V407" s="258"/>
      <c r="W407" s="258"/>
      <c r="X407" s="258"/>
      <c r="Y407" s="258"/>
      <c r="Z407" s="258"/>
    </row>
    <row r="408" spans="1:26" ht="15.75" customHeight="1">
      <c r="A408" s="258"/>
      <c r="B408" s="258"/>
      <c r="C408" s="258"/>
      <c r="D408" s="258"/>
      <c r="E408" s="258"/>
      <c r="F408" s="258"/>
      <c r="G408" s="258"/>
      <c r="H408" s="258"/>
      <c r="I408" s="258"/>
      <c r="J408" s="258"/>
      <c r="K408" s="258"/>
      <c r="L408" s="258"/>
      <c r="M408" s="258"/>
      <c r="N408" s="258"/>
      <c r="O408" s="258"/>
      <c r="P408" s="258"/>
      <c r="Q408" s="258"/>
      <c r="R408" s="258"/>
      <c r="S408" s="258"/>
      <c r="T408" s="258"/>
      <c r="U408" s="258"/>
      <c r="V408" s="258"/>
      <c r="W408" s="258"/>
      <c r="X408" s="258"/>
      <c r="Y408" s="258"/>
      <c r="Z408" s="258"/>
    </row>
    <row r="409" spans="1:26" ht="15.75" customHeight="1">
      <c r="A409" s="258"/>
      <c r="B409" s="258"/>
      <c r="C409" s="258"/>
      <c r="D409" s="258"/>
      <c r="E409" s="258"/>
      <c r="F409" s="258"/>
      <c r="G409" s="258"/>
      <c r="H409" s="258"/>
      <c r="I409" s="258"/>
      <c r="J409" s="258"/>
      <c r="K409" s="258"/>
      <c r="L409" s="258"/>
      <c r="M409" s="258"/>
      <c r="N409" s="258"/>
      <c r="O409" s="258"/>
      <c r="P409" s="258"/>
      <c r="Q409" s="258"/>
      <c r="R409" s="258"/>
      <c r="S409" s="258"/>
      <c r="T409" s="258"/>
      <c r="U409" s="258"/>
      <c r="V409" s="258"/>
      <c r="W409" s="258"/>
      <c r="X409" s="258"/>
      <c r="Y409" s="258"/>
      <c r="Z409" s="258"/>
    </row>
    <row r="410" spans="1:26" ht="15.75" customHeight="1">
      <c r="A410" s="258"/>
      <c r="B410" s="258"/>
      <c r="C410" s="258"/>
      <c r="D410" s="258"/>
      <c r="E410" s="258"/>
      <c r="F410" s="258"/>
      <c r="G410" s="258"/>
      <c r="H410" s="258"/>
      <c r="I410" s="258"/>
      <c r="J410" s="258"/>
      <c r="K410" s="258"/>
      <c r="L410" s="258"/>
      <c r="M410" s="258"/>
      <c r="N410" s="258"/>
      <c r="O410" s="258"/>
      <c r="P410" s="258"/>
      <c r="Q410" s="258"/>
      <c r="R410" s="258"/>
      <c r="S410" s="258"/>
      <c r="T410" s="258"/>
      <c r="U410" s="258"/>
      <c r="V410" s="258"/>
      <c r="W410" s="258"/>
      <c r="X410" s="258"/>
      <c r="Y410" s="258"/>
      <c r="Z410" s="258"/>
    </row>
    <row r="411" spans="1:26" ht="15.75" customHeight="1">
      <c r="A411" s="258"/>
      <c r="B411" s="258"/>
      <c r="C411" s="258"/>
      <c r="D411" s="258"/>
      <c r="E411" s="258"/>
      <c r="F411" s="258"/>
      <c r="G411" s="258"/>
      <c r="H411" s="258"/>
      <c r="I411" s="258"/>
      <c r="J411" s="258"/>
      <c r="K411" s="258"/>
      <c r="L411" s="258"/>
      <c r="M411" s="258"/>
      <c r="N411" s="258"/>
      <c r="O411" s="258"/>
      <c r="P411" s="258"/>
      <c r="Q411" s="258"/>
      <c r="R411" s="258"/>
      <c r="S411" s="258"/>
      <c r="T411" s="258"/>
      <c r="U411" s="258"/>
      <c r="V411" s="258"/>
      <c r="W411" s="258"/>
      <c r="X411" s="258"/>
      <c r="Y411" s="258"/>
      <c r="Z411" s="258"/>
    </row>
    <row r="412" spans="1:26" ht="15.75" customHeight="1">
      <c r="A412" s="258"/>
      <c r="B412" s="258"/>
      <c r="C412" s="258"/>
      <c r="D412" s="258"/>
      <c r="E412" s="258"/>
      <c r="F412" s="258"/>
      <c r="G412" s="258"/>
      <c r="H412" s="258"/>
      <c r="I412" s="258"/>
      <c r="J412" s="258"/>
      <c r="K412" s="258"/>
      <c r="L412" s="258"/>
      <c r="M412" s="258"/>
      <c r="N412" s="258"/>
      <c r="O412" s="258"/>
      <c r="P412" s="258"/>
      <c r="Q412" s="258"/>
      <c r="R412" s="258"/>
      <c r="S412" s="258"/>
      <c r="T412" s="258"/>
      <c r="U412" s="258"/>
      <c r="V412" s="258"/>
      <c r="W412" s="258"/>
      <c r="X412" s="258"/>
      <c r="Y412" s="258"/>
      <c r="Z412" s="258"/>
    </row>
    <row r="413" spans="1:26" ht="15.75" customHeight="1">
      <c r="A413" s="258"/>
      <c r="B413" s="258"/>
      <c r="C413" s="258"/>
      <c r="D413" s="258"/>
      <c r="E413" s="258"/>
      <c r="F413" s="258"/>
      <c r="G413" s="258"/>
      <c r="H413" s="258"/>
      <c r="I413" s="258"/>
      <c r="J413" s="258"/>
      <c r="K413" s="258"/>
      <c r="L413" s="258"/>
      <c r="M413" s="258"/>
      <c r="N413" s="258"/>
      <c r="O413" s="258"/>
      <c r="P413" s="258"/>
      <c r="Q413" s="258"/>
      <c r="R413" s="258"/>
      <c r="S413" s="258"/>
      <c r="T413" s="258"/>
      <c r="U413" s="258"/>
      <c r="V413" s="258"/>
      <c r="W413" s="258"/>
      <c r="X413" s="258"/>
      <c r="Y413" s="258"/>
      <c r="Z413" s="258"/>
    </row>
    <row r="414" spans="1:26" ht="15.75" customHeight="1">
      <c r="A414" s="258"/>
      <c r="B414" s="258"/>
      <c r="C414" s="258"/>
      <c r="D414" s="258"/>
      <c r="E414" s="258"/>
      <c r="F414" s="258"/>
      <c r="G414" s="258"/>
      <c r="H414" s="258"/>
      <c r="I414" s="258"/>
      <c r="J414" s="258"/>
      <c r="K414" s="258"/>
      <c r="L414" s="258"/>
      <c r="M414" s="258"/>
      <c r="N414" s="258"/>
      <c r="O414" s="258"/>
      <c r="P414" s="258"/>
      <c r="Q414" s="258"/>
      <c r="R414" s="258"/>
      <c r="S414" s="258"/>
      <c r="T414" s="258"/>
      <c r="U414" s="258"/>
      <c r="V414" s="258"/>
      <c r="W414" s="258"/>
      <c r="X414" s="258"/>
      <c r="Y414" s="258"/>
      <c r="Z414" s="258"/>
    </row>
    <row r="415" spans="1:26" ht="15.75" customHeight="1">
      <c r="A415" s="258"/>
      <c r="B415" s="258"/>
      <c r="C415" s="258"/>
      <c r="D415" s="258"/>
      <c r="E415" s="258"/>
      <c r="F415" s="258"/>
      <c r="G415" s="258"/>
      <c r="H415" s="258"/>
      <c r="I415" s="258"/>
      <c r="J415" s="258"/>
      <c r="K415" s="258"/>
      <c r="L415" s="258"/>
      <c r="M415" s="258"/>
      <c r="N415" s="258"/>
      <c r="O415" s="258"/>
      <c r="P415" s="258"/>
      <c r="Q415" s="258"/>
      <c r="R415" s="258"/>
      <c r="S415" s="258"/>
      <c r="T415" s="258"/>
      <c r="U415" s="258"/>
      <c r="V415" s="258"/>
      <c r="W415" s="258"/>
      <c r="X415" s="258"/>
      <c r="Y415" s="258"/>
      <c r="Z415" s="258"/>
    </row>
    <row r="416" spans="1:26" ht="15.75" customHeight="1">
      <c r="A416" s="258"/>
      <c r="B416" s="258"/>
      <c r="C416" s="258"/>
      <c r="D416" s="258"/>
      <c r="E416" s="258"/>
      <c r="F416" s="258"/>
      <c r="G416" s="258"/>
      <c r="H416" s="258"/>
      <c r="I416" s="258"/>
      <c r="J416" s="258"/>
      <c r="K416" s="258"/>
      <c r="L416" s="258"/>
      <c r="M416" s="258"/>
      <c r="N416" s="258"/>
      <c r="O416" s="258"/>
      <c r="P416" s="258"/>
      <c r="Q416" s="258"/>
      <c r="R416" s="258"/>
      <c r="S416" s="258"/>
      <c r="T416" s="258"/>
      <c r="U416" s="258"/>
      <c r="V416" s="258"/>
      <c r="W416" s="258"/>
      <c r="X416" s="258"/>
      <c r="Y416" s="258"/>
      <c r="Z416" s="258"/>
    </row>
    <row r="417" spans="1:26" ht="15.75" customHeight="1">
      <c r="A417" s="258"/>
      <c r="B417" s="258"/>
      <c r="C417" s="258"/>
      <c r="D417" s="258"/>
      <c r="E417" s="258"/>
      <c r="F417" s="258"/>
      <c r="G417" s="258"/>
      <c r="H417" s="258"/>
      <c r="I417" s="258"/>
      <c r="J417" s="258"/>
      <c r="K417" s="258"/>
      <c r="L417" s="258"/>
      <c r="M417" s="258"/>
      <c r="N417" s="258"/>
      <c r="O417" s="258"/>
      <c r="P417" s="258"/>
      <c r="Q417" s="258"/>
      <c r="R417" s="258"/>
      <c r="S417" s="258"/>
      <c r="T417" s="258"/>
      <c r="U417" s="258"/>
      <c r="V417" s="258"/>
      <c r="W417" s="258"/>
      <c r="X417" s="258"/>
      <c r="Y417" s="258"/>
      <c r="Z417" s="258"/>
    </row>
    <row r="418" spans="1:26" ht="15.75" customHeight="1">
      <c r="A418" s="258"/>
      <c r="B418" s="258"/>
      <c r="C418" s="258"/>
      <c r="D418" s="258"/>
      <c r="E418" s="258"/>
      <c r="F418" s="258"/>
      <c r="G418" s="258"/>
      <c r="H418" s="258"/>
      <c r="I418" s="258"/>
      <c r="J418" s="258"/>
      <c r="K418" s="258"/>
      <c r="L418" s="258"/>
      <c r="M418" s="258"/>
      <c r="N418" s="258"/>
      <c r="O418" s="258"/>
      <c r="P418" s="258"/>
      <c r="Q418" s="258"/>
      <c r="R418" s="258"/>
      <c r="S418" s="258"/>
      <c r="T418" s="258"/>
      <c r="U418" s="258"/>
      <c r="V418" s="258"/>
      <c r="W418" s="258"/>
      <c r="X418" s="258"/>
      <c r="Y418" s="258"/>
      <c r="Z418" s="258"/>
    </row>
    <row r="419" spans="1:26" ht="15.75" customHeight="1">
      <c r="A419" s="258"/>
      <c r="B419" s="258"/>
      <c r="C419" s="258"/>
      <c r="D419" s="258"/>
      <c r="E419" s="258"/>
      <c r="F419" s="258"/>
      <c r="G419" s="258"/>
      <c r="H419" s="258"/>
      <c r="I419" s="258"/>
      <c r="J419" s="258"/>
      <c r="K419" s="258"/>
      <c r="L419" s="258"/>
      <c r="M419" s="258"/>
      <c r="N419" s="258"/>
      <c r="O419" s="258"/>
      <c r="P419" s="258"/>
      <c r="Q419" s="258"/>
      <c r="R419" s="258"/>
      <c r="S419" s="258"/>
      <c r="T419" s="258"/>
      <c r="U419" s="258"/>
      <c r="V419" s="258"/>
      <c r="W419" s="258"/>
      <c r="X419" s="258"/>
      <c r="Y419" s="258"/>
      <c r="Z419" s="258"/>
    </row>
    <row r="420" spans="1:26" ht="15.75" customHeight="1">
      <c r="A420" s="258"/>
      <c r="B420" s="258"/>
      <c r="C420" s="258"/>
      <c r="D420" s="258"/>
      <c r="E420" s="258"/>
      <c r="F420" s="258"/>
      <c r="G420" s="258"/>
      <c r="H420" s="258"/>
      <c r="I420" s="258"/>
      <c r="J420" s="258"/>
      <c r="K420" s="258"/>
      <c r="L420" s="258"/>
      <c r="M420" s="258"/>
      <c r="N420" s="258"/>
      <c r="O420" s="258"/>
      <c r="P420" s="258"/>
      <c r="Q420" s="258"/>
      <c r="R420" s="258"/>
      <c r="S420" s="258"/>
      <c r="T420" s="258"/>
      <c r="U420" s="258"/>
      <c r="V420" s="258"/>
      <c r="W420" s="258"/>
      <c r="X420" s="258"/>
      <c r="Y420" s="258"/>
      <c r="Z420" s="258"/>
    </row>
    <row r="421" spans="1:26" ht="15.75" customHeight="1">
      <c r="A421" s="258"/>
      <c r="B421" s="258"/>
      <c r="C421" s="258"/>
      <c r="D421" s="258"/>
      <c r="E421" s="258"/>
      <c r="F421" s="258"/>
      <c r="G421" s="258"/>
      <c r="H421" s="258"/>
      <c r="I421" s="258"/>
      <c r="J421" s="258"/>
      <c r="K421" s="258"/>
      <c r="L421" s="258"/>
      <c r="M421" s="258"/>
      <c r="N421" s="258"/>
      <c r="O421" s="258"/>
      <c r="P421" s="258"/>
      <c r="Q421" s="258"/>
      <c r="R421" s="258"/>
      <c r="S421" s="258"/>
      <c r="T421" s="258"/>
      <c r="U421" s="258"/>
      <c r="V421" s="258"/>
      <c r="W421" s="258"/>
      <c r="X421" s="258"/>
      <c r="Y421" s="258"/>
      <c r="Z421" s="258"/>
    </row>
    <row r="422" spans="1:26" ht="15.75" customHeight="1">
      <c r="A422" s="258"/>
      <c r="B422" s="258"/>
      <c r="C422" s="258"/>
      <c r="D422" s="258"/>
      <c r="E422" s="258"/>
      <c r="F422" s="258"/>
      <c r="G422" s="258"/>
      <c r="H422" s="258"/>
      <c r="I422" s="258"/>
      <c r="J422" s="258"/>
      <c r="K422" s="258"/>
      <c r="L422" s="258"/>
      <c r="M422" s="258"/>
      <c r="N422" s="258"/>
      <c r="O422" s="258"/>
      <c r="P422" s="258"/>
      <c r="Q422" s="258"/>
      <c r="R422" s="258"/>
      <c r="S422" s="258"/>
      <c r="T422" s="258"/>
      <c r="U422" s="258"/>
      <c r="V422" s="258"/>
      <c r="W422" s="258"/>
      <c r="X422" s="258"/>
      <c r="Y422" s="258"/>
      <c r="Z422" s="258"/>
    </row>
    <row r="423" spans="1:26" ht="15.75" customHeight="1">
      <c r="A423" s="258"/>
      <c r="B423" s="258"/>
      <c r="C423" s="258"/>
      <c r="D423" s="258"/>
      <c r="E423" s="258"/>
      <c r="F423" s="258"/>
      <c r="G423" s="258"/>
      <c r="H423" s="258"/>
      <c r="I423" s="258"/>
      <c r="J423" s="258"/>
      <c r="K423" s="258"/>
      <c r="L423" s="258"/>
      <c r="M423" s="258"/>
      <c r="N423" s="258"/>
      <c r="O423" s="258"/>
      <c r="P423" s="258"/>
      <c r="Q423" s="258"/>
      <c r="R423" s="258"/>
      <c r="S423" s="258"/>
      <c r="T423" s="258"/>
      <c r="U423" s="258"/>
      <c r="V423" s="258"/>
      <c r="W423" s="258"/>
      <c r="X423" s="258"/>
      <c r="Y423" s="258"/>
      <c r="Z423" s="258"/>
    </row>
    <row r="424" spans="1:26" ht="15.75" customHeight="1">
      <c r="A424" s="258"/>
      <c r="B424" s="258"/>
      <c r="C424" s="258"/>
      <c r="D424" s="258"/>
      <c r="E424" s="258"/>
      <c r="F424" s="258"/>
      <c r="G424" s="258"/>
      <c r="H424" s="258"/>
      <c r="I424" s="258"/>
      <c r="J424" s="258"/>
      <c r="K424" s="258"/>
      <c r="L424" s="258"/>
      <c r="M424" s="258"/>
      <c r="N424" s="258"/>
      <c r="O424" s="258"/>
      <c r="P424" s="258"/>
      <c r="Q424" s="258"/>
      <c r="R424" s="258"/>
      <c r="S424" s="258"/>
      <c r="T424" s="258"/>
      <c r="U424" s="258"/>
      <c r="V424" s="258"/>
      <c r="W424" s="258"/>
      <c r="X424" s="258"/>
      <c r="Y424" s="258"/>
      <c r="Z424" s="258"/>
    </row>
    <row r="425" spans="1:26" ht="15.75" customHeight="1">
      <c r="A425" s="258"/>
      <c r="B425" s="258"/>
      <c r="C425" s="258"/>
      <c r="D425" s="258"/>
      <c r="E425" s="258"/>
      <c r="F425" s="258"/>
      <c r="G425" s="258"/>
      <c r="H425" s="258"/>
      <c r="I425" s="258"/>
      <c r="J425" s="258"/>
      <c r="K425" s="258"/>
      <c r="L425" s="258"/>
      <c r="M425" s="258"/>
      <c r="N425" s="258"/>
      <c r="O425" s="258"/>
      <c r="P425" s="258"/>
      <c r="Q425" s="258"/>
      <c r="R425" s="258"/>
      <c r="S425" s="258"/>
      <c r="T425" s="258"/>
      <c r="U425" s="258"/>
      <c r="V425" s="258"/>
      <c r="W425" s="258"/>
      <c r="X425" s="258"/>
      <c r="Y425" s="258"/>
      <c r="Z425" s="258"/>
    </row>
    <row r="426" spans="1:26" ht="15.75" customHeight="1">
      <c r="A426" s="258"/>
      <c r="B426" s="258"/>
      <c r="C426" s="258"/>
      <c r="D426" s="258"/>
      <c r="E426" s="258"/>
      <c r="F426" s="258"/>
      <c r="G426" s="258"/>
      <c r="H426" s="258"/>
      <c r="I426" s="258"/>
      <c r="J426" s="258"/>
      <c r="K426" s="258"/>
      <c r="L426" s="258"/>
      <c r="M426" s="258"/>
      <c r="N426" s="258"/>
      <c r="O426" s="258"/>
      <c r="P426" s="258"/>
      <c r="Q426" s="258"/>
      <c r="R426" s="258"/>
      <c r="S426" s="258"/>
      <c r="T426" s="258"/>
      <c r="U426" s="258"/>
      <c r="V426" s="258"/>
      <c r="W426" s="258"/>
      <c r="X426" s="258"/>
      <c r="Y426" s="258"/>
      <c r="Z426" s="258"/>
    </row>
    <row r="427" spans="1:26" ht="15.75" customHeight="1">
      <c r="A427" s="258"/>
      <c r="B427" s="258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8"/>
      <c r="P427" s="258"/>
      <c r="Q427" s="258"/>
      <c r="R427" s="258"/>
      <c r="S427" s="258"/>
      <c r="T427" s="258"/>
      <c r="U427" s="258"/>
      <c r="V427" s="258"/>
      <c r="W427" s="258"/>
      <c r="X427" s="258"/>
      <c r="Y427" s="258"/>
      <c r="Z427" s="258"/>
    </row>
    <row r="428" spans="1:26" ht="15.75" customHeight="1">
      <c r="A428" s="258"/>
      <c r="B428" s="258"/>
      <c r="C428" s="258"/>
      <c r="D428" s="258"/>
      <c r="E428" s="258"/>
      <c r="F428" s="258"/>
      <c r="G428" s="258"/>
      <c r="H428" s="258"/>
      <c r="I428" s="258"/>
      <c r="J428" s="258"/>
      <c r="K428" s="258"/>
      <c r="L428" s="258"/>
      <c r="M428" s="258"/>
      <c r="N428" s="258"/>
      <c r="O428" s="258"/>
      <c r="P428" s="258"/>
      <c r="Q428" s="258"/>
      <c r="R428" s="258"/>
      <c r="S428" s="258"/>
      <c r="T428" s="258"/>
      <c r="U428" s="258"/>
      <c r="V428" s="258"/>
      <c r="W428" s="258"/>
      <c r="X428" s="258"/>
      <c r="Y428" s="258"/>
      <c r="Z428" s="258"/>
    </row>
    <row r="429" spans="1:26" ht="15.75" customHeight="1">
      <c r="A429" s="258"/>
      <c r="B429" s="258"/>
      <c r="C429" s="258"/>
      <c r="D429" s="258"/>
      <c r="E429" s="258"/>
      <c r="F429" s="258"/>
      <c r="G429" s="258"/>
      <c r="H429" s="258"/>
      <c r="I429" s="258"/>
      <c r="J429" s="258"/>
      <c r="K429" s="258"/>
      <c r="L429" s="258"/>
      <c r="M429" s="258"/>
      <c r="N429" s="258"/>
      <c r="O429" s="258"/>
      <c r="P429" s="258"/>
      <c r="Q429" s="258"/>
      <c r="R429" s="258"/>
      <c r="S429" s="258"/>
      <c r="T429" s="258"/>
      <c r="U429" s="258"/>
      <c r="V429" s="258"/>
      <c r="W429" s="258"/>
      <c r="X429" s="258"/>
      <c r="Y429" s="258"/>
      <c r="Z429" s="258"/>
    </row>
    <row r="430" spans="1:26" ht="15.75" customHeight="1">
      <c r="A430" s="258"/>
      <c r="B430" s="258"/>
      <c r="C430" s="258"/>
      <c r="D430" s="258"/>
      <c r="E430" s="258"/>
      <c r="F430" s="258"/>
      <c r="G430" s="258"/>
      <c r="H430" s="258"/>
      <c r="I430" s="258"/>
      <c r="J430" s="258"/>
      <c r="K430" s="258"/>
      <c r="L430" s="258"/>
      <c r="M430" s="258"/>
      <c r="N430" s="258"/>
      <c r="O430" s="258"/>
      <c r="P430" s="258"/>
      <c r="Q430" s="258"/>
      <c r="R430" s="258"/>
      <c r="S430" s="258"/>
      <c r="T430" s="258"/>
      <c r="U430" s="258"/>
      <c r="V430" s="258"/>
      <c r="W430" s="258"/>
      <c r="X430" s="258"/>
      <c r="Y430" s="258"/>
      <c r="Z430" s="258"/>
    </row>
    <row r="431" spans="1:26" ht="15.75" customHeight="1">
      <c r="A431" s="258"/>
      <c r="B431" s="258"/>
      <c r="C431" s="258"/>
      <c r="D431" s="258"/>
      <c r="E431" s="258"/>
      <c r="F431" s="258"/>
      <c r="G431" s="258"/>
      <c r="H431" s="258"/>
      <c r="I431" s="258"/>
      <c r="J431" s="258"/>
      <c r="K431" s="258"/>
      <c r="L431" s="258"/>
      <c r="M431" s="258"/>
      <c r="N431" s="258"/>
      <c r="O431" s="258"/>
      <c r="P431" s="258"/>
      <c r="Q431" s="258"/>
      <c r="R431" s="258"/>
      <c r="S431" s="258"/>
      <c r="T431" s="258"/>
      <c r="U431" s="258"/>
      <c r="V431" s="258"/>
      <c r="W431" s="258"/>
      <c r="X431" s="258"/>
      <c r="Y431" s="258"/>
      <c r="Z431" s="258"/>
    </row>
    <row r="432" spans="1:26" ht="15.75" customHeight="1">
      <c r="A432" s="258"/>
      <c r="B432" s="258"/>
      <c r="C432" s="258"/>
      <c r="D432" s="258"/>
      <c r="E432" s="258"/>
      <c r="F432" s="258"/>
      <c r="G432" s="258"/>
      <c r="H432" s="258"/>
      <c r="I432" s="258"/>
      <c r="J432" s="258"/>
      <c r="K432" s="258"/>
      <c r="L432" s="258"/>
      <c r="M432" s="258"/>
      <c r="N432" s="258"/>
      <c r="O432" s="258"/>
      <c r="P432" s="258"/>
      <c r="Q432" s="258"/>
      <c r="R432" s="258"/>
      <c r="S432" s="258"/>
      <c r="T432" s="258"/>
      <c r="U432" s="258"/>
      <c r="V432" s="258"/>
      <c r="W432" s="258"/>
      <c r="X432" s="258"/>
      <c r="Y432" s="258"/>
      <c r="Z432" s="258"/>
    </row>
    <row r="433" spans="1:26" ht="15.75" customHeight="1">
      <c r="A433" s="258"/>
      <c r="B433" s="258"/>
      <c r="C433" s="258"/>
      <c r="D433" s="258"/>
      <c r="E433" s="258"/>
      <c r="F433" s="258"/>
      <c r="G433" s="258"/>
      <c r="H433" s="258"/>
      <c r="I433" s="258"/>
      <c r="J433" s="258"/>
      <c r="K433" s="258"/>
      <c r="L433" s="258"/>
      <c r="M433" s="258"/>
      <c r="N433" s="258"/>
      <c r="O433" s="258"/>
      <c r="P433" s="258"/>
      <c r="Q433" s="258"/>
      <c r="R433" s="258"/>
      <c r="S433" s="258"/>
      <c r="T433" s="258"/>
      <c r="U433" s="258"/>
      <c r="V433" s="258"/>
      <c r="W433" s="258"/>
      <c r="X433" s="258"/>
      <c r="Y433" s="258"/>
      <c r="Z433" s="258"/>
    </row>
    <row r="434" spans="1:26" ht="15.75" customHeight="1">
      <c r="A434" s="258"/>
      <c r="B434" s="258"/>
      <c r="C434" s="258"/>
      <c r="D434" s="258"/>
      <c r="E434" s="258"/>
      <c r="F434" s="258"/>
      <c r="G434" s="258"/>
      <c r="H434" s="258"/>
      <c r="I434" s="258"/>
      <c r="J434" s="258"/>
      <c r="K434" s="258"/>
      <c r="L434" s="258"/>
      <c r="M434" s="258"/>
      <c r="N434" s="258"/>
      <c r="O434" s="258"/>
      <c r="P434" s="258"/>
      <c r="Q434" s="258"/>
      <c r="R434" s="258"/>
      <c r="S434" s="258"/>
      <c r="T434" s="258"/>
      <c r="U434" s="258"/>
      <c r="V434" s="258"/>
      <c r="W434" s="258"/>
      <c r="X434" s="258"/>
      <c r="Y434" s="258"/>
      <c r="Z434" s="258"/>
    </row>
    <row r="435" spans="1:26" ht="15.75" customHeight="1">
      <c r="A435" s="258"/>
      <c r="B435" s="258"/>
      <c r="C435" s="258"/>
      <c r="D435" s="258"/>
      <c r="E435" s="258"/>
      <c r="F435" s="258"/>
      <c r="G435" s="258"/>
      <c r="H435" s="258"/>
      <c r="I435" s="258"/>
      <c r="J435" s="258"/>
      <c r="K435" s="258"/>
      <c r="L435" s="258"/>
      <c r="M435" s="258"/>
      <c r="N435" s="258"/>
      <c r="O435" s="258"/>
      <c r="P435" s="258"/>
      <c r="Q435" s="258"/>
      <c r="R435" s="258"/>
      <c r="S435" s="258"/>
      <c r="T435" s="258"/>
      <c r="U435" s="258"/>
      <c r="V435" s="258"/>
      <c r="W435" s="258"/>
      <c r="X435" s="258"/>
      <c r="Y435" s="258"/>
      <c r="Z435" s="258"/>
    </row>
    <row r="436" spans="1:26" ht="15.75" customHeight="1">
      <c r="A436" s="258"/>
      <c r="B436" s="258"/>
      <c r="C436" s="258"/>
      <c r="D436" s="258"/>
      <c r="E436" s="258"/>
      <c r="F436" s="258"/>
      <c r="G436" s="258"/>
      <c r="H436" s="258"/>
      <c r="I436" s="258"/>
      <c r="J436" s="258"/>
      <c r="K436" s="258"/>
      <c r="L436" s="258"/>
      <c r="M436" s="258"/>
      <c r="N436" s="258"/>
      <c r="O436" s="258"/>
      <c r="P436" s="258"/>
      <c r="Q436" s="258"/>
      <c r="R436" s="258"/>
      <c r="S436" s="258"/>
      <c r="T436" s="258"/>
      <c r="U436" s="258"/>
      <c r="V436" s="258"/>
      <c r="W436" s="258"/>
      <c r="X436" s="258"/>
      <c r="Y436" s="258"/>
      <c r="Z436" s="258"/>
    </row>
    <row r="437" spans="1:26" ht="15.75" customHeight="1">
      <c r="A437" s="258"/>
      <c r="B437" s="258"/>
      <c r="C437" s="258"/>
      <c r="D437" s="258"/>
      <c r="E437" s="258"/>
      <c r="F437" s="258"/>
      <c r="G437" s="258"/>
      <c r="H437" s="258"/>
      <c r="I437" s="258"/>
      <c r="J437" s="258"/>
      <c r="K437" s="258"/>
      <c r="L437" s="258"/>
      <c r="M437" s="258"/>
      <c r="N437" s="258"/>
      <c r="O437" s="258"/>
      <c r="P437" s="258"/>
      <c r="Q437" s="258"/>
      <c r="R437" s="258"/>
      <c r="S437" s="258"/>
      <c r="T437" s="258"/>
      <c r="U437" s="258"/>
      <c r="V437" s="258"/>
      <c r="W437" s="258"/>
      <c r="X437" s="258"/>
      <c r="Y437" s="258"/>
      <c r="Z437" s="258"/>
    </row>
    <row r="438" spans="1:26" ht="15.75" customHeight="1">
      <c r="A438" s="258"/>
      <c r="B438" s="258"/>
      <c r="C438" s="258"/>
      <c r="D438" s="258"/>
      <c r="E438" s="258"/>
      <c r="F438" s="258"/>
      <c r="G438" s="258"/>
      <c r="H438" s="258"/>
      <c r="I438" s="258"/>
      <c r="J438" s="258"/>
      <c r="K438" s="258"/>
      <c r="L438" s="258"/>
      <c r="M438" s="258"/>
      <c r="N438" s="258"/>
      <c r="O438" s="258"/>
      <c r="P438" s="258"/>
      <c r="Q438" s="258"/>
      <c r="R438" s="258"/>
      <c r="S438" s="258"/>
      <c r="T438" s="258"/>
      <c r="U438" s="258"/>
      <c r="V438" s="258"/>
      <c r="W438" s="258"/>
      <c r="X438" s="258"/>
      <c r="Y438" s="258"/>
      <c r="Z438" s="258"/>
    </row>
    <row r="439" spans="1:26" ht="15.75" customHeight="1">
      <c r="A439" s="258"/>
      <c r="B439" s="258"/>
      <c r="C439" s="258"/>
      <c r="D439" s="258"/>
      <c r="E439" s="258"/>
      <c r="F439" s="258"/>
      <c r="G439" s="258"/>
      <c r="H439" s="258"/>
      <c r="I439" s="258"/>
      <c r="J439" s="258"/>
      <c r="K439" s="258"/>
      <c r="L439" s="258"/>
      <c r="M439" s="258"/>
      <c r="N439" s="258"/>
      <c r="O439" s="258"/>
      <c r="P439" s="258"/>
      <c r="Q439" s="258"/>
      <c r="R439" s="258"/>
      <c r="S439" s="258"/>
      <c r="T439" s="258"/>
      <c r="U439" s="258"/>
      <c r="V439" s="258"/>
      <c r="W439" s="258"/>
      <c r="X439" s="258"/>
      <c r="Y439" s="258"/>
      <c r="Z439" s="258"/>
    </row>
    <row r="440" spans="1:26" ht="15.75" customHeight="1">
      <c r="A440" s="258"/>
      <c r="B440" s="258"/>
      <c r="C440" s="258"/>
      <c r="D440" s="258"/>
      <c r="E440" s="258"/>
      <c r="F440" s="258"/>
      <c r="G440" s="258"/>
      <c r="H440" s="258"/>
      <c r="I440" s="258"/>
      <c r="J440" s="258"/>
      <c r="K440" s="258"/>
      <c r="L440" s="258"/>
      <c r="M440" s="258"/>
      <c r="N440" s="258"/>
      <c r="O440" s="258"/>
      <c r="P440" s="258"/>
      <c r="Q440" s="258"/>
      <c r="R440" s="258"/>
      <c r="S440" s="258"/>
      <c r="T440" s="258"/>
      <c r="U440" s="258"/>
      <c r="V440" s="258"/>
      <c r="W440" s="258"/>
      <c r="X440" s="258"/>
      <c r="Y440" s="258"/>
      <c r="Z440" s="258"/>
    </row>
    <row r="441" spans="1:26" ht="15.75" customHeight="1">
      <c r="A441" s="258"/>
      <c r="B441" s="258"/>
      <c r="C441" s="258"/>
      <c r="D441" s="258"/>
      <c r="E441" s="258"/>
      <c r="F441" s="258"/>
      <c r="G441" s="258"/>
      <c r="H441" s="258"/>
      <c r="I441" s="258"/>
      <c r="J441" s="258"/>
      <c r="K441" s="258"/>
      <c r="L441" s="258"/>
      <c r="M441" s="258"/>
      <c r="N441" s="258"/>
      <c r="O441" s="258"/>
      <c r="P441" s="258"/>
      <c r="Q441" s="258"/>
      <c r="R441" s="258"/>
      <c r="S441" s="258"/>
      <c r="T441" s="258"/>
      <c r="U441" s="258"/>
      <c r="V441" s="258"/>
      <c r="W441" s="258"/>
      <c r="X441" s="258"/>
      <c r="Y441" s="258"/>
      <c r="Z441" s="258"/>
    </row>
    <row r="442" spans="1:26" ht="15.75" customHeight="1">
      <c r="A442" s="258"/>
      <c r="B442" s="258"/>
      <c r="C442" s="258"/>
      <c r="D442" s="258"/>
      <c r="E442" s="258"/>
      <c r="F442" s="258"/>
      <c r="G442" s="258"/>
      <c r="H442" s="258"/>
      <c r="I442" s="258"/>
      <c r="J442" s="258"/>
      <c r="K442" s="258"/>
      <c r="L442" s="258"/>
      <c r="M442" s="258"/>
      <c r="N442" s="258"/>
      <c r="O442" s="258"/>
      <c r="P442" s="258"/>
      <c r="Q442" s="258"/>
      <c r="R442" s="258"/>
      <c r="S442" s="258"/>
      <c r="T442" s="258"/>
      <c r="U442" s="258"/>
      <c r="V442" s="258"/>
      <c r="W442" s="258"/>
      <c r="X442" s="258"/>
      <c r="Y442" s="258"/>
      <c r="Z442" s="258"/>
    </row>
    <row r="443" spans="1:26" ht="15.75" customHeight="1">
      <c r="A443" s="258"/>
      <c r="B443" s="258"/>
      <c r="C443" s="258"/>
      <c r="D443" s="258"/>
      <c r="E443" s="258"/>
      <c r="F443" s="258"/>
      <c r="G443" s="258"/>
      <c r="H443" s="258"/>
      <c r="I443" s="258"/>
      <c r="J443" s="258"/>
      <c r="K443" s="258"/>
      <c r="L443" s="258"/>
      <c r="M443" s="258"/>
      <c r="N443" s="258"/>
      <c r="O443" s="258"/>
      <c r="P443" s="258"/>
      <c r="Q443" s="258"/>
      <c r="R443" s="258"/>
      <c r="S443" s="258"/>
      <c r="T443" s="258"/>
      <c r="U443" s="258"/>
      <c r="V443" s="258"/>
      <c r="W443" s="258"/>
      <c r="X443" s="258"/>
      <c r="Y443" s="258"/>
      <c r="Z443" s="258"/>
    </row>
    <row r="444" spans="1:26" ht="15.75" customHeight="1">
      <c r="A444" s="258"/>
      <c r="B444" s="258"/>
      <c r="C444" s="258"/>
      <c r="D444" s="258"/>
      <c r="E444" s="258"/>
      <c r="F444" s="258"/>
      <c r="G444" s="258"/>
      <c r="H444" s="258"/>
      <c r="I444" s="258"/>
      <c r="J444" s="258"/>
      <c r="K444" s="258"/>
      <c r="L444" s="258"/>
      <c r="M444" s="258"/>
      <c r="N444" s="258"/>
      <c r="O444" s="258"/>
      <c r="P444" s="258"/>
      <c r="Q444" s="258"/>
      <c r="R444" s="258"/>
      <c r="S444" s="258"/>
      <c r="T444" s="258"/>
      <c r="U444" s="258"/>
      <c r="V444" s="258"/>
      <c r="W444" s="258"/>
      <c r="X444" s="258"/>
      <c r="Y444" s="258"/>
      <c r="Z444" s="258"/>
    </row>
    <row r="445" spans="1:26" ht="15.75" customHeight="1">
      <c r="A445" s="258"/>
      <c r="B445" s="258"/>
      <c r="C445" s="258"/>
      <c r="D445" s="258"/>
      <c r="E445" s="258"/>
      <c r="F445" s="258"/>
      <c r="G445" s="258"/>
      <c r="H445" s="258"/>
      <c r="I445" s="258"/>
      <c r="J445" s="258"/>
      <c r="K445" s="258"/>
      <c r="L445" s="258"/>
      <c r="M445" s="258"/>
      <c r="N445" s="258"/>
      <c r="O445" s="258"/>
      <c r="P445" s="258"/>
      <c r="Q445" s="258"/>
      <c r="R445" s="258"/>
      <c r="S445" s="258"/>
      <c r="T445" s="258"/>
      <c r="U445" s="258"/>
      <c r="V445" s="258"/>
      <c r="W445" s="258"/>
      <c r="X445" s="258"/>
      <c r="Y445" s="258"/>
      <c r="Z445" s="258"/>
    </row>
    <row r="446" spans="1:26" ht="15.75" customHeight="1">
      <c r="A446" s="258"/>
      <c r="B446" s="258"/>
      <c r="C446" s="258"/>
      <c r="D446" s="258"/>
      <c r="E446" s="258"/>
      <c r="F446" s="258"/>
      <c r="G446" s="258"/>
      <c r="H446" s="258"/>
      <c r="I446" s="258"/>
      <c r="J446" s="258"/>
      <c r="K446" s="258"/>
      <c r="L446" s="258"/>
      <c r="M446" s="258"/>
      <c r="N446" s="258"/>
      <c r="O446" s="258"/>
      <c r="P446" s="258"/>
      <c r="Q446" s="258"/>
      <c r="R446" s="258"/>
      <c r="S446" s="258"/>
      <c r="T446" s="258"/>
      <c r="U446" s="258"/>
      <c r="V446" s="258"/>
      <c r="W446" s="258"/>
      <c r="X446" s="258"/>
      <c r="Y446" s="258"/>
      <c r="Z446" s="258"/>
    </row>
    <row r="447" spans="1:26" ht="15.75" customHeight="1">
      <c r="A447" s="258"/>
      <c r="B447" s="258"/>
      <c r="C447" s="258"/>
      <c r="D447" s="258"/>
      <c r="E447" s="258"/>
      <c r="F447" s="258"/>
      <c r="G447" s="258"/>
      <c r="H447" s="258"/>
      <c r="I447" s="258"/>
      <c r="J447" s="258"/>
      <c r="K447" s="258"/>
      <c r="L447" s="258"/>
      <c r="M447" s="258"/>
      <c r="N447" s="258"/>
      <c r="O447" s="258"/>
      <c r="P447" s="258"/>
      <c r="Q447" s="258"/>
      <c r="R447" s="258"/>
      <c r="S447" s="258"/>
      <c r="T447" s="258"/>
      <c r="U447" s="258"/>
      <c r="V447" s="258"/>
      <c r="W447" s="258"/>
      <c r="X447" s="258"/>
      <c r="Y447" s="258"/>
      <c r="Z447" s="258"/>
    </row>
    <row r="448" spans="1:26" ht="15.75" customHeight="1">
      <c r="A448" s="258"/>
      <c r="B448" s="258"/>
      <c r="C448" s="258"/>
      <c r="D448" s="258"/>
      <c r="E448" s="258"/>
      <c r="F448" s="258"/>
      <c r="G448" s="258"/>
      <c r="H448" s="258"/>
      <c r="I448" s="258"/>
      <c r="J448" s="258"/>
      <c r="K448" s="258"/>
      <c r="L448" s="258"/>
      <c r="M448" s="258"/>
      <c r="N448" s="258"/>
      <c r="O448" s="258"/>
      <c r="P448" s="258"/>
      <c r="Q448" s="258"/>
      <c r="R448" s="258"/>
      <c r="S448" s="258"/>
      <c r="T448" s="258"/>
      <c r="U448" s="258"/>
      <c r="V448" s="258"/>
      <c r="W448" s="258"/>
      <c r="X448" s="258"/>
      <c r="Y448" s="258"/>
      <c r="Z448" s="258"/>
    </row>
    <row r="449" spans="1:26" ht="15.75" customHeight="1">
      <c r="A449" s="258"/>
      <c r="B449" s="258"/>
      <c r="C449" s="258"/>
      <c r="D449" s="258"/>
      <c r="E449" s="258"/>
      <c r="F449" s="258"/>
      <c r="G449" s="258"/>
      <c r="H449" s="258"/>
      <c r="I449" s="258"/>
      <c r="J449" s="258"/>
      <c r="K449" s="258"/>
      <c r="L449" s="258"/>
      <c r="M449" s="258"/>
      <c r="N449" s="258"/>
      <c r="O449" s="258"/>
      <c r="P449" s="258"/>
      <c r="Q449" s="258"/>
      <c r="R449" s="258"/>
      <c r="S449" s="258"/>
      <c r="T449" s="258"/>
      <c r="U449" s="258"/>
      <c r="V449" s="258"/>
      <c r="W449" s="258"/>
      <c r="X449" s="258"/>
      <c r="Y449" s="258"/>
      <c r="Z449" s="258"/>
    </row>
    <row r="450" spans="1:26" ht="15.75" customHeight="1">
      <c r="A450" s="258"/>
      <c r="B450" s="258"/>
      <c r="C450" s="258"/>
      <c r="D450" s="258"/>
      <c r="E450" s="258"/>
      <c r="F450" s="258"/>
      <c r="G450" s="258"/>
      <c r="H450" s="258"/>
      <c r="I450" s="258"/>
      <c r="J450" s="258"/>
      <c r="K450" s="258"/>
      <c r="L450" s="258"/>
      <c r="M450" s="258"/>
      <c r="N450" s="258"/>
      <c r="O450" s="258"/>
      <c r="P450" s="258"/>
      <c r="Q450" s="258"/>
      <c r="R450" s="258"/>
      <c r="S450" s="258"/>
      <c r="T450" s="258"/>
      <c r="U450" s="258"/>
      <c r="V450" s="258"/>
      <c r="W450" s="258"/>
      <c r="X450" s="258"/>
      <c r="Y450" s="258"/>
      <c r="Z450" s="258"/>
    </row>
    <row r="451" spans="1:26" ht="15.75" customHeight="1">
      <c r="A451" s="258"/>
      <c r="B451" s="258"/>
      <c r="C451" s="258"/>
      <c r="D451" s="258"/>
      <c r="E451" s="258"/>
      <c r="F451" s="258"/>
      <c r="G451" s="258"/>
      <c r="H451" s="258"/>
      <c r="I451" s="258"/>
      <c r="J451" s="258"/>
      <c r="K451" s="258"/>
      <c r="L451" s="258"/>
      <c r="M451" s="258"/>
      <c r="N451" s="258"/>
      <c r="O451" s="258"/>
      <c r="P451" s="258"/>
      <c r="Q451" s="258"/>
      <c r="R451" s="258"/>
      <c r="S451" s="258"/>
      <c r="T451" s="258"/>
      <c r="U451" s="258"/>
      <c r="V451" s="258"/>
      <c r="W451" s="258"/>
      <c r="X451" s="258"/>
      <c r="Y451" s="258"/>
      <c r="Z451" s="258"/>
    </row>
    <row r="452" spans="1:26" ht="15.75" customHeight="1">
      <c r="A452" s="258"/>
      <c r="B452" s="258"/>
      <c r="C452" s="258"/>
      <c r="D452" s="258"/>
      <c r="E452" s="258"/>
      <c r="F452" s="258"/>
      <c r="G452" s="258"/>
      <c r="H452" s="258"/>
      <c r="I452" s="258"/>
      <c r="J452" s="258"/>
      <c r="K452" s="258"/>
      <c r="L452" s="258"/>
      <c r="M452" s="258"/>
      <c r="N452" s="258"/>
      <c r="O452" s="258"/>
      <c r="P452" s="258"/>
      <c r="Q452" s="258"/>
      <c r="R452" s="258"/>
      <c r="S452" s="258"/>
      <c r="T452" s="258"/>
      <c r="U452" s="258"/>
      <c r="V452" s="258"/>
      <c r="W452" s="258"/>
      <c r="X452" s="258"/>
      <c r="Y452" s="258"/>
      <c r="Z452" s="258"/>
    </row>
    <row r="453" spans="1:26" ht="15.75" customHeight="1">
      <c r="A453" s="258"/>
      <c r="B453" s="258"/>
      <c r="C453" s="258"/>
      <c r="D453" s="258"/>
      <c r="E453" s="258"/>
      <c r="F453" s="258"/>
      <c r="G453" s="258"/>
      <c r="H453" s="258"/>
      <c r="I453" s="258"/>
      <c r="J453" s="258"/>
      <c r="K453" s="258"/>
      <c r="L453" s="258"/>
      <c r="M453" s="258"/>
      <c r="N453" s="258"/>
      <c r="O453" s="258"/>
      <c r="P453" s="258"/>
      <c r="Q453" s="258"/>
      <c r="R453" s="258"/>
      <c r="S453" s="258"/>
      <c r="T453" s="258"/>
      <c r="U453" s="258"/>
      <c r="V453" s="258"/>
      <c r="W453" s="258"/>
      <c r="X453" s="258"/>
      <c r="Y453" s="258"/>
      <c r="Z453" s="258"/>
    </row>
    <row r="454" spans="1:26" ht="15.75" customHeight="1">
      <c r="A454" s="258"/>
      <c r="B454" s="258"/>
      <c r="C454" s="258"/>
      <c r="D454" s="258"/>
      <c r="E454" s="258"/>
      <c r="F454" s="258"/>
      <c r="G454" s="258"/>
      <c r="H454" s="258"/>
      <c r="I454" s="258"/>
      <c r="J454" s="258"/>
      <c r="K454" s="258"/>
      <c r="L454" s="258"/>
      <c r="M454" s="258"/>
      <c r="N454" s="258"/>
      <c r="O454" s="258"/>
      <c r="P454" s="258"/>
      <c r="Q454" s="258"/>
      <c r="R454" s="258"/>
      <c r="S454" s="258"/>
      <c r="T454" s="258"/>
      <c r="U454" s="258"/>
      <c r="V454" s="258"/>
      <c r="W454" s="258"/>
      <c r="X454" s="258"/>
      <c r="Y454" s="258"/>
      <c r="Z454" s="258"/>
    </row>
    <row r="455" spans="1:26" ht="15.75" customHeight="1">
      <c r="A455" s="258"/>
      <c r="B455" s="258"/>
      <c r="C455" s="258"/>
      <c r="D455" s="258"/>
      <c r="E455" s="258"/>
      <c r="F455" s="258"/>
      <c r="G455" s="258"/>
      <c r="H455" s="258"/>
      <c r="I455" s="258"/>
      <c r="J455" s="258"/>
      <c r="K455" s="258"/>
      <c r="L455" s="258"/>
      <c r="M455" s="258"/>
      <c r="N455" s="258"/>
      <c r="O455" s="258"/>
      <c r="P455" s="258"/>
      <c r="Q455" s="258"/>
      <c r="R455" s="258"/>
      <c r="S455" s="258"/>
      <c r="T455" s="258"/>
      <c r="U455" s="258"/>
      <c r="V455" s="258"/>
      <c r="W455" s="258"/>
      <c r="X455" s="258"/>
      <c r="Y455" s="258"/>
      <c r="Z455" s="258"/>
    </row>
    <row r="456" spans="1:26" ht="15.75" customHeight="1">
      <c r="A456" s="258"/>
      <c r="B456" s="258"/>
      <c r="C456" s="258"/>
      <c r="D456" s="258"/>
      <c r="E456" s="258"/>
      <c r="F456" s="258"/>
      <c r="G456" s="258"/>
      <c r="H456" s="258"/>
      <c r="I456" s="258"/>
      <c r="J456" s="258"/>
      <c r="K456" s="258"/>
      <c r="L456" s="258"/>
      <c r="M456" s="258"/>
      <c r="N456" s="258"/>
      <c r="O456" s="258"/>
      <c r="P456" s="258"/>
      <c r="Q456" s="258"/>
      <c r="R456" s="258"/>
      <c r="S456" s="258"/>
      <c r="T456" s="258"/>
      <c r="U456" s="258"/>
      <c r="V456" s="258"/>
      <c r="W456" s="258"/>
      <c r="X456" s="258"/>
      <c r="Y456" s="258"/>
      <c r="Z456" s="258"/>
    </row>
    <row r="457" spans="1:26" ht="15.75" customHeight="1">
      <c r="A457" s="258"/>
      <c r="B457" s="258"/>
      <c r="C457" s="258"/>
      <c r="D457" s="258"/>
      <c r="E457" s="258"/>
      <c r="F457" s="258"/>
      <c r="G457" s="258"/>
      <c r="H457" s="258"/>
      <c r="I457" s="258"/>
      <c r="J457" s="258"/>
      <c r="K457" s="258"/>
      <c r="L457" s="258"/>
      <c r="M457" s="258"/>
      <c r="N457" s="258"/>
      <c r="O457" s="258"/>
      <c r="P457" s="258"/>
      <c r="Q457" s="258"/>
      <c r="R457" s="258"/>
      <c r="S457" s="258"/>
      <c r="T457" s="258"/>
      <c r="U457" s="258"/>
      <c r="V457" s="258"/>
      <c r="W457" s="258"/>
      <c r="X457" s="258"/>
      <c r="Y457" s="258"/>
      <c r="Z457" s="258"/>
    </row>
    <row r="458" spans="1:26" ht="15.75" customHeight="1">
      <c r="A458" s="258"/>
      <c r="B458" s="258"/>
      <c r="C458" s="258"/>
      <c r="D458" s="258"/>
      <c r="E458" s="258"/>
      <c r="F458" s="258"/>
      <c r="G458" s="258"/>
      <c r="H458" s="258"/>
      <c r="I458" s="258"/>
      <c r="J458" s="258"/>
      <c r="K458" s="258"/>
      <c r="L458" s="258"/>
      <c r="M458" s="258"/>
      <c r="N458" s="258"/>
      <c r="O458" s="258"/>
      <c r="P458" s="258"/>
      <c r="Q458" s="258"/>
      <c r="R458" s="258"/>
      <c r="S458" s="258"/>
      <c r="T458" s="258"/>
      <c r="U458" s="258"/>
      <c r="V458" s="258"/>
      <c r="W458" s="258"/>
      <c r="X458" s="258"/>
      <c r="Y458" s="258"/>
      <c r="Z458" s="258"/>
    </row>
    <row r="459" spans="1:26" ht="15.75" customHeight="1">
      <c r="A459" s="258"/>
      <c r="B459" s="258"/>
      <c r="C459" s="258"/>
      <c r="D459" s="258"/>
      <c r="E459" s="258"/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  <c r="R459" s="258"/>
      <c r="S459" s="258"/>
      <c r="T459" s="258"/>
      <c r="U459" s="258"/>
      <c r="V459" s="258"/>
      <c r="W459" s="258"/>
      <c r="X459" s="258"/>
      <c r="Y459" s="258"/>
      <c r="Z459" s="258"/>
    </row>
    <row r="460" spans="1:26" ht="15.75" customHeight="1">
      <c r="A460" s="258"/>
      <c r="B460" s="258"/>
      <c r="C460" s="258"/>
      <c r="D460" s="258"/>
      <c r="E460" s="258"/>
      <c r="F460" s="258"/>
      <c r="G460" s="258"/>
      <c r="H460" s="258"/>
      <c r="I460" s="258"/>
      <c r="J460" s="258"/>
      <c r="K460" s="258"/>
      <c r="L460" s="258"/>
      <c r="M460" s="258"/>
      <c r="N460" s="258"/>
      <c r="O460" s="258"/>
      <c r="P460" s="258"/>
      <c r="Q460" s="258"/>
      <c r="R460" s="258"/>
      <c r="S460" s="258"/>
      <c r="T460" s="258"/>
      <c r="U460" s="258"/>
      <c r="V460" s="258"/>
      <c r="W460" s="258"/>
      <c r="X460" s="258"/>
      <c r="Y460" s="258"/>
      <c r="Z460" s="258"/>
    </row>
    <row r="461" spans="1:26" ht="15.75" customHeight="1">
      <c r="A461" s="258"/>
      <c r="B461" s="258"/>
      <c r="C461" s="258"/>
      <c r="D461" s="258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  <c r="R461" s="258"/>
      <c r="S461" s="258"/>
      <c r="T461" s="258"/>
      <c r="U461" s="258"/>
      <c r="V461" s="258"/>
      <c r="W461" s="258"/>
      <c r="X461" s="258"/>
      <c r="Y461" s="258"/>
      <c r="Z461" s="258"/>
    </row>
    <row r="462" spans="1:26" ht="15.75" customHeight="1">
      <c r="A462" s="258"/>
      <c r="B462" s="258"/>
      <c r="C462" s="258"/>
      <c r="D462" s="258"/>
      <c r="E462" s="258"/>
      <c r="F462" s="258"/>
      <c r="G462" s="258"/>
      <c r="H462" s="258"/>
      <c r="I462" s="258"/>
      <c r="J462" s="258"/>
      <c r="K462" s="258"/>
      <c r="L462" s="258"/>
      <c r="M462" s="258"/>
      <c r="N462" s="258"/>
      <c r="O462" s="258"/>
      <c r="P462" s="258"/>
      <c r="Q462" s="258"/>
      <c r="R462" s="258"/>
      <c r="S462" s="258"/>
      <c r="T462" s="258"/>
      <c r="U462" s="258"/>
      <c r="V462" s="258"/>
      <c r="W462" s="258"/>
      <c r="X462" s="258"/>
      <c r="Y462" s="258"/>
      <c r="Z462" s="258"/>
    </row>
    <row r="463" spans="1:26" ht="15.75" customHeight="1">
      <c r="A463" s="258"/>
      <c r="B463" s="258"/>
      <c r="C463" s="258"/>
      <c r="D463" s="258"/>
      <c r="E463" s="258"/>
      <c r="F463" s="258"/>
      <c r="G463" s="258"/>
      <c r="H463" s="258"/>
      <c r="I463" s="258"/>
      <c r="J463" s="258"/>
      <c r="K463" s="258"/>
      <c r="L463" s="258"/>
      <c r="M463" s="258"/>
      <c r="N463" s="258"/>
      <c r="O463" s="258"/>
      <c r="P463" s="258"/>
      <c r="Q463" s="258"/>
      <c r="R463" s="258"/>
      <c r="S463" s="258"/>
      <c r="T463" s="258"/>
      <c r="U463" s="258"/>
      <c r="V463" s="258"/>
      <c r="W463" s="258"/>
      <c r="X463" s="258"/>
      <c r="Y463" s="258"/>
      <c r="Z463" s="258"/>
    </row>
    <row r="464" spans="1:26" ht="15.75" customHeight="1">
      <c r="A464" s="258"/>
      <c r="B464" s="258"/>
      <c r="C464" s="258"/>
      <c r="D464" s="258"/>
      <c r="E464" s="258"/>
      <c r="F464" s="258"/>
      <c r="G464" s="258"/>
      <c r="H464" s="258"/>
      <c r="I464" s="258"/>
      <c r="J464" s="258"/>
      <c r="K464" s="258"/>
      <c r="L464" s="258"/>
      <c r="M464" s="258"/>
      <c r="N464" s="258"/>
      <c r="O464" s="258"/>
      <c r="P464" s="258"/>
      <c r="Q464" s="258"/>
      <c r="R464" s="258"/>
      <c r="S464" s="258"/>
      <c r="T464" s="258"/>
      <c r="U464" s="258"/>
      <c r="V464" s="258"/>
      <c r="W464" s="258"/>
      <c r="X464" s="258"/>
      <c r="Y464" s="258"/>
      <c r="Z464" s="258"/>
    </row>
    <row r="465" spans="1:26" ht="15.75" customHeight="1">
      <c r="A465" s="258"/>
      <c r="B465" s="258"/>
      <c r="C465" s="258"/>
      <c r="D465" s="258"/>
      <c r="E465" s="258"/>
      <c r="F465" s="258"/>
      <c r="G465" s="258"/>
      <c r="H465" s="258"/>
      <c r="I465" s="258"/>
      <c r="J465" s="258"/>
      <c r="K465" s="258"/>
      <c r="L465" s="258"/>
      <c r="M465" s="258"/>
      <c r="N465" s="258"/>
      <c r="O465" s="258"/>
      <c r="P465" s="258"/>
      <c r="Q465" s="258"/>
      <c r="R465" s="258"/>
      <c r="S465" s="258"/>
      <c r="T465" s="258"/>
      <c r="U465" s="258"/>
      <c r="V465" s="258"/>
      <c r="W465" s="258"/>
      <c r="X465" s="258"/>
      <c r="Y465" s="258"/>
      <c r="Z465" s="258"/>
    </row>
    <row r="466" spans="1:26" ht="15.75" customHeight="1">
      <c r="A466" s="258"/>
      <c r="B466" s="258"/>
      <c r="C466" s="258"/>
      <c r="D466" s="258"/>
      <c r="E466" s="258"/>
      <c r="F466" s="258"/>
      <c r="G466" s="258"/>
      <c r="H466" s="258"/>
      <c r="I466" s="258"/>
      <c r="J466" s="258"/>
      <c r="K466" s="258"/>
      <c r="L466" s="258"/>
      <c r="M466" s="258"/>
      <c r="N466" s="258"/>
      <c r="O466" s="258"/>
      <c r="P466" s="258"/>
      <c r="Q466" s="258"/>
      <c r="R466" s="258"/>
      <c r="S466" s="258"/>
      <c r="T466" s="258"/>
      <c r="U466" s="258"/>
      <c r="V466" s="258"/>
      <c r="W466" s="258"/>
      <c r="X466" s="258"/>
      <c r="Y466" s="258"/>
      <c r="Z466" s="258"/>
    </row>
    <row r="467" spans="1:26" ht="15.75" customHeight="1">
      <c r="A467" s="258"/>
      <c r="B467" s="258"/>
      <c r="C467" s="258"/>
      <c r="D467" s="258"/>
      <c r="E467" s="258"/>
      <c r="F467" s="258"/>
      <c r="G467" s="258"/>
      <c r="H467" s="258"/>
      <c r="I467" s="258"/>
      <c r="J467" s="258"/>
      <c r="K467" s="258"/>
      <c r="L467" s="258"/>
      <c r="M467" s="258"/>
      <c r="N467" s="258"/>
      <c r="O467" s="258"/>
      <c r="P467" s="258"/>
      <c r="Q467" s="258"/>
      <c r="R467" s="258"/>
      <c r="S467" s="258"/>
      <c r="T467" s="258"/>
      <c r="U467" s="258"/>
      <c r="V467" s="258"/>
      <c r="W467" s="258"/>
      <c r="X467" s="258"/>
      <c r="Y467" s="258"/>
      <c r="Z467" s="258"/>
    </row>
    <row r="468" spans="1:26" ht="15.75" customHeight="1">
      <c r="A468" s="258"/>
      <c r="B468" s="258"/>
      <c r="C468" s="258"/>
      <c r="D468" s="258"/>
      <c r="E468" s="258"/>
      <c r="F468" s="258"/>
      <c r="G468" s="258"/>
      <c r="H468" s="258"/>
      <c r="I468" s="258"/>
      <c r="J468" s="258"/>
      <c r="K468" s="258"/>
      <c r="L468" s="258"/>
      <c r="M468" s="258"/>
      <c r="N468" s="258"/>
      <c r="O468" s="258"/>
      <c r="P468" s="258"/>
      <c r="Q468" s="258"/>
      <c r="R468" s="258"/>
      <c r="S468" s="258"/>
      <c r="T468" s="258"/>
      <c r="U468" s="258"/>
      <c r="V468" s="258"/>
      <c r="W468" s="258"/>
      <c r="X468" s="258"/>
      <c r="Y468" s="258"/>
      <c r="Z468" s="258"/>
    </row>
    <row r="469" spans="1:26" ht="15.75" customHeight="1">
      <c r="A469" s="258"/>
      <c r="B469" s="258"/>
      <c r="C469" s="258"/>
      <c r="D469" s="258"/>
      <c r="E469" s="258"/>
      <c r="F469" s="258"/>
      <c r="G469" s="258"/>
      <c r="H469" s="258"/>
      <c r="I469" s="258"/>
      <c r="J469" s="258"/>
      <c r="K469" s="258"/>
      <c r="L469" s="258"/>
      <c r="M469" s="258"/>
      <c r="N469" s="258"/>
      <c r="O469" s="258"/>
      <c r="P469" s="258"/>
      <c r="Q469" s="258"/>
      <c r="R469" s="258"/>
      <c r="S469" s="258"/>
      <c r="T469" s="258"/>
      <c r="U469" s="258"/>
      <c r="V469" s="258"/>
      <c r="W469" s="258"/>
      <c r="X469" s="258"/>
      <c r="Y469" s="258"/>
      <c r="Z469" s="258"/>
    </row>
    <row r="470" spans="1:26" ht="15.75" customHeight="1">
      <c r="A470" s="258"/>
      <c r="B470" s="258"/>
      <c r="C470" s="258"/>
      <c r="D470" s="258"/>
      <c r="E470" s="258"/>
      <c r="F470" s="258"/>
      <c r="G470" s="258"/>
      <c r="H470" s="258"/>
      <c r="I470" s="258"/>
      <c r="J470" s="258"/>
      <c r="K470" s="258"/>
      <c r="L470" s="258"/>
      <c r="M470" s="258"/>
      <c r="N470" s="258"/>
      <c r="O470" s="258"/>
      <c r="P470" s="258"/>
      <c r="Q470" s="258"/>
      <c r="R470" s="258"/>
      <c r="S470" s="258"/>
      <c r="T470" s="258"/>
      <c r="U470" s="258"/>
      <c r="V470" s="258"/>
      <c r="W470" s="258"/>
      <c r="X470" s="258"/>
      <c r="Y470" s="258"/>
      <c r="Z470" s="258"/>
    </row>
    <row r="471" spans="1:26" ht="15.75" customHeight="1">
      <c r="A471" s="258"/>
      <c r="B471" s="258"/>
      <c r="C471" s="258"/>
      <c r="D471" s="258"/>
      <c r="E471" s="258"/>
      <c r="F471" s="258"/>
      <c r="G471" s="258"/>
      <c r="H471" s="258"/>
      <c r="I471" s="258"/>
      <c r="J471" s="258"/>
      <c r="K471" s="258"/>
      <c r="L471" s="258"/>
      <c r="M471" s="258"/>
      <c r="N471" s="258"/>
      <c r="O471" s="258"/>
      <c r="P471" s="258"/>
      <c r="Q471" s="258"/>
      <c r="R471" s="258"/>
      <c r="S471" s="258"/>
      <c r="T471" s="258"/>
      <c r="U471" s="258"/>
      <c r="V471" s="258"/>
      <c r="W471" s="258"/>
      <c r="X471" s="258"/>
      <c r="Y471" s="258"/>
      <c r="Z471" s="258"/>
    </row>
    <row r="472" spans="1:26" ht="15.75" customHeight="1">
      <c r="A472" s="258"/>
      <c r="B472" s="258"/>
      <c r="C472" s="258"/>
      <c r="D472" s="258"/>
      <c r="E472" s="258"/>
      <c r="F472" s="258"/>
      <c r="G472" s="258"/>
      <c r="H472" s="258"/>
      <c r="I472" s="258"/>
      <c r="J472" s="258"/>
      <c r="K472" s="258"/>
      <c r="L472" s="258"/>
      <c r="M472" s="258"/>
      <c r="N472" s="258"/>
      <c r="O472" s="258"/>
      <c r="P472" s="258"/>
      <c r="Q472" s="258"/>
      <c r="R472" s="258"/>
      <c r="S472" s="258"/>
      <c r="T472" s="258"/>
      <c r="U472" s="258"/>
      <c r="V472" s="258"/>
      <c r="W472" s="258"/>
      <c r="X472" s="258"/>
      <c r="Y472" s="258"/>
      <c r="Z472" s="258"/>
    </row>
    <row r="473" spans="1:26" ht="15.75" customHeight="1">
      <c r="A473" s="258"/>
      <c r="B473" s="258"/>
      <c r="C473" s="258"/>
      <c r="D473" s="258"/>
      <c r="E473" s="258"/>
      <c r="F473" s="258"/>
      <c r="G473" s="258"/>
      <c r="H473" s="258"/>
      <c r="I473" s="258"/>
      <c r="J473" s="258"/>
      <c r="K473" s="258"/>
      <c r="L473" s="258"/>
      <c r="M473" s="258"/>
      <c r="N473" s="258"/>
      <c r="O473" s="258"/>
      <c r="P473" s="258"/>
      <c r="Q473" s="258"/>
      <c r="R473" s="258"/>
      <c r="S473" s="258"/>
      <c r="T473" s="258"/>
      <c r="U473" s="258"/>
      <c r="V473" s="258"/>
      <c r="W473" s="258"/>
      <c r="X473" s="258"/>
      <c r="Y473" s="258"/>
      <c r="Z473" s="258"/>
    </row>
    <row r="474" spans="1:26" ht="15.75" customHeight="1">
      <c r="A474" s="258"/>
      <c r="B474" s="258"/>
      <c r="C474" s="258"/>
      <c r="D474" s="258"/>
      <c r="E474" s="258"/>
      <c r="F474" s="258"/>
      <c r="G474" s="258"/>
      <c r="H474" s="258"/>
      <c r="I474" s="258"/>
      <c r="J474" s="258"/>
      <c r="K474" s="258"/>
      <c r="L474" s="258"/>
      <c r="M474" s="258"/>
      <c r="N474" s="258"/>
      <c r="O474" s="258"/>
      <c r="P474" s="258"/>
      <c r="Q474" s="258"/>
      <c r="R474" s="258"/>
      <c r="S474" s="258"/>
      <c r="T474" s="258"/>
      <c r="U474" s="258"/>
      <c r="V474" s="258"/>
      <c r="W474" s="258"/>
      <c r="X474" s="258"/>
      <c r="Y474" s="258"/>
      <c r="Z474" s="258"/>
    </row>
    <row r="475" spans="1:26" ht="15.75" customHeight="1">
      <c r="A475" s="258"/>
      <c r="B475" s="258"/>
      <c r="C475" s="258"/>
      <c r="D475" s="258"/>
      <c r="E475" s="258"/>
      <c r="F475" s="258"/>
      <c r="G475" s="258"/>
      <c r="H475" s="258"/>
      <c r="I475" s="258"/>
      <c r="J475" s="258"/>
      <c r="K475" s="258"/>
      <c r="L475" s="258"/>
      <c r="M475" s="258"/>
      <c r="N475" s="258"/>
      <c r="O475" s="258"/>
      <c r="P475" s="258"/>
      <c r="Q475" s="258"/>
      <c r="R475" s="258"/>
      <c r="S475" s="258"/>
      <c r="T475" s="258"/>
      <c r="U475" s="258"/>
      <c r="V475" s="258"/>
      <c r="W475" s="258"/>
      <c r="X475" s="258"/>
      <c r="Y475" s="258"/>
      <c r="Z475" s="258"/>
    </row>
    <row r="476" spans="1:26" ht="15.75" customHeight="1">
      <c r="A476" s="258"/>
      <c r="B476" s="258"/>
      <c r="C476" s="258"/>
      <c r="D476" s="258"/>
      <c r="E476" s="258"/>
      <c r="F476" s="258"/>
      <c r="G476" s="258"/>
      <c r="H476" s="258"/>
      <c r="I476" s="258"/>
      <c r="J476" s="258"/>
      <c r="K476" s="258"/>
      <c r="L476" s="258"/>
      <c r="M476" s="258"/>
      <c r="N476" s="258"/>
      <c r="O476" s="258"/>
      <c r="P476" s="258"/>
      <c r="Q476" s="258"/>
      <c r="R476" s="258"/>
      <c r="S476" s="258"/>
      <c r="T476" s="258"/>
      <c r="U476" s="258"/>
      <c r="V476" s="258"/>
      <c r="W476" s="258"/>
      <c r="X476" s="258"/>
      <c r="Y476" s="258"/>
      <c r="Z476" s="258"/>
    </row>
    <row r="477" spans="1:26" ht="15.75" customHeight="1">
      <c r="A477" s="258"/>
      <c r="B477" s="258"/>
      <c r="C477" s="258"/>
      <c r="D477" s="258"/>
      <c r="E477" s="258"/>
      <c r="F477" s="258"/>
      <c r="G477" s="258"/>
      <c r="H477" s="258"/>
      <c r="I477" s="258"/>
      <c r="J477" s="258"/>
      <c r="K477" s="258"/>
      <c r="L477" s="258"/>
      <c r="M477" s="258"/>
      <c r="N477" s="258"/>
      <c r="O477" s="258"/>
      <c r="P477" s="258"/>
      <c r="Q477" s="258"/>
      <c r="R477" s="258"/>
      <c r="S477" s="258"/>
      <c r="T477" s="258"/>
      <c r="U477" s="258"/>
      <c r="V477" s="258"/>
      <c r="W477" s="258"/>
      <c r="X477" s="258"/>
      <c r="Y477" s="258"/>
      <c r="Z477" s="258"/>
    </row>
    <row r="478" spans="1:26" ht="15.75" customHeight="1">
      <c r="A478" s="258"/>
      <c r="B478" s="258"/>
      <c r="C478" s="258"/>
      <c r="D478" s="258"/>
      <c r="E478" s="258"/>
      <c r="F478" s="258"/>
      <c r="G478" s="258"/>
      <c r="H478" s="258"/>
      <c r="I478" s="258"/>
      <c r="J478" s="258"/>
      <c r="K478" s="258"/>
      <c r="L478" s="258"/>
      <c r="M478" s="258"/>
      <c r="N478" s="258"/>
      <c r="O478" s="258"/>
      <c r="P478" s="258"/>
      <c r="Q478" s="258"/>
      <c r="R478" s="258"/>
      <c r="S478" s="258"/>
      <c r="T478" s="258"/>
      <c r="U478" s="258"/>
      <c r="V478" s="258"/>
      <c r="W478" s="258"/>
      <c r="X478" s="258"/>
      <c r="Y478" s="258"/>
      <c r="Z478" s="258"/>
    </row>
    <row r="479" spans="1:26" ht="15.75" customHeight="1">
      <c r="A479" s="258"/>
      <c r="B479" s="258"/>
      <c r="C479" s="258"/>
      <c r="D479" s="258"/>
      <c r="E479" s="258"/>
      <c r="F479" s="258"/>
      <c r="G479" s="258"/>
      <c r="H479" s="258"/>
      <c r="I479" s="258"/>
      <c r="J479" s="258"/>
      <c r="K479" s="258"/>
      <c r="L479" s="258"/>
      <c r="M479" s="258"/>
      <c r="N479" s="258"/>
      <c r="O479" s="258"/>
      <c r="P479" s="258"/>
      <c r="Q479" s="258"/>
      <c r="R479" s="258"/>
      <c r="S479" s="258"/>
      <c r="T479" s="258"/>
      <c r="U479" s="258"/>
      <c r="V479" s="258"/>
      <c r="W479" s="258"/>
      <c r="X479" s="258"/>
      <c r="Y479" s="258"/>
      <c r="Z479" s="258"/>
    </row>
    <row r="480" spans="1:26" ht="15.75" customHeight="1">
      <c r="A480" s="258"/>
      <c r="B480" s="258"/>
      <c r="C480" s="258"/>
      <c r="D480" s="258"/>
      <c r="E480" s="258"/>
      <c r="F480" s="258"/>
      <c r="G480" s="258"/>
      <c r="H480" s="258"/>
      <c r="I480" s="258"/>
      <c r="J480" s="258"/>
      <c r="K480" s="258"/>
      <c r="L480" s="258"/>
      <c r="M480" s="258"/>
      <c r="N480" s="258"/>
      <c r="O480" s="258"/>
      <c r="P480" s="258"/>
      <c r="Q480" s="258"/>
      <c r="R480" s="258"/>
      <c r="S480" s="258"/>
      <c r="T480" s="258"/>
      <c r="U480" s="258"/>
      <c r="V480" s="258"/>
      <c r="W480" s="258"/>
      <c r="X480" s="258"/>
      <c r="Y480" s="258"/>
      <c r="Z480" s="258"/>
    </row>
    <row r="481" spans="1:26" ht="15.75" customHeight="1">
      <c r="A481" s="258"/>
      <c r="B481" s="258"/>
      <c r="C481" s="258"/>
      <c r="D481" s="258"/>
      <c r="E481" s="258"/>
      <c r="F481" s="258"/>
      <c r="G481" s="258"/>
      <c r="H481" s="258"/>
      <c r="I481" s="258"/>
      <c r="J481" s="258"/>
      <c r="K481" s="258"/>
      <c r="L481" s="258"/>
      <c r="M481" s="258"/>
      <c r="N481" s="258"/>
      <c r="O481" s="258"/>
      <c r="P481" s="258"/>
      <c r="Q481" s="258"/>
      <c r="R481" s="258"/>
      <c r="S481" s="258"/>
      <c r="T481" s="258"/>
      <c r="U481" s="258"/>
      <c r="V481" s="258"/>
      <c r="W481" s="258"/>
      <c r="X481" s="258"/>
      <c r="Y481" s="258"/>
      <c r="Z481" s="258"/>
    </row>
    <row r="482" spans="1:26" ht="15.75" customHeight="1">
      <c r="A482" s="258"/>
      <c r="B482" s="258"/>
      <c r="C482" s="258"/>
      <c r="D482" s="258"/>
      <c r="E482" s="258"/>
      <c r="F482" s="258"/>
      <c r="G482" s="258"/>
      <c r="H482" s="258"/>
      <c r="I482" s="258"/>
      <c r="J482" s="258"/>
      <c r="K482" s="258"/>
      <c r="L482" s="258"/>
      <c r="M482" s="258"/>
      <c r="N482" s="258"/>
      <c r="O482" s="258"/>
      <c r="P482" s="258"/>
      <c r="Q482" s="258"/>
      <c r="R482" s="258"/>
      <c r="S482" s="258"/>
      <c r="T482" s="258"/>
      <c r="U482" s="258"/>
      <c r="V482" s="258"/>
      <c r="W482" s="258"/>
      <c r="X482" s="258"/>
      <c r="Y482" s="258"/>
      <c r="Z482" s="258"/>
    </row>
    <row r="483" spans="1:26" ht="15.75" customHeight="1">
      <c r="A483" s="258"/>
      <c r="B483" s="258"/>
      <c r="C483" s="258"/>
      <c r="D483" s="258"/>
      <c r="E483" s="258"/>
      <c r="F483" s="258"/>
      <c r="G483" s="258"/>
      <c r="H483" s="258"/>
      <c r="I483" s="258"/>
      <c r="J483" s="258"/>
      <c r="K483" s="258"/>
      <c r="L483" s="258"/>
      <c r="M483" s="258"/>
      <c r="N483" s="258"/>
      <c r="O483" s="258"/>
      <c r="P483" s="258"/>
      <c r="Q483" s="258"/>
      <c r="R483" s="258"/>
      <c r="S483" s="258"/>
      <c r="T483" s="258"/>
      <c r="U483" s="258"/>
      <c r="V483" s="258"/>
      <c r="W483" s="258"/>
      <c r="X483" s="258"/>
      <c r="Y483" s="258"/>
      <c r="Z483" s="258"/>
    </row>
    <row r="484" spans="1:26" ht="15.75" customHeight="1">
      <c r="A484" s="258"/>
      <c r="B484" s="258"/>
      <c r="C484" s="258"/>
      <c r="D484" s="258"/>
      <c r="E484" s="258"/>
      <c r="F484" s="258"/>
      <c r="G484" s="258"/>
      <c r="H484" s="258"/>
      <c r="I484" s="258"/>
      <c r="J484" s="258"/>
      <c r="K484" s="258"/>
      <c r="L484" s="258"/>
      <c r="M484" s="258"/>
      <c r="N484" s="258"/>
      <c r="O484" s="258"/>
      <c r="P484" s="258"/>
      <c r="Q484" s="258"/>
      <c r="R484" s="258"/>
      <c r="S484" s="258"/>
      <c r="T484" s="258"/>
      <c r="U484" s="258"/>
      <c r="V484" s="258"/>
      <c r="W484" s="258"/>
      <c r="X484" s="258"/>
      <c r="Y484" s="258"/>
      <c r="Z484" s="258"/>
    </row>
    <row r="485" spans="1:26" ht="15.75" customHeight="1">
      <c r="A485" s="258"/>
      <c r="B485" s="258"/>
      <c r="C485" s="258"/>
      <c r="D485" s="258"/>
      <c r="E485" s="258"/>
      <c r="F485" s="258"/>
      <c r="G485" s="258"/>
      <c r="H485" s="258"/>
      <c r="I485" s="258"/>
      <c r="J485" s="258"/>
      <c r="K485" s="258"/>
      <c r="L485" s="258"/>
      <c r="M485" s="258"/>
      <c r="N485" s="258"/>
      <c r="O485" s="258"/>
      <c r="P485" s="258"/>
      <c r="Q485" s="258"/>
      <c r="R485" s="258"/>
      <c r="S485" s="258"/>
      <c r="T485" s="258"/>
      <c r="U485" s="258"/>
      <c r="V485" s="258"/>
      <c r="W485" s="258"/>
      <c r="X485" s="258"/>
      <c r="Y485" s="258"/>
      <c r="Z485" s="258"/>
    </row>
    <row r="486" spans="1:26" ht="15.75" customHeight="1">
      <c r="A486" s="258"/>
      <c r="B486" s="258"/>
      <c r="C486" s="258"/>
      <c r="D486" s="258"/>
      <c r="E486" s="258"/>
      <c r="F486" s="258"/>
      <c r="G486" s="258"/>
      <c r="H486" s="258"/>
      <c r="I486" s="258"/>
      <c r="J486" s="258"/>
      <c r="K486" s="258"/>
      <c r="L486" s="258"/>
      <c r="M486" s="258"/>
      <c r="N486" s="258"/>
      <c r="O486" s="258"/>
      <c r="P486" s="258"/>
      <c r="Q486" s="258"/>
      <c r="R486" s="258"/>
      <c r="S486" s="258"/>
      <c r="T486" s="258"/>
      <c r="U486" s="258"/>
      <c r="V486" s="258"/>
      <c r="W486" s="258"/>
      <c r="X486" s="258"/>
      <c r="Y486" s="258"/>
      <c r="Z486" s="258"/>
    </row>
    <row r="487" spans="1:26" ht="15.75" customHeight="1">
      <c r="A487" s="258"/>
      <c r="B487" s="258"/>
      <c r="C487" s="258"/>
      <c r="D487" s="258"/>
      <c r="E487" s="258"/>
      <c r="F487" s="258"/>
      <c r="G487" s="258"/>
      <c r="H487" s="258"/>
      <c r="I487" s="258"/>
      <c r="J487" s="258"/>
      <c r="K487" s="258"/>
      <c r="L487" s="258"/>
      <c r="M487" s="258"/>
      <c r="N487" s="258"/>
      <c r="O487" s="258"/>
      <c r="P487" s="258"/>
      <c r="Q487" s="258"/>
      <c r="R487" s="258"/>
      <c r="S487" s="258"/>
      <c r="T487" s="258"/>
      <c r="U487" s="258"/>
      <c r="V487" s="258"/>
      <c r="W487" s="258"/>
      <c r="X487" s="258"/>
      <c r="Y487" s="258"/>
      <c r="Z487" s="258"/>
    </row>
    <row r="488" spans="1:26" ht="15.75" customHeight="1">
      <c r="A488" s="258"/>
      <c r="B488" s="258"/>
      <c r="C488" s="258"/>
      <c r="D488" s="258"/>
      <c r="E488" s="258"/>
      <c r="F488" s="258"/>
      <c r="G488" s="258"/>
      <c r="H488" s="258"/>
      <c r="I488" s="258"/>
      <c r="J488" s="258"/>
      <c r="K488" s="258"/>
      <c r="L488" s="258"/>
      <c r="M488" s="258"/>
      <c r="N488" s="258"/>
      <c r="O488" s="258"/>
      <c r="P488" s="258"/>
      <c r="Q488" s="258"/>
      <c r="R488" s="258"/>
      <c r="S488" s="258"/>
      <c r="T488" s="258"/>
      <c r="U488" s="258"/>
      <c r="V488" s="258"/>
      <c r="W488" s="258"/>
      <c r="X488" s="258"/>
      <c r="Y488" s="258"/>
      <c r="Z488" s="258"/>
    </row>
    <row r="489" spans="1:26" ht="15.75" customHeight="1">
      <c r="A489" s="258"/>
      <c r="B489" s="258"/>
      <c r="C489" s="258"/>
      <c r="D489" s="258"/>
      <c r="E489" s="258"/>
      <c r="F489" s="258"/>
      <c r="G489" s="258"/>
      <c r="H489" s="258"/>
      <c r="I489" s="258"/>
      <c r="J489" s="258"/>
      <c r="K489" s="258"/>
      <c r="L489" s="258"/>
      <c r="M489" s="258"/>
      <c r="N489" s="258"/>
      <c r="O489" s="258"/>
      <c r="P489" s="258"/>
      <c r="Q489" s="258"/>
      <c r="R489" s="258"/>
      <c r="S489" s="258"/>
      <c r="T489" s="258"/>
      <c r="U489" s="258"/>
      <c r="V489" s="258"/>
      <c r="W489" s="258"/>
      <c r="X489" s="258"/>
      <c r="Y489" s="258"/>
      <c r="Z489" s="258"/>
    </row>
    <row r="490" spans="1:26" ht="15.75" customHeight="1">
      <c r="A490" s="258"/>
      <c r="B490" s="258"/>
      <c r="C490" s="258"/>
      <c r="D490" s="258"/>
      <c r="E490" s="258"/>
      <c r="F490" s="258"/>
      <c r="G490" s="258"/>
      <c r="H490" s="258"/>
      <c r="I490" s="258"/>
      <c r="J490" s="258"/>
      <c r="K490" s="258"/>
      <c r="L490" s="258"/>
      <c r="M490" s="258"/>
      <c r="N490" s="258"/>
      <c r="O490" s="258"/>
      <c r="P490" s="258"/>
      <c r="Q490" s="258"/>
      <c r="R490" s="258"/>
      <c r="S490" s="258"/>
      <c r="T490" s="258"/>
      <c r="U490" s="258"/>
      <c r="V490" s="258"/>
      <c r="W490" s="258"/>
      <c r="X490" s="258"/>
      <c r="Y490" s="258"/>
      <c r="Z490" s="258"/>
    </row>
    <row r="491" spans="1:26" ht="15.75" customHeight="1">
      <c r="A491" s="258"/>
      <c r="B491" s="258"/>
      <c r="C491" s="258"/>
      <c r="D491" s="258"/>
      <c r="E491" s="258"/>
      <c r="F491" s="258"/>
      <c r="G491" s="258"/>
      <c r="H491" s="258"/>
      <c r="I491" s="258"/>
      <c r="J491" s="258"/>
      <c r="K491" s="258"/>
      <c r="L491" s="258"/>
      <c r="M491" s="258"/>
      <c r="N491" s="258"/>
      <c r="O491" s="258"/>
      <c r="P491" s="258"/>
      <c r="Q491" s="258"/>
      <c r="R491" s="258"/>
      <c r="S491" s="258"/>
      <c r="T491" s="258"/>
      <c r="U491" s="258"/>
      <c r="V491" s="258"/>
      <c r="W491" s="258"/>
      <c r="X491" s="258"/>
      <c r="Y491" s="258"/>
      <c r="Z491" s="258"/>
    </row>
    <row r="492" spans="1:26" ht="15.75" customHeight="1">
      <c r="A492" s="258"/>
      <c r="B492" s="258"/>
      <c r="C492" s="258"/>
      <c r="D492" s="258"/>
      <c r="E492" s="258"/>
      <c r="F492" s="258"/>
      <c r="G492" s="258"/>
      <c r="H492" s="258"/>
      <c r="I492" s="258"/>
      <c r="J492" s="258"/>
      <c r="K492" s="258"/>
      <c r="L492" s="258"/>
      <c r="M492" s="258"/>
      <c r="N492" s="258"/>
      <c r="O492" s="258"/>
      <c r="P492" s="258"/>
      <c r="Q492" s="258"/>
      <c r="R492" s="258"/>
      <c r="S492" s="258"/>
      <c r="T492" s="258"/>
      <c r="U492" s="258"/>
      <c r="V492" s="258"/>
      <c r="W492" s="258"/>
      <c r="X492" s="258"/>
      <c r="Y492" s="258"/>
      <c r="Z492" s="258"/>
    </row>
    <row r="493" spans="1:26" ht="15.75" customHeight="1">
      <c r="A493" s="258"/>
      <c r="B493" s="258"/>
      <c r="C493" s="258"/>
      <c r="D493" s="258"/>
      <c r="E493" s="258"/>
      <c r="F493" s="258"/>
      <c r="G493" s="258"/>
      <c r="H493" s="258"/>
      <c r="I493" s="258"/>
      <c r="J493" s="258"/>
      <c r="K493" s="258"/>
      <c r="L493" s="258"/>
      <c r="M493" s="258"/>
      <c r="N493" s="258"/>
      <c r="O493" s="258"/>
      <c r="P493" s="258"/>
      <c r="Q493" s="258"/>
      <c r="R493" s="258"/>
      <c r="S493" s="258"/>
      <c r="T493" s="258"/>
      <c r="U493" s="258"/>
      <c r="V493" s="258"/>
      <c r="W493" s="258"/>
      <c r="X493" s="258"/>
      <c r="Y493" s="258"/>
      <c r="Z493" s="258"/>
    </row>
    <row r="494" spans="1:26" ht="15.75" customHeight="1">
      <c r="A494" s="258"/>
      <c r="B494" s="258"/>
      <c r="C494" s="258"/>
      <c r="D494" s="258"/>
      <c r="E494" s="258"/>
      <c r="F494" s="258"/>
      <c r="G494" s="258"/>
      <c r="H494" s="258"/>
      <c r="I494" s="258"/>
      <c r="J494" s="258"/>
      <c r="K494" s="258"/>
      <c r="L494" s="258"/>
      <c r="M494" s="258"/>
      <c r="N494" s="258"/>
      <c r="O494" s="258"/>
      <c r="P494" s="258"/>
      <c r="Q494" s="258"/>
      <c r="R494" s="258"/>
      <c r="S494" s="258"/>
      <c r="T494" s="258"/>
      <c r="U494" s="258"/>
      <c r="V494" s="258"/>
      <c r="W494" s="258"/>
      <c r="X494" s="258"/>
      <c r="Y494" s="258"/>
      <c r="Z494" s="258"/>
    </row>
    <row r="495" spans="1:26" ht="15.75" customHeight="1">
      <c r="A495" s="258"/>
      <c r="B495" s="258"/>
      <c r="C495" s="258"/>
      <c r="D495" s="258"/>
      <c r="E495" s="258"/>
      <c r="F495" s="258"/>
      <c r="G495" s="258"/>
      <c r="H495" s="258"/>
      <c r="I495" s="258"/>
      <c r="J495" s="258"/>
      <c r="K495" s="258"/>
      <c r="L495" s="258"/>
      <c r="M495" s="258"/>
      <c r="N495" s="258"/>
      <c r="O495" s="258"/>
      <c r="P495" s="258"/>
      <c r="Q495" s="258"/>
      <c r="R495" s="258"/>
      <c r="S495" s="258"/>
      <c r="T495" s="258"/>
      <c r="U495" s="258"/>
      <c r="V495" s="258"/>
      <c r="W495" s="258"/>
      <c r="X495" s="258"/>
      <c r="Y495" s="258"/>
      <c r="Z495" s="258"/>
    </row>
    <row r="496" spans="1:26" ht="15.75" customHeight="1">
      <c r="A496" s="258"/>
      <c r="B496" s="258"/>
      <c r="C496" s="258"/>
      <c r="D496" s="258"/>
      <c r="E496" s="258"/>
      <c r="F496" s="258"/>
      <c r="G496" s="258"/>
      <c r="H496" s="258"/>
      <c r="I496" s="258"/>
      <c r="J496" s="258"/>
      <c r="K496" s="258"/>
      <c r="L496" s="258"/>
      <c r="M496" s="258"/>
      <c r="N496" s="258"/>
      <c r="O496" s="258"/>
      <c r="P496" s="258"/>
      <c r="Q496" s="258"/>
      <c r="R496" s="258"/>
      <c r="S496" s="258"/>
      <c r="T496" s="258"/>
      <c r="U496" s="258"/>
      <c r="V496" s="258"/>
      <c r="W496" s="258"/>
      <c r="X496" s="258"/>
      <c r="Y496" s="258"/>
      <c r="Z496" s="258"/>
    </row>
    <row r="497" spans="1:26" ht="15.75" customHeight="1">
      <c r="A497" s="258"/>
      <c r="B497" s="258"/>
      <c r="C497" s="258"/>
      <c r="D497" s="258"/>
      <c r="E497" s="258"/>
      <c r="F497" s="258"/>
      <c r="G497" s="258"/>
      <c r="H497" s="258"/>
      <c r="I497" s="258"/>
      <c r="J497" s="258"/>
      <c r="K497" s="258"/>
      <c r="L497" s="258"/>
      <c r="M497" s="258"/>
      <c r="N497" s="258"/>
      <c r="O497" s="258"/>
      <c r="P497" s="258"/>
      <c r="Q497" s="258"/>
      <c r="R497" s="258"/>
      <c r="S497" s="258"/>
      <c r="T497" s="258"/>
      <c r="U497" s="258"/>
      <c r="V497" s="258"/>
      <c r="W497" s="258"/>
      <c r="X497" s="258"/>
      <c r="Y497" s="258"/>
      <c r="Z497" s="258"/>
    </row>
    <row r="498" spans="1:26" ht="15.75" customHeight="1">
      <c r="A498" s="258"/>
      <c r="B498" s="258"/>
      <c r="C498" s="258"/>
      <c r="D498" s="258"/>
      <c r="E498" s="258"/>
      <c r="F498" s="258"/>
      <c r="G498" s="258"/>
      <c r="H498" s="258"/>
      <c r="I498" s="258"/>
      <c r="J498" s="258"/>
      <c r="K498" s="258"/>
      <c r="L498" s="258"/>
      <c r="M498" s="258"/>
      <c r="N498" s="258"/>
      <c r="O498" s="258"/>
      <c r="P498" s="258"/>
      <c r="Q498" s="258"/>
      <c r="R498" s="258"/>
      <c r="S498" s="258"/>
      <c r="T498" s="258"/>
      <c r="U498" s="258"/>
      <c r="V498" s="258"/>
      <c r="W498" s="258"/>
      <c r="X498" s="258"/>
      <c r="Y498" s="258"/>
      <c r="Z498" s="258"/>
    </row>
    <row r="499" spans="1:26" ht="15.75" customHeight="1">
      <c r="A499" s="258"/>
      <c r="B499" s="258"/>
      <c r="C499" s="258"/>
      <c r="D499" s="258"/>
      <c r="E499" s="258"/>
      <c r="F499" s="258"/>
      <c r="G499" s="258"/>
      <c r="H499" s="258"/>
      <c r="I499" s="258"/>
      <c r="J499" s="258"/>
      <c r="K499" s="258"/>
      <c r="L499" s="258"/>
      <c r="M499" s="258"/>
      <c r="N499" s="258"/>
      <c r="O499" s="258"/>
      <c r="P499" s="258"/>
      <c r="Q499" s="258"/>
      <c r="R499" s="258"/>
      <c r="S499" s="258"/>
      <c r="T499" s="258"/>
      <c r="U499" s="258"/>
      <c r="V499" s="258"/>
      <c r="W499" s="258"/>
      <c r="X499" s="258"/>
      <c r="Y499" s="258"/>
      <c r="Z499" s="258"/>
    </row>
    <row r="500" spans="1:26" ht="15.75" customHeight="1">
      <c r="A500" s="258"/>
      <c r="B500" s="258"/>
      <c r="C500" s="258"/>
      <c r="D500" s="258"/>
      <c r="E500" s="258"/>
      <c r="F500" s="258"/>
      <c r="G500" s="258"/>
      <c r="H500" s="258"/>
      <c r="I500" s="258"/>
      <c r="J500" s="258"/>
      <c r="K500" s="258"/>
      <c r="L500" s="258"/>
      <c r="M500" s="258"/>
      <c r="N500" s="258"/>
      <c r="O500" s="258"/>
      <c r="P500" s="258"/>
      <c r="Q500" s="258"/>
      <c r="R500" s="258"/>
      <c r="S500" s="258"/>
      <c r="T500" s="258"/>
      <c r="U500" s="258"/>
      <c r="V500" s="258"/>
      <c r="W500" s="258"/>
      <c r="X500" s="258"/>
      <c r="Y500" s="258"/>
      <c r="Z500" s="258"/>
    </row>
    <row r="501" spans="1:26" ht="15.75" customHeight="1">
      <c r="A501" s="258"/>
      <c r="B501" s="258"/>
      <c r="C501" s="258"/>
      <c r="D501" s="258"/>
      <c r="E501" s="258"/>
      <c r="F501" s="258"/>
      <c r="G501" s="258"/>
      <c r="H501" s="258"/>
      <c r="I501" s="258"/>
      <c r="J501" s="258"/>
      <c r="K501" s="258"/>
      <c r="L501" s="258"/>
      <c r="M501" s="258"/>
      <c r="N501" s="258"/>
      <c r="O501" s="258"/>
      <c r="P501" s="258"/>
      <c r="Q501" s="258"/>
      <c r="R501" s="258"/>
      <c r="S501" s="258"/>
      <c r="T501" s="258"/>
      <c r="U501" s="258"/>
      <c r="V501" s="258"/>
      <c r="W501" s="258"/>
      <c r="X501" s="258"/>
      <c r="Y501" s="258"/>
      <c r="Z501" s="258"/>
    </row>
    <row r="502" spans="1:26" ht="15.75" customHeight="1">
      <c r="A502" s="258"/>
      <c r="B502" s="258"/>
      <c r="C502" s="258"/>
      <c r="D502" s="258"/>
      <c r="E502" s="258"/>
      <c r="F502" s="258"/>
      <c r="G502" s="258"/>
      <c r="H502" s="258"/>
      <c r="I502" s="258"/>
      <c r="J502" s="258"/>
      <c r="K502" s="258"/>
      <c r="L502" s="258"/>
      <c r="M502" s="258"/>
      <c r="N502" s="258"/>
      <c r="O502" s="258"/>
      <c r="P502" s="258"/>
      <c r="Q502" s="258"/>
      <c r="R502" s="258"/>
      <c r="S502" s="258"/>
      <c r="T502" s="258"/>
      <c r="U502" s="258"/>
      <c r="V502" s="258"/>
      <c r="W502" s="258"/>
      <c r="X502" s="258"/>
      <c r="Y502" s="258"/>
      <c r="Z502" s="258"/>
    </row>
    <row r="503" spans="1:26" ht="15.75" customHeight="1">
      <c r="A503" s="258"/>
      <c r="B503" s="258"/>
      <c r="C503" s="258"/>
      <c r="D503" s="258"/>
      <c r="E503" s="258"/>
      <c r="F503" s="258"/>
      <c r="G503" s="258"/>
      <c r="H503" s="258"/>
      <c r="I503" s="258"/>
      <c r="J503" s="258"/>
      <c r="K503" s="258"/>
      <c r="L503" s="258"/>
      <c r="M503" s="258"/>
      <c r="N503" s="258"/>
      <c r="O503" s="258"/>
      <c r="P503" s="258"/>
      <c r="Q503" s="258"/>
      <c r="R503" s="258"/>
      <c r="S503" s="258"/>
      <c r="T503" s="258"/>
      <c r="U503" s="258"/>
      <c r="V503" s="258"/>
      <c r="W503" s="258"/>
      <c r="X503" s="258"/>
      <c r="Y503" s="258"/>
      <c r="Z503" s="258"/>
    </row>
    <row r="504" spans="1:26" ht="15.75" customHeight="1">
      <c r="A504" s="258"/>
      <c r="B504" s="258"/>
      <c r="C504" s="258"/>
      <c r="D504" s="258"/>
      <c r="E504" s="258"/>
      <c r="F504" s="258"/>
      <c r="G504" s="258"/>
      <c r="H504" s="258"/>
      <c r="I504" s="258"/>
      <c r="J504" s="258"/>
      <c r="K504" s="258"/>
      <c r="L504" s="258"/>
      <c r="M504" s="258"/>
      <c r="N504" s="258"/>
      <c r="O504" s="258"/>
      <c r="P504" s="258"/>
      <c r="Q504" s="258"/>
      <c r="R504" s="258"/>
      <c r="S504" s="258"/>
      <c r="T504" s="258"/>
      <c r="U504" s="258"/>
      <c r="V504" s="258"/>
      <c r="W504" s="258"/>
      <c r="X504" s="258"/>
      <c r="Y504" s="258"/>
      <c r="Z504" s="258"/>
    </row>
    <row r="505" spans="1:26" ht="15.75" customHeight="1">
      <c r="A505" s="258"/>
      <c r="B505" s="258"/>
      <c r="C505" s="258"/>
      <c r="D505" s="258"/>
      <c r="E505" s="258"/>
      <c r="F505" s="258"/>
      <c r="G505" s="258"/>
      <c r="H505" s="258"/>
      <c r="I505" s="258"/>
      <c r="J505" s="258"/>
      <c r="K505" s="258"/>
      <c r="L505" s="258"/>
      <c r="M505" s="258"/>
      <c r="N505" s="258"/>
      <c r="O505" s="258"/>
      <c r="P505" s="258"/>
      <c r="Q505" s="258"/>
      <c r="R505" s="258"/>
      <c r="S505" s="258"/>
      <c r="T505" s="258"/>
      <c r="U505" s="258"/>
      <c r="V505" s="258"/>
      <c r="W505" s="258"/>
      <c r="X505" s="258"/>
      <c r="Y505" s="258"/>
      <c r="Z505" s="258"/>
    </row>
    <row r="506" spans="1:26" ht="15.75" customHeight="1">
      <c r="A506" s="258"/>
      <c r="B506" s="258"/>
      <c r="C506" s="258"/>
      <c r="D506" s="258"/>
      <c r="E506" s="258"/>
      <c r="F506" s="258"/>
      <c r="G506" s="258"/>
      <c r="H506" s="258"/>
      <c r="I506" s="258"/>
      <c r="J506" s="258"/>
      <c r="K506" s="258"/>
      <c r="L506" s="258"/>
      <c r="M506" s="258"/>
      <c r="N506" s="258"/>
      <c r="O506" s="258"/>
      <c r="P506" s="258"/>
      <c r="Q506" s="258"/>
      <c r="R506" s="258"/>
      <c r="S506" s="258"/>
      <c r="T506" s="258"/>
      <c r="U506" s="258"/>
      <c r="V506" s="258"/>
      <c r="W506" s="258"/>
      <c r="X506" s="258"/>
      <c r="Y506" s="258"/>
      <c r="Z506" s="258"/>
    </row>
    <row r="507" spans="1:26" ht="15.75" customHeight="1">
      <c r="A507" s="258"/>
      <c r="B507" s="258"/>
      <c r="C507" s="258"/>
      <c r="D507" s="258"/>
      <c r="E507" s="258"/>
      <c r="F507" s="258"/>
      <c r="G507" s="258"/>
      <c r="H507" s="258"/>
      <c r="I507" s="258"/>
      <c r="J507" s="258"/>
      <c r="K507" s="258"/>
      <c r="L507" s="258"/>
      <c r="M507" s="258"/>
      <c r="N507" s="258"/>
      <c r="O507" s="258"/>
      <c r="P507" s="258"/>
      <c r="Q507" s="258"/>
      <c r="R507" s="258"/>
      <c r="S507" s="258"/>
      <c r="T507" s="258"/>
      <c r="U507" s="258"/>
      <c r="V507" s="258"/>
      <c r="W507" s="258"/>
      <c r="X507" s="258"/>
      <c r="Y507" s="258"/>
      <c r="Z507" s="258"/>
    </row>
    <row r="508" spans="1:26" ht="15.75" customHeight="1">
      <c r="A508" s="258"/>
      <c r="B508" s="258"/>
      <c r="C508" s="258"/>
      <c r="D508" s="258"/>
      <c r="E508" s="258"/>
      <c r="F508" s="258"/>
      <c r="G508" s="258"/>
      <c r="H508" s="258"/>
      <c r="I508" s="258"/>
      <c r="J508" s="258"/>
      <c r="K508" s="258"/>
      <c r="L508" s="258"/>
      <c r="M508" s="258"/>
      <c r="N508" s="258"/>
      <c r="O508" s="258"/>
      <c r="P508" s="258"/>
      <c r="Q508" s="258"/>
      <c r="R508" s="258"/>
      <c r="S508" s="258"/>
      <c r="T508" s="258"/>
      <c r="U508" s="258"/>
      <c r="V508" s="258"/>
      <c r="W508" s="258"/>
      <c r="X508" s="258"/>
      <c r="Y508" s="258"/>
      <c r="Z508" s="258"/>
    </row>
    <row r="509" spans="1:26" ht="15.75" customHeight="1">
      <c r="A509" s="258"/>
      <c r="B509" s="258"/>
      <c r="C509" s="258"/>
      <c r="D509" s="258"/>
      <c r="E509" s="258"/>
      <c r="F509" s="258"/>
      <c r="G509" s="258"/>
      <c r="H509" s="258"/>
      <c r="I509" s="258"/>
      <c r="J509" s="258"/>
      <c r="K509" s="258"/>
      <c r="L509" s="258"/>
      <c r="M509" s="258"/>
      <c r="N509" s="258"/>
      <c r="O509" s="258"/>
      <c r="P509" s="258"/>
      <c r="Q509" s="258"/>
      <c r="R509" s="258"/>
      <c r="S509" s="258"/>
      <c r="T509" s="258"/>
      <c r="U509" s="258"/>
      <c r="V509" s="258"/>
      <c r="W509" s="258"/>
      <c r="X509" s="258"/>
      <c r="Y509" s="258"/>
      <c r="Z509" s="258"/>
    </row>
    <row r="510" spans="1:26" ht="15.75" customHeight="1">
      <c r="A510" s="258"/>
      <c r="B510" s="258"/>
      <c r="C510" s="258"/>
      <c r="D510" s="258"/>
      <c r="E510" s="258"/>
      <c r="F510" s="258"/>
      <c r="G510" s="258"/>
      <c r="H510" s="258"/>
      <c r="I510" s="258"/>
      <c r="J510" s="258"/>
      <c r="K510" s="258"/>
      <c r="L510" s="258"/>
      <c r="M510" s="258"/>
      <c r="N510" s="258"/>
      <c r="O510" s="258"/>
      <c r="P510" s="258"/>
      <c r="Q510" s="258"/>
      <c r="R510" s="258"/>
      <c r="S510" s="258"/>
      <c r="T510" s="258"/>
      <c r="U510" s="258"/>
      <c r="V510" s="258"/>
      <c r="W510" s="258"/>
      <c r="X510" s="258"/>
      <c r="Y510" s="258"/>
      <c r="Z510" s="258"/>
    </row>
    <row r="511" spans="1:26" ht="15.75" customHeight="1">
      <c r="A511" s="258"/>
      <c r="B511" s="258"/>
      <c r="C511" s="258"/>
      <c r="D511" s="258"/>
      <c r="E511" s="258"/>
      <c r="F511" s="258"/>
      <c r="G511" s="258"/>
      <c r="H511" s="258"/>
      <c r="I511" s="258"/>
      <c r="J511" s="258"/>
      <c r="K511" s="258"/>
      <c r="L511" s="258"/>
      <c r="M511" s="258"/>
      <c r="N511" s="258"/>
      <c r="O511" s="258"/>
      <c r="P511" s="258"/>
      <c r="Q511" s="258"/>
      <c r="R511" s="258"/>
      <c r="S511" s="258"/>
      <c r="T511" s="258"/>
      <c r="U511" s="258"/>
      <c r="V511" s="258"/>
      <c r="W511" s="258"/>
      <c r="X511" s="258"/>
      <c r="Y511" s="258"/>
      <c r="Z511" s="258"/>
    </row>
    <row r="512" spans="1:26" ht="15.75" customHeight="1">
      <c r="A512" s="258"/>
      <c r="B512" s="258"/>
      <c r="C512" s="258"/>
      <c r="D512" s="258"/>
      <c r="E512" s="258"/>
      <c r="F512" s="258"/>
      <c r="G512" s="258"/>
      <c r="H512" s="258"/>
      <c r="I512" s="258"/>
      <c r="J512" s="258"/>
      <c r="K512" s="258"/>
      <c r="L512" s="258"/>
      <c r="M512" s="258"/>
      <c r="N512" s="258"/>
      <c r="O512" s="258"/>
      <c r="P512" s="258"/>
      <c r="Q512" s="258"/>
      <c r="R512" s="258"/>
      <c r="S512" s="258"/>
      <c r="T512" s="258"/>
      <c r="U512" s="258"/>
      <c r="V512" s="258"/>
      <c r="W512" s="258"/>
      <c r="X512" s="258"/>
      <c r="Y512" s="258"/>
      <c r="Z512" s="258"/>
    </row>
    <row r="513" spans="1:26" ht="15.75" customHeight="1">
      <c r="A513" s="258"/>
      <c r="B513" s="258"/>
      <c r="C513" s="258"/>
      <c r="D513" s="258"/>
      <c r="E513" s="258"/>
      <c r="F513" s="258"/>
      <c r="G513" s="258"/>
      <c r="H513" s="258"/>
      <c r="I513" s="258"/>
      <c r="J513" s="258"/>
      <c r="K513" s="258"/>
      <c r="L513" s="258"/>
      <c r="M513" s="258"/>
      <c r="N513" s="258"/>
      <c r="O513" s="258"/>
      <c r="P513" s="258"/>
      <c r="Q513" s="258"/>
      <c r="R513" s="258"/>
      <c r="S513" s="258"/>
      <c r="T513" s="258"/>
      <c r="U513" s="258"/>
      <c r="V513" s="258"/>
      <c r="W513" s="258"/>
      <c r="X513" s="258"/>
      <c r="Y513" s="258"/>
      <c r="Z513" s="258"/>
    </row>
    <row r="514" spans="1:26" ht="15.75" customHeight="1">
      <c r="A514" s="258"/>
      <c r="B514" s="258"/>
      <c r="C514" s="258"/>
      <c r="D514" s="258"/>
      <c r="E514" s="258"/>
      <c r="F514" s="258"/>
      <c r="G514" s="258"/>
      <c r="H514" s="258"/>
      <c r="I514" s="258"/>
      <c r="J514" s="258"/>
      <c r="K514" s="258"/>
      <c r="L514" s="258"/>
      <c r="M514" s="258"/>
      <c r="N514" s="258"/>
      <c r="O514" s="258"/>
      <c r="P514" s="258"/>
      <c r="Q514" s="258"/>
      <c r="R514" s="258"/>
      <c r="S514" s="258"/>
      <c r="T514" s="258"/>
      <c r="U514" s="258"/>
      <c r="V514" s="258"/>
      <c r="W514" s="258"/>
      <c r="X514" s="258"/>
      <c r="Y514" s="258"/>
      <c r="Z514" s="258"/>
    </row>
    <row r="515" spans="1:26" ht="15.75" customHeight="1">
      <c r="A515" s="258"/>
      <c r="B515" s="258"/>
      <c r="C515" s="258"/>
      <c r="D515" s="258"/>
      <c r="E515" s="258"/>
      <c r="F515" s="258"/>
      <c r="G515" s="258"/>
      <c r="H515" s="258"/>
      <c r="I515" s="258"/>
      <c r="J515" s="258"/>
      <c r="K515" s="258"/>
      <c r="L515" s="258"/>
      <c r="M515" s="258"/>
      <c r="N515" s="258"/>
      <c r="O515" s="258"/>
      <c r="P515" s="258"/>
      <c r="Q515" s="258"/>
      <c r="R515" s="258"/>
      <c r="S515" s="258"/>
      <c r="T515" s="258"/>
      <c r="U515" s="258"/>
      <c r="V515" s="258"/>
      <c r="W515" s="258"/>
      <c r="X515" s="258"/>
      <c r="Y515" s="258"/>
      <c r="Z515" s="258"/>
    </row>
    <row r="516" spans="1:26" ht="15.75" customHeight="1">
      <c r="A516" s="258"/>
      <c r="B516" s="258"/>
      <c r="C516" s="258"/>
      <c r="D516" s="258"/>
      <c r="E516" s="258"/>
      <c r="F516" s="258"/>
      <c r="G516" s="258"/>
      <c r="H516" s="258"/>
      <c r="I516" s="258"/>
      <c r="J516" s="258"/>
      <c r="K516" s="258"/>
      <c r="L516" s="258"/>
      <c r="M516" s="258"/>
      <c r="N516" s="258"/>
      <c r="O516" s="258"/>
      <c r="P516" s="258"/>
      <c r="Q516" s="258"/>
      <c r="R516" s="258"/>
      <c r="S516" s="258"/>
      <c r="T516" s="258"/>
      <c r="U516" s="258"/>
      <c r="V516" s="258"/>
      <c r="W516" s="258"/>
      <c r="X516" s="258"/>
      <c r="Y516" s="258"/>
      <c r="Z516" s="258"/>
    </row>
    <row r="517" spans="1:26" ht="15.75" customHeight="1">
      <c r="A517" s="258"/>
      <c r="B517" s="258"/>
      <c r="C517" s="258"/>
      <c r="D517" s="258"/>
      <c r="E517" s="258"/>
      <c r="F517" s="258"/>
      <c r="G517" s="258"/>
      <c r="H517" s="258"/>
      <c r="I517" s="258"/>
      <c r="J517" s="258"/>
      <c r="K517" s="258"/>
      <c r="L517" s="258"/>
      <c r="M517" s="258"/>
      <c r="N517" s="258"/>
      <c r="O517" s="258"/>
      <c r="P517" s="258"/>
      <c r="Q517" s="258"/>
      <c r="R517" s="258"/>
      <c r="S517" s="258"/>
      <c r="T517" s="258"/>
      <c r="U517" s="258"/>
      <c r="V517" s="258"/>
      <c r="W517" s="258"/>
      <c r="X517" s="258"/>
      <c r="Y517" s="258"/>
      <c r="Z517" s="258"/>
    </row>
    <row r="518" spans="1:26" ht="15.75" customHeight="1">
      <c r="A518" s="258"/>
      <c r="B518" s="258"/>
      <c r="C518" s="258"/>
      <c r="D518" s="258"/>
      <c r="E518" s="258"/>
      <c r="F518" s="258"/>
      <c r="G518" s="258"/>
      <c r="H518" s="258"/>
      <c r="I518" s="258"/>
      <c r="J518" s="258"/>
      <c r="K518" s="258"/>
      <c r="L518" s="258"/>
      <c r="M518" s="258"/>
      <c r="N518" s="258"/>
      <c r="O518" s="258"/>
      <c r="P518" s="258"/>
      <c r="Q518" s="258"/>
      <c r="R518" s="258"/>
      <c r="S518" s="258"/>
      <c r="T518" s="258"/>
      <c r="U518" s="258"/>
      <c r="V518" s="258"/>
      <c r="W518" s="258"/>
      <c r="X518" s="258"/>
      <c r="Y518" s="258"/>
      <c r="Z518" s="258"/>
    </row>
    <row r="519" spans="1:26" ht="15.75" customHeight="1">
      <c r="A519" s="258"/>
      <c r="B519" s="258"/>
      <c r="C519" s="258"/>
      <c r="D519" s="258"/>
      <c r="E519" s="258"/>
      <c r="F519" s="258"/>
      <c r="G519" s="258"/>
      <c r="H519" s="258"/>
      <c r="I519" s="258"/>
      <c r="J519" s="258"/>
      <c r="K519" s="258"/>
      <c r="L519" s="258"/>
      <c r="M519" s="258"/>
      <c r="N519" s="258"/>
      <c r="O519" s="258"/>
      <c r="P519" s="258"/>
      <c r="Q519" s="258"/>
      <c r="R519" s="258"/>
      <c r="S519" s="258"/>
      <c r="T519" s="258"/>
      <c r="U519" s="258"/>
      <c r="V519" s="258"/>
      <c r="W519" s="258"/>
      <c r="X519" s="258"/>
      <c r="Y519" s="258"/>
      <c r="Z519" s="258"/>
    </row>
    <row r="520" spans="1:26" ht="15.75" customHeight="1">
      <c r="A520" s="258"/>
      <c r="B520" s="258"/>
      <c r="C520" s="258"/>
      <c r="D520" s="258"/>
      <c r="E520" s="258"/>
      <c r="F520" s="258"/>
      <c r="G520" s="258"/>
      <c r="H520" s="258"/>
      <c r="I520" s="258"/>
      <c r="J520" s="258"/>
      <c r="K520" s="258"/>
      <c r="L520" s="258"/>
      <c r="M520" s="258"/>
      <c r="N520" s="258"/>
      <c r="O520" s="258"/>
      <c r="P520" s="258"/>
      <c r="Q520" s="258"/>
      <c r="R520" s="258"/>
      <c r="S520" s="258"/>
      <c r="T520" s="258"/>
      <c r="U520" s="258"/>
      <c r="V520" s="258"/>
      <c r="W520" s="258"/>
      <c r="X520" s="258"/>
      <c r="Y520" s="258"/>
      <c r="Z520" s="258"/>
    </row>
    <row r="521" spans="1:26" ht="15.75" customHeight="1">
      <c r="A521" s="258"/>
      <c r="B521" s="258"/>
      <c r="C521" s="258"/>
      <c r="D521" s="258"/>
      <c r="E521" s="258"/>
      <c r="F521" s="258"/>
      <c r="G521" s="258"/>
      <c r="H521" s="258"/>
      <c r="I521" s="258"/>
      <c r="J521" s="258"/>
      <c r="K521" s="258"/>
      <c r="L521" s="258"/>
      <c r="M521" s="258"/>
      <c r="N521" s="258"/>
      <c r="O521" s="258"/>
      <c r="P521" s="258"/>
      <c r="Q521" s="258"/>
      <c r="R521" s="258"/>
      <c r="S521" s="258"/>
      <c r="T521" s="258"/>
      <c r="U521" s="258"/>
      <c r="V521" s="258"/>
      <c r="W521" s="258"/>
      <c r="X521" s="258"/>
      <c r="Y521" s="258"/>
      <c r="Z521" s="258"/>
    </row>
    <row r="522" spans="1:26" ht="15.75" customHeight="1">
      <c r="A522" s="258"/>
      <c r="B522" s="258"/>
      <c r="C522" s="258"/>
      <c r="D522" s="258"/>
      <c r="E522" s="258"/>
      <c r="F522" s="258"/>
      <c r="G522" s="258"/>
      <c r="H522" s="258"/>
      <c r="I522" s="258"/>
      <c r="J522" s="258"/>
      <c r="K522" s="258"/>
      <c r="L522" s="258"/>
      <c r="M522" s="258"/>
      <c r="N522" s="258"/>
      <c r="O522" s="258"/>
      <c r="P522" s="258"/>
      <c r="Q522" s="258"/>
      <c r="R522" s="258"/>
      <c r="S522" s="258"/>
      <c r="T522" s="258"/>
      <c r="U522" s="258"/>
      <c r="V522" s="258"/>
      <c r="W522" s="258"/>
      <c r="X522" s="258"/>
      <c r="Y522" s="258"/>
      <c r="Z522" s="258"/>
    </row>
    <row r="523" spans="1:26" ht="15.75" customHeight="1">
      <c r="A523" s="258"/>
      <c r="B523" s="258"/>
      <c r="C523" s="258"/>
      <c r="D523" s="258"/>
      <c r="E523" s="258"/>
      <c r="F523" s="258"/>
      <c r="G523" s="258"/>
      <c r="H523" s="258"/>
      <c r="I523" s="258"/>
      <c r="J523" s="258"/>
      <c r="K523" s="258"/>
      <c r="L523" s="258"/>
      <c r="M523" s="258"/>
      <c r="N523" s="258"/>
      <c r="O523" s="258"/>
      <c r="P523" s="258"/>
      <c r="Q523" s="258"/>
      <c r="R523" s="258"/>
      <c r="S523" s="258"/>
      <c r="T523" s="258"/>
      <c r="U523" s="258"/>
      <c r="V523" s="258"/>
      <c r="W523" s="258"/>
      <c r="X523" s="258"/>
      <c r="Y523" s="258"/>
      <c r="Z523" s="258"/>
    </row>
    <row r="524" spans="1:26" ht="15.75" customHeight="1">
      <c r="A524" s="258"/>
      <c r="B524" s="258"/>
      <c r="C524" s="258"/>
      <c r="D524" s="258"/>
      <c r="E524" s="258"/>
      <c r="F524" s="258"/>
      <c r="G524" s="258"/>
      <c r="H524" s="258"/>
      <c r="I524" s="258"/>
      <c r="J524" s="258"/>
      <c r="K524" s="258"/>
      <c r="L524" s="258"/>
      <c r="M524" s="258"/>
      <c r="N524" s="258"/>
      <c r="O524" s="258"/>
      <c r="P524" s="258"/>
      <c r="Q524" s="258"/>
      <c r="R524" s="258"/>
      <c r="S524" s="258"/>
      <c r="T524" s="258"/>
      <c r="U524" s="258"/>
      <c r="V524" s="258"/>
      <c r="W524" s="258"/>
      <c r="X524" s="258"/>
      <c r="Y524" s="258"/>
      <c r="Z524" s="258"/>
    </row>
    <row r="525" spans="1:26" ht="15.75" customHeight="1">
      <c r="A525" s="258"/>
      <c r="B525" s="258"/>
      <c r="C525" s="258"/>
      <c r="D525" s="258"/>
      <c r="E525" s="258"/>
      <c r="F525" s="258"/>
      <c r="G525" s="258"/>
      <c r="H525" s="258"/>
      <c r="I525" s="258"/>
      <c r="J525" s="258"/>
      <c r="K525" s="258"/>
      <c r="L525" s="258"/>
      <c r="M525" s="258"/>
      <c r="N525" s="258"/>
      <c r="O525" s="258"/>
      <c r="P525" s="258"/>
      <c r="Q525" s="258"/>
      <c r="R525" s="258"/>
      <c r="S525" s="258"/>
      <c r="T525" s="258"/>
      <c r="U525" s="258"/>
      <c r="V525" s="258"/>
      <c r="W525" s="258"/>
      <c r="X525" s="258"/>
      <c r="Y525" s="258"/>
      <c r="Z525" s="258"/>
    </row>
    <row r="526" spans="1:26" ht="15.75" customHeight="1">
      <c r="A526" s="258"/>
      <c r="B526" s="258"/>
      <c r="C526" s="258"/>
      <c r="D526" s="258"/>
      <c r="E526" s="258"/>
      <c r="F526" s="258"/>
      <c r="G526" s="258"/>
      <c r="H526" s="258"/>
      <c r="I526" s="258"/>
      <c r="J526" s="258"/>
      <c r="K526" s="258"/>
      <c r="L526" s="258"/>
      <c r="M526" s="258"/>
      <c r="N526" s="258"/>
      <c r="O526" s="258"/>
      <c r="P526" s="258"/>
      <c r="Q526" s="258"/>
      <c r="R526" s="258"/>
      <c r="S526" s="258"/>
      <c r="T526" s="258"/>
      <c r="U526" s="258"/>
      <c r="V526" s="258"/>
      <c r="W526" s="258"/>
      <c r="X526" s="258"/>
      <c r="Y526" s="258"/>
      <c r="Z526" s="258"/>
    </row>
    <row r="527" spans="1:26" ht="15.75" customHeight="1">
      <c r="A527" s="258"/>
      <c r="B527" s="258"/>
      <c r="C527" s="258"/>
      <c r="D527" s="258"/>
      <c r="E527" s="258"/>
      <c r="F527" s="258"/>
      <c r="G527" s="258"/>
      <c r="H527" s="258"/>
      <c r="I527" s="258"/>
      <c r="J527" s="258"/>
      <c r="K527" s="258"/>
      <c r="L527" s="258"/>
      <c r="M527" s="258"/>
      <c r="N527" s="258"/>
      <c r="O527" s="258"/>
      <c r="P527" s="258"/>
      <c r="Q527" s="258"/>
      <c r="R527" s="258"/>
      <c r="S527" s="258"/>
      <c r="T527" s="258"/>
      <c r="U527" s="258"/>
      <c r="V527" s="258"/>
      <c r="W527" s="258"/>
      <c r="X527" s="258"/>
      <c r="Y527" s="258"/>
      <c r="Z527" s="258"/>
    </row>
    <row r="528" spans="1:26" ht="15.75" customHeight="1">
      <c r="A528" s="258"/>
      <c r="B528" s="258"/>
      <c r="C528" s="258"/>
      <c r="D528" s="258"/>
      <c r="E528" s="258"/>
      <c r="F528" s="258"/>
      <c r="G528" s="258"/>
      <c r="H528" s="258"/>
      <c r="I528" s="258"/>
      <c r="J528" s="258"/>
      <c r="K528" s="258"/>
      <c r="L528" s="258"/>
      <c r="M528" s="258"/>
      <c r="N528" s="258"/>
      <c r="O528" s="258"/>
      <c r="P528" s="258"/>
      <c r="Q528" s="258"/>
      <c r="R528" s="258"/>
      <c r="S528" s="258"/>
      <c r="T528" s="258"/>
      <c r="U528" s="258"/>
      <c r="V528" s="258"/>
      <c r="W528" s="258"/>
      <c r="X528" s="258"/>
      <c r="Y528" s="258"/>
      <c r="Z528" s="258"/>
    </row>
    <row r="529" spans="1:26" ht="15.75" customHeight="1">
      <c r="A529" s="258"/>
      <c r="B529" s="258"/>
      <c r="C529" s="258"/>
      <c r="D529" s="258"/>
      <c r="E529" s="258"/>
      <c r="F529" s="258"/>
      <c r="G529" s="258"/>
      <c r="H529" s="258"/>
      <c r="I529" s="258"/>
      <c r="J529" s="258"/>
      <c r="K529" s="258"/>
      <c r="L529" s="258"/>
      <c r="M529" s="258"/>
      <c r="N529" s="258"/>
      <c r="O529" s="258"/>
      <c r="P529" s="258"/>
      <c r="Q529" s="258"/>
      <c r="R529" s="258"/>
      <c r="S529" s="258"/>
      <c r="T529" s="258"/>
      <c r="U529" s="258"/>
      <c r="V529" s="258"/>
      <c r="W529" s="258"/>
      <c r="X529" s="258"/>
      <c r="Y529" s="258"/>
      <c r="Z529" s="258"/>
    </row>
    <row r="530" spans="1:26" ht="15.75" customHeight="1">
      <c r="A530" s="258"/>
      <c r="B530" s="258"/>
      <c r="C530" s="258"/>
      <c r="D530" s="258"/>
      <c r="E530" s="258"/>
      <c r="F530" s="258"/>
      <c r="G530" s="258"/>
      <c r="H530" s="258"/>
      <c r="I530" s="258"/>
      <c r="J530" s="258"/>
      <c r="K530" s="258"/>
      <c r="L530" s="258"/>
      <c r="M530" s="258"/>
      <c r="N530" s="258"/>
      <c r="O530" s="258"/>
      <c r="P530" s="258"/>
      <c r="Q530" s="258"/>
      <c r="R530" s="258"/>
      <c r="S530" s="258"/>
      <c r="T530" s="258"/>
      <c r="U530" s="258"/>
      <c r="V530" s="258"/>
      <c r="W530" s="258"/>
      <c r="X530" s="258"/>
      <c r="Y530" s="258"/>
      <c r="Z530" s="258"/>
    </row>
    <row r="531" spans="1:26" ht="15.75" customHeight="1">
      <c r="A531" s="258"/>
      <c r="B531" s="258"/>
      <c r="C531" s="258"/>
      <c r="D531" s="258"/>
      <c r="E531" s="258"/>
      <c r="F531" s="258"/>
      <c r="G531" s="258"/>
      <c r="H531" s="258"/>
      <c r="I531" s="258"/>
      <c r="J531" s="258"/>
      <c r="K531" s="258"/>
      <c r="L531" s="258"/>
      <c r="M531" s="258"/>
      <c r="N531" s="258"/>
      <c r="O531" s="258"/>
      <c r="P531" s="258"/>
      <c r="Q531" s="258"/>
      <c r="R531" s="258"/>
      <c r="S531" s="258"/>
      <c r="T531" s="258"/>
      <c r="U531" s="258"/>
      <c r="V531" s="258"/>
      <c r="W531" s="258"/>
      <c r="X531" s="258"/>
      <c r="Y531" s="258"/>
      <c r="Z531" s="258"/>
    </row>
    <row r="532" spans="1:26" ht="15.75" customHeight="1">
      <c r="A532" s="258"/>
      <c r="B532" s="258"/>
      <c r="C532" s="258"/>
      <c r="D532" s="258"/>
      <c r="E532" s="258"/>
      <c r="F532" s="258"/>
      <c r="G532" s="258"/>
      <c r="H532" s="258"/>
      <c r="I532" s="258"/>
      <c r="J532" s="258"/>
      <c r="K532" s="258"/>
      <c r="L532" s="258"/>
      <c r="M532" s="258"/>
      <c r="N532" s="258"/>
      <c r="O532" s="258"/>
      <c r="P532" s="258"/>
      <c r="Q532" s="258"/>
      <c r="R532" s="258"/>
      <c r="S532" s="258"/>
      <c r="T532" s="258"/>
      <c r="U532" s="258"/>
      <c r="V532" s="258"/>
      <c r="W532" s="258"/>
      <c r="X532" s="258"/>
      <c r="Y532" s="258"/>
      <c r="Z532" s="258"/>
    </row>
    <row r="533" spans="1:26" ht="15.75" customHeight="1">
      <c r="A533" s="258"/>
      <c r="B533" s="258"/>
      <c r="C533" s="258"/>
      <c r="D533" s="258"/>
      <c r="E533" s="258"/>
      <c r="F533" s="258"/>
      <c r="G533" s="258"/>
      <c r="H533" s="258"/>
      <c r="I533" s="258"/>
      <c r="J533" s="258"/>
      <c r="K533" s="258"/>
      <c r="L533" s="258"/>
      <c r="M533" s="258"/>
      <c r="N533" s="258"/>
      <c r="O533" s="258"/>
      <c r="P533" s="258"/>
      <c r="Q533" s="258"/>
      <c r="R533" s="258"/>
      <c r="S533" s="258"/>
      <c r="T533" s="258"/>
      <c r="U533" s="258"/>
      <c r="V533" s="258"/>
      <c r="W533" s="258"/>
      <c r="X533" s="258"/>
      <c r="Y533" s="258"/>
      <c r="Z533" s="258"/>
    </row>
    <row r="534" spans="1:26" ht="15.75" customHeight="1">
      <c r="A534" s="258"/>
      <c r="B534" s="258"/>
      <c r="C534" s="258"/>
      <c r="D534" s="258"/>
      <c r="E534" s="258"/>
      <c r="F534" s="258"/>
      <c r="G534" s="258"/>
      <c r="H534" s="258"/>
      <c r="I534" s="258"/>
      <c r="J534" s="258"/>
      <c r="K534" s="258"/>
      <c r="L534" s="258"/>
      <c r="M534" s="258"/>
      <c r="N534" s="258"/>
      <c r="O534" s="258"/>
      <c r="P534" s="258"/>
      <c r="Q534" s="258"/>
      <c r="R534" s="258"/>
      <c r="S534" s="258"/>
      <c r="T534" s="258"/>
      <c r="U534" s="258"/>
      <c r="V534" s="258"/>
      <c r="W534" s="258"/>
      <c r="X534" s="258"/>
      <c r="Y534" s="258"/>
      <c r="Z534" s="258"/>
    </row>
    <row r="535" spans="1:26" ht="15.75" customHeight="1">
      <c r="A535" s="258"/>
      <c r="B535" s="258"/>
      <c r="C535" s="258"/>
      <c r="D535" s="258"/>
      <c r="E535" s="258"/>
      <c r="F535" s="258"/>
      <c r="G535" s="258"/>
      <c r="H535" s="258"/>
      <c r="I535" s="258"/>
      <c r="J535" s="258"/>
      <c r="K535" s="258"/>
      <c r="L535" s="258"/>
      <c r="M535" s="258"/>
      <c r="N535" s="258"/>
      <c r="O535" s="258"/>
      <c r="P535" s="258"/>
      <c r="Q535" s="258"/>
      <c r="R535" s="258"/>
      <c r="S535" s="258"/>
      <c r="T535" s="258"/>
      <c r="U535" s="258"/>
      <c r="V535" s="258"/>
      <c r="W535" s="258"/>
      <c r="X535" s="258"/>
      <c r="Y535" s="258"/>
      <c r="Z535" s="258"/>
    </row>
    <row r="536" spans="1:26" ht="15.75" customHeight="1">
      <c r="A536" s="258"/>
      <c r="B536" s="258"/>
      <c r="C536" s="258"/>
      <c r="D536" s="258"/>
      <c r="E536" s="258"/>
      <c r="F536" s="258"/>
      <c r="G536" s="258"/>
      <c r="H536" s="258"/>
      <c r="I536" s="258"/>
      <c r="J536" s="258"/>
      <c r="K536" s="258"/>
      <c r="L536" s="258"/>
      <c r="M536" s="258"/>
      <c r="N536" s="258"/>
      <c r="O536" s="258"/>
      <c r="P536" s="258"/>
      <c r="Q536" s="258"/>
      <c r="R536" s="258"/>
      <c r="S536" s="258"/>
      <c r="T536" s="258"/>
      <c r="U536" s="258"/>
      <c r="V536" s="258"/>
      <c r="W536" s="258"/>
      <c r="X536" s="258"/>
      <c r="Y536" s="258"/>
      <c r="Z536" s="258"/>
    </row>
    <row r="537" spans="1:26" ht="15.75" customHeight="1">
      <c r="A537" s="258"/>
      <c r="B537" s="258"/>
      <c r="C537" s="258"/>
      <c r="D537" s="258"/>
      <c r="E537" s="258"/>
      <c r="F537" s="258"/>
      <c r="G537" s="258"/>
      <c r="H537" s="258"/>
      <c r="I537" s="258"/>
      <c r="J537" s="258"/>
      <c r="K537" s="258"/>
      <c r="L537" s="258"/>
      <c r="M537" s="258"/>
      <c r="N537" s="258"/>
      <c r="O537" s="258"/>
      <c r="P537" s="258"/>
      <c r="Q537" s="258"/>
      <c r="R537" s="258"/>
      <c r="S537" s="258"/>
      <c r="T537" s="258"/>
      <c r="U537" s="258"/>
      <c r="V537" s="258"/>
      <c r="W537" s="258"/>
      <c r="X537" s="258"/>
      <c r="Y537" s="258"/>
      <c r="Z537" s="258"/>
    </row>
    <row r="538" spans="1:26" ht="15.75" customHeight="1">
      <c r="A538" s="258"/>
      <c r="B538" s="258"/>
      <c r="C538" s="258"/>
      <c r="D538" s="258"/>
      <c r="E538" s="258"/>
      <c r="F538" s="258"/>
      <c r="G538" s="258"/>
      <c r="H538" s="258"/>
      <c r="I538" s="258"/>
      <c r="J538" s="258"/>
      <c r="K538" s="258"/>
      <c r="L538" s="258"/>
      <c r="M538" s="258"/>
      <c r="N538" s="258"/>
      <c r="O538" s="258"/>
      <c r="P538" s="258"/>
      <c r="Q538" s="258"/>
      <c r="R538" s="258"/>
      <c r="S538" s="258"/>
      <c r="T538" s="258"/>
      <c r="U538" s="258"/>
      <c r="V538" s="258"/>
      <c r="W538" s="258"/>
      <c r="X538" s="258"/>
      <c r="Y538" s="258"/>
      <c r="Z538" s="258"/>
    </row>
    <row r="539" spans="1:26" ht="15.75" customHeight="1">
      <c r="A539" s="258"/>
      <c r="B539" s="258"/>
      <c r="C539" s="258"/>
      <c r="D539" s="258"/>
      <c r="E539" s="258"/>
      <c r="F539" s="258"/>
      <c r="G539" s="258"/>
      <c r="H539" s="258"/>
      <c r="I539" s="258"/>
      <c r="J539" s="258"/>
      <c r="K539" s="258"/>
      <c r="L539" s="258"/>
      <c r="M539" s="258"/>
      <c r="N539" s="258"/>
      <c r="O539" s="258"/>
      <c r="P539" s="258"/>
      <c r="Q539" s="258"/>
      <c r="R539" s="258"/>
      <c r="S539" s="258"/>
      <c r="T539" s="258"/>
      <c r="U539" s="258"/>
      <c r="V539" s="258"/>
      <c r="W539" s="258"/>
      <c r="X539" s="258"/>
      <c r="Y539" s="258"/>
      <c r="Z539" s="258"/>
    </row>
    <row r="540" spans="1:26" ht="15.75" customHeight="1">
      <c r="A540" s="258"/>
      <c r="B540" s="258"/>
      <c r="C540" s="258"/>
      <c r="D540" s="258"/>
      <c r="E540" s="258"/>
      <c r="F540" s="258"/>
      <c r="G540" s="258"/>
      <c r="H540" s="258"/>
      <c r="I540" s="258"/>
      <c r="J540" s="258"/>
      <c r="K540" s="258"/>
      <c r="L540" s="258"/>
      <c r="M540" s="258"/>
      <c r="N540" s="258"/>
      <c r="O540" s="258"/>
      <c r="P540" s="258"/>
      <c r="Q540" s="258"/>
      <c r="R540" s="258"/>
      <c r="S540" s="258"/>
      <c r="T540" s="258"/>
      <c r="U540" s="258"/>
      <c r="V540" s="258"/>
      <c r="W540" s="258"/>
      <c r="X540" s="258"/>
      <c r="Y540" s="258"/>
      <c r="Z540" s="258"/>
    </row>
    <row r="541" spans="1:26" ht="15.75" customHeight="1">
      <c r="A541" s="258"/>
      <c r="B541" s="258"/>
      <c r="C541" s="258"/>
      <c r="D541" s="258"/>
      <c r="E541" s="258"/>
      <c r="F541" s="258"/>
      <c r="G541" s="258"/>
      <c r="H541" s="258"/>
      <c r="I541" s="258"/>
      <c r="J541" s="258"/>
      <c r="K541" s="258"/>
      <c r="L541" s="258"/>
      <c r="M541" s="258"/>
      <c r="N541" s="258"/>
      <c r="O541" s="258"/>
      <c r="P541" s="258"/>
      <c r="Q541" s="258"/>
      <c r="R541" s="258"/>
      <c r="S541" s="258"/>
      <c r="T541" s="258"/>
      <c r="U541" s="258"/>
      <c r="V541" s="258"/>
      <c r="W541" s="258"/>
      <c r="X541" s="258"/>
      <c r="Y541" s="258"/>
      <c r="Z541" s="258"/>
    </row>
    <row r="542" spans="1:26" ht="15.75" customHeight="1">
      <c r="A542" s="258"/>
      <c r="B542" s="258"/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/>
      <c r="O542" s="258"/>
      <c r="P542" s="258"/>
      <c r="Q542" s="258"/>
      <c r="R542" s="258"/>
      <c r="S542" s="258"/>
      <c r="T542" s="258"/>
      <c r="U542" s="258"/>
      <c r="V542" s="258"/>
      <c r="W542" s="258"/>
      <c r="X542" s="258"/>
      <c r="Y542" s="258"/>
      <c r="Z542" s="258"/>
    </row>
    <row r="543" spans="1:26" ht="15.75" customHeight="1">
      <c r="A543" s="258"/>
      <c r="B543" s="258"/>
      <c r="C543" s="258"/>
      <c r="D543" s="258"/>
      <c r="E543" s="258"/>
      <c r="F543" s="258"/>
      <c r="G543" s="258"/>
      <c r="H543" s="258"/>
      <c r="I543" s="258"/>
      <c r="J543" s="258"/>
      <c r="K543" s="258"/>
      <c r="L543" s="258"/>
      <c r="M543" s="258"/>
      <c r="N543" s="258"/>
      <c r="O543" s="258"/>
      <c r="P543" s="258"/>
      <c r="Q543" s="258"/>
      <c r="R543" s="258"/>
      <c r="S543" s="258"/>
      <c r="T543" s="258"/>
      <c r="U543" s="258"/>
      <c r="V543" s="258"/>
      <c r="W543" s="258"/>
      <c r="X543" s="258"/>
      <c r="Y543" s="258"/>
      <c r="Z543" s="258"/>
    </row>
    <row r="544" spans="1:26" ht="15.75" customHeight="1">
      <c r="A544" s="258"/>
      <c r="B544" s="258"/>
      <c r="C544" s="258"/>
      <c r="D544" s="258"/>
      <c r="E544" s="258"/>
      <c r="F544" s="258"/>
      <c r="G544" s="258"/>
      <c r="H544" s="258"/>
      <c r="I544" s="258"/>
      <c r="J544" s="258"/>
      <c r="K544" s="258"/>
      <c r="L544" s="258"/>
      <c r="M544" s="258"/>
      <c r="N544" s="258"/>
      <c r="O544" s="258"/>
      <c r="P544" s="258"/>
      <c r="Q544" s="258"/>
      <c r="R544" s="258"/>
      <c r="S544" s="258"/>
      <c r="T544" s="258"/>
      <c r="U544" s="258"/>
      <c r="V544" s="258"/>
      <c r="W544" s="258"/>
      <c r="X544" s="258"/>
      <c r="Y544" s="258"/>
      <c r="Z544" s="258"/>
    </row>
    <row r="545" spans="1:26" ht="15.75" customHeight="1">
      <c r="A545" s="258"/>
      <c r="B545" s="258"/>
      <c r="C545" s="258"/>
      <c r="D545" s="258"/>
      <c r="E545" s="258"/>
      <c r="F545" s="258"/>
      <c r="G545" s="258"/>
      <c r="H545" s="258"/>
      <c r="I545" s="258"/>
      <c r="J545" s="258"/>
      <c r="K545" s="258"/>
      <c r="L545" s="258"/>
      <c r="M545" s="258"/>
      <c r="N545" s="258"/>
      <c r="O545" s="258"/>
      <c r="P545" s="258"/>
      <c r="Q545" s="258"/>
      <c r="R545" s="258"/>
      <c r="S545" s="258"/>
      <c r="T545" s="258"/>
      <c r="U545" s="258"/>
      <c r="V545" s="258"/>
      <c r="W545" s="258"/>
      <c r="X545" s="258"/>
      <c r="Y545" s="258"/>
      <c r="Z545" s="258"/>
    </row>
    <row r="546" spans="1:26" ht="15.75" customHeight="1">
      <c r="A546" s="258"/>
      <c r="B546" s="258"/>
      <c r="C546" s="258"/>
      <c r="D546" s="258"/>
      <c r="E546" s="258"/>
      <c r="F546" s="258"/>
      <c r="G546" s="258"/>
      <c r="H546" s="258"/>
      <c r="I546" s="258"/>
      <c r="J546" s="258"/>
      <c r="K546" s="258"/>
      <c r="L546" s="258"/>
      <c r="M546" s="258"/>
      <c r="N546" s="258"/>
      <c r="O546" s="258"/>
      <c r="P546" s="258"/>
      <c r="Q546" s="258"/>
      <c r="R546" s="258"/>
      <c r="S546" s="258"/>
      <c r="T546" s="258"/>
      <c r="U546" s="258"/>
      <c r="V546" s="258"/>
      <c r="W546" s="258"/>
      <c r="X546" s="258"/>
      <c r="Y546" s="258"/>
      <c r="Z546" s="258"/>
    </row>
    <row r="547" spans="1:26" ht="15.75" customHeight="1">
      <c r="A547" s="258"/>
      <c r="B547" s="258"/>
      <c r="C547" s="258"/>
      <c r="D547" s="258"/>
      <c r="E547" s="258"/>
      <c r="F547" s="258"/>
      <c r="G547" s="258"/>
      <c r="H547" s="258"/>
      <c r="I547" s="258"/>
      <c r="J547" s="258"/>
      <c r="K547" s="258"/>
      <c r="L547" s="258"/>
      <c r="M547" s="258"/>
      <c r="N547" s="258"/>
      <c r="O547" s="258"/>
      <c r="P547" s="258"/>
      <c r="Q547" s="258"/>
      <c r="R547" s="258"/>
      <c r="S547" s="258"/>
      <c r="T547" s="258"/>
      <c r="U547" s="258"/>
      <c r="V547" s="258"/>
      <c r="W547" s="258"/>
      <c r="X547" s="258"/>
      <c r="Y547" s="258"/>
      <c r="Z547" s="258"/>
    </row>
    <row r="548" spans="1:26" ht="15.75" customHeight="1">
      <c r="A548" s="258"/>
      <c r="B548" s="258"/>
      <c r="C548" s="258"/>
      <c r="D548" s="258"/>
      <c r="E548" s="258"/>
      <c r="F548" s="258"/>
      <c r="G548" s="258"/>
      <c r="H548" s="258"/>
      <c r="I548" s="258"/>
      <c r="J548" s="258"/>
      <c r="K548" s="258"/>
      <c r="L548" s="258"/>
      <c r="M548" s="258"/>
      <c r="N548" s="258"/>
      <c r="O548" s="258"/>
      <c r="P548" s="258"/>
      <c r="Q548" s="258"/>
      <c r="R548" s="258"/>
      <c r="S548" s="258"/>
      <c r="T548" s="258"/>
      <c r="U548" s="258"/>
      <c r="V548" s="258"/>
      <c r="W548" s="258"/>
      <c r="X548" s="258"/>
      <c r="Y548" s="258"/>
      <c r="Z548" s="258"/>
    </row>
    <row r="549" spans="1:26" ht="15.75" customHeight="1">
      <c r="A549" s="258"/>
      <c r="B549" s="258"/>
      <c r="C549" s="258"/>
      <c r="D549" s="258"/>
      <c r="E549" s="258"/>
      <c r="F549" s="258"/>
      <c r="G549" s="258"/>
      <c r="H549" s="258"/>
      <c r="I549" s="258"/>
      <c r="J549" s="258"/>
      <c r="K549" s="258"/>
      <c r="L549" s="258"/>
      <c r="M549" s="258"/>
      <c r="N549" s="258"/>
      <c r="O549" s="258"/>
      <c r="P549" s="258"/>
      <c r="Q549" s="258"/>
      <c r="R549" s="258"/>
      <c r="S549" s="258"/>
      <c r="T549" s="258"/>
      <c r="U549" s="258"/>
      <c r="V549" s="258"/>
      <c r="W549" s="258"/>
      <c r="X549" s="258"/>
      <c r="Y549" s="258"/>
      <c r="Z549" s="258"/>
    </row>
    <row r="550" spans="1:26" ht="15.75" customHeight="1">
      <c r="A550" s="258"/>
      <c r="B550" s="258"/>
      <c r="C550" s="258"/>
      <c r="D550" s="258"/>
      <c r="E550" s="258"/>
      <c r="F550" s="258"/>
      <c r="G550" s="258"/>
      <c r="H550" s="258"/>
      <c r="I550" s="258"/>
      <c r="J550" s="258"/>
      <c r="K550" s="258"/>
      <c r="L550" s="258"/>
      <c r="M550" s="258"/>
      <c r="N550" s="258"/>
      <c r="O550" s="258"/>
      <c r="P550" s="258"/>
      <c r="Q550" s="258"/>
      <c r="R550" s="258"/>
      <c r="S550" s="258"/>
      <c r="T550" s="258"/>
      <c r="U550" s="258"/>
      <c r="V550" s="258"/>
      <c r="W550" s="258"/>
      <c r="X550" s="258"/>
      <c r="Y550" s="258"/>
      <c r="Z550" s="258"/>
    </row>
    <row r="551" spans="1:26" ht="15.75" customHeight="1">
      <c r="A551" s="258"/>
      <c r="B551" s="258"/>
      <c r="C551" s="258"/>
      <c r="D551" s="258"/>
      <c r="E551" s="258"/>
      <c r="F551" s="258"/>
      <c r="G551" s="258"/>
      <c r="H551" s="258"/>
      <c r="I551" s="258"/>
      <c r="J551" s="258"/>
      <c r="K551" s="258"/>
      <c r="L551" s="258"/>
      <c r="M551" s="258"/>
      <c r="N551" s="258"/>
      <c r="O551" s="258"/>
      <c r="P551" s="258"/>
      <c r="Q551" s="258"/>
      <c r="R551" s="258"/>
      <c r="S551" s="258"/>
      <c r="T551" s="258"/>
      <c r="U551" s="258"/>
      <c r="V551" s="258"/>
      <c r="W551" s="258"/>
      <c r="X551" s="258"/>
      <c r="Y551" s="258"/>
      <c r="Z551" s="258"/>
    </row>
    <row r="552" spans="1:26" ht="15.75" customHeight="1">
      <c r="A552" s="258"/>
      <c r="B552" s="258"/>
      <c r="C552" s="258"/>
      <c r="D552" s="258"/>
      <c r="E552" s="258"/>
      <c r="F552" s="258"/>
      <c r="G552" s="258"/>
      <c r="H552" s="258"/>
      <c r="I552" s="258"/>
      <c r="J552" s="258"/>
      <c r="K552" s="258"/>
      <c r="L552" s="258"/>
      <c r="M552" s="258"/>
      <c r="N552" s="258"/>
      <c r="O552" s="258"/>
      <c r="P552" s="258"/>
      <c r="Q552" s="258"/>
      <c r="R552" s="258"/>
      <c r="S552" s="258"/>
      <c r="T552" s="258"/>
      <c r="U552" s="258"/>
      <c r="V552" s="258"/>
      <c r="W552" s="258"/>
      <c r="X552" s="258"/>
      <c r="Y552" s="258"/>
      <c r="Z552" s="258"/>
    </row>
    <row r="553" spans="1:26" ht="15.75" customHeight="1">
      <c r="A553" s="258"/>
      <c r="B553" s="258"/>
      <c r="C553" s="258"/>
      <c r="D553" s="258"/>
      <c r="E553" s="258"/>
      <c r="F553" s="258"/>
      <c r="G553" s="258"/>
      <c r="H553" s="258"/>
      <c r="I553" s="258"/>
      <c r="J553" s="258"/>
      <c r="K553" s="258"/>
      <c r="L553" s="258"/>
      <c r="M553" s="258"/>
      <c r="N553" s="258"/>
      <c r="O553" s="258"/>
      <c r="P553" s="258"/>
      <c r="Q553" s="258"/>
      <c r="R553" s="258"/>
      <c r="S553" s="258"/>
      <c r="T553" s="258"/>
      <c r="U553" s="258"/>
      <c r="V553" s="258"/>
      <c r="W553" s="258"/>
      <c r="X553" s="258"/>
      <c r="Y553" s="258"/>
      <c r="Z553" s="258"/>
    </row>
    <row r="554" spans="1:26" ht="15.75" customHeight="1">
      <c r="A554" s="258"/>
      <c r="B554" s="258"/>
      <c r="C554" s="258"/>
      <c r="D554" s="258"/>
      <c r="E554" s="258"/>
      <c r="F554" s="258"/>
      <c r="G554" s="258"/>
      <c r="H554" s="258"/>
      <c r="I554" s="258"/>
      <c r="J554" s="258"/>
      <c r="K554" s="258"/>
      <c r="L554" s="258"/>
      <c r="M554" s="258"/>
      <c r="N554" s="258"/>
      <c r="O554" s="258"/>
      <c r="P554" s="258"/>
      <c r="Q554" s="258"/>
      <c r="R554" s="258"/>
      <c r="S554" s="258"/>
      <c r="T554" s="258"/>
      <c r="U554" s="258"/>
      <c r="V554" s="258"/>
      <c r="W554" s="258"/>
      <c r="X554" s="258"/>
      <c r="Y554" s="258"/>
      <c r="Z554" s="258"/>
    </row>
    <row r="555" spans="1:26" ht="15.75" customHeight="1">
      <c r="A555" s="258"/>
      <c r="B555" s="258"/>
      <c r="C555" s="258"/>
      <c r="D555" s="258"/>
      <c r="E555" s="258"/>
      <c r="F555" s="258"/>
      <c r="G555" s="258"/>
      <c r="H555" s="258"/>
      <c r="I555" s="258"/>
      <c r="J555" s="258"/>
      <c r="K555" s="258"/>
      <c r="L555" s="258"/>
      <c r="M555" s="258"/>
      <c r="N555" s="258"/>
      <c r="O555" s="258"/>
      <c r="P555" s="258"/>
      <c r="Q555" s="258"/>
      <c r="R555" s="258"/>
      <c r="S555" s="258"/>
      <c r="T555" s="258"/>
      <c r="U555" s="258"/>
      <c r="V555" s="258"/>
      <c r="W555" s="258"/>
      <c r="X555" s="258"/>
      <c r="Y555" s="258"/>
      <c r="Z555" s="258"/>
    </row>
    <row r="556" spans="1:26" ht="15.75" customHeight="1">
      <c r="A556" s="258"/>
      <c r="B556" s="258"/>
      <c r="C556" s="258"/>
      <c r="D556" s="258"/>
      <c r="E556" s="258"/>
      <c r="F556" s="258"/>
      <c r="G556" s="258"/>
      <c r="H556" s="258"/>
      <c r="I556" s="258"/>
      <c r="J556" s="258"/>
      <c r="K556" s="258"/>
      <c r="L556" s="258"/>
      <c r="M556" s="258"/>
      <c r="N556" s="258"/>
      <c r="O556" s="258"/>
      <c r="P556" s="258"/>
      <c r="Q556" s="258"/>
      <c r="R556" s="258"/>
      <c r="S556" s="258"/>
      <c r="T556" s="258"/>
      <c r="U556" s="258"/>
      <c r="V556" s="258"/>
      <c r="W556" s="258"/>
      <c r="X556" s="258"/>
      <c r="Y556" s="258"/>
      <c r="Z556" s="258"/>
    </row>
    <row r="557" spans="1:26" ht="15.75" customHeight="1">
      <c r="A557" s="258"/>
      <c r="B557" s="258"/>
      <c r="C557" s="258"/>
      <c r="D557" s="258"/>
      <c r="E557" s="258"/>
      <c r="F557" s="258"/>
      <c r="G557" s="258"/>
      <c r="H557" s="258"/>
      <c r="I557" s="258"/>
      <c r="J557" s="258"/>
      <c r="K557" s="258"/>
      <c r="L557" s="258"/>
      <c r="M557" s="258"/>
      <c r="N557" s="258"/>
      <c r="O557" s="258"/>
      <c r="P557" s="258"/>
      <c r="Q557" s="258"/>
      <c r="R557" s="258"/>
      <c r="S557" s="258"/>
      <c r="T557" s="258"/>
      <c r="U557" s="258"/>
      <c r="V557" s="258"/>
      <c r="W557" s="258"/>
      <c r="X557" s="258"/>
      <c r="Y557" s="258"/>
      <c r="Z557" s="258"/>
    </row>
    <row r="558" spans="1:26" ht="15.75" customHeight="1">
      <c r="A558" s="258"/>
      <c r="B558" s="258"/>
      <c r="C558" s="258"/>
      <c r="D558" s="258"/>
      <c r="E558" s="258"/>
      <c r="F558" s="258"/>
      <c r="G558" s="258"/>
      <c r="H558" s="258"/>
      <c r="I558" s="258"/>
      <c r="J558" s="258"/>
      <c r="K558" s="258"/>
      <c r="L558" s="258"/>
      <c r="M558" s="258"/>
      <c r="N558" s="258"/>
      <c r="O558" s="258"/>
      <c r="P558" s="258"/>
      <c r="Q558" s="258"/>
      <c r="R558" s="258"/>
      <c r="S558" s="258"/>
      <c r="T558" s="258"/>
      <c r="U558" s="258"/>
      <c r="V558" s="258"/>
      <c r="W558" s="258"/>
      <c r="X558" s="258"/>
      <c r="Y558" s="258"/>
      <c r="Z558" s="258"/>
    </row>
    <row r="559" spans="1:26" ht="15.75" customHeight="1">
      <c r="A559" s="258"/>
      <c r="B559" s="258"/>
      <c r="C559" s="258"/>
      <c r="D559" s="258"/>
      <c r="E559" s="258"/>
      <c r="F559" s="258"/>
      <c r="G559" s="258"/>
      <c r="H559" s="258"/>
      <c r="I559" s="258"/>
      <c r="J559" s="258"/>
      <c r="K559" s="258"/>
      <c r="L559" s="258"/>
      <c r="M559" s="258"/>
      <c r="N559" s="258"/>
      <c r="O559" s="258"/>
      <c r="P559" s="258"/>
      <c r="Q559" s="258"/>
      <c r="R559" s="258"/>
      <c r="S559" s="258"/>
      <c r="T559" s="258"/>
      <c r="U559" s="258"/>
      <c r="V559" s="258"/>
      <c r="W559" s="258"/>
      <c r="X559" s="258"/>
      <c r="Y559" s="258"/>
      <c r="Z559" s="258"/>
    </row>
    <row r="560" spans="1:26" ht="15.75" customHeight="1">
      <c r="A560" s="258"/>
      <c r="B560" s="258"/>
      <c r="C560" s="258"/>
      <c r="D560" s="258"/>
      <c r="E560" s="258"/>
      <c r="F560" s="258"/>
      <c r="G560" s="258"/>
      <c r="H560" s="258"/>
      <c r="I560" s="258"/>
      <c r="J560" s="258"/>
      <c r="K560" s="258"/>
      <c r="L560" s="258"/>
      <c r="M560" s="258"/>
      <c r="N560" s="258"/>
      <c r="O560" s="258"/>
      <c r="P560" s="258"/>
      <c r="Q560" s="258"/>
      <c r="R560" s="258"/>
      <c r="S560" s="258"/>
      <c r="T560" s="258"/>
      <c r="U560" s="258"/>
      <c r="V560" s="258"/>
      <c r="W560" s="258"/>
      <c r="X560" s="258"/>
      <c r="Y560" s="258"/>
      <c r="Z560" s="258"/>
    </row>
    <row r="561" spans="1:26" ht="15.75" customHeight="1">
      <c r="A561" s="258"/>
      <c r="B561" s="258"/>
      <c r="C561" s="258"/>
      <c r="D561" s="258"/>
      <c r="E561" s="258"/>
      <c r="F561" s="258"/>
      <c r="G561" s="258"/>
      <c r="H561" s="258"/>
      <c r="I561" s="258"/>
      <c r="J561" s="258"/>
      <c r="K561" s="258"/>
      <c r="L561" s="258"/>
      <c r="M561" s="258"/>
      <c r="N561" s="258"/>
      <c r="O561" s="258"/>
      <c r="P561" s="258"/>
      <c r="Q561" s="258"/>
      <c r="R561" s="258"/>
      <c r="S561" s="258"/>
      <c r="T561" s="258"/>
      <c r="U561" s="258"/>
      <c r="V561" s="258"/>
      <c r="W561" s="258"/>
      <c r="X561" s="258"/>
      <c r="Y561" s="258"/>
      <c r="Z561" s="258"/>
    </row>
    <row r="562" spans="1:26" ht="15.75" customHeight="1">
      <c r="A562" s="258"/>
      <c r="B562" s="258"/>
      <c r="C562" s="258"/>
      <c r="D562" s="258"/>
      <c r="E562" s="258"/>
      <c r="F562" s="258"/>
      <c r="G562" s="258"/>
      <c r="H562" s="258"/>
      <c r="I562" s="258"/>
      <c r="J562" s="258"/>
      <c r="K562" s="258"/>
      <c r="L562" s="258"/>
      <c r="M562" s="258"/>
      <c r="N562" s="258"/>
      <c r="O562" s="258"/>
      <c r="P562" s="258"/>
      <c r="Q562" s="258"/>
      <c r="R562" s="258"/>
      <c r="S562" s="258"/>
      <c r="T562" s="258"/>
      <c r="U562" s="258"/>
      <c r="V562" s="258"/>
      <c r="W562" s="258"/>
      <c r="X562" s="258"/>
      <c r="Y562" s="258"/>
      <c r="Z562" s="258"/>
    </row>
    <row r="563" spans="1:26" ht="15.75" customHeight="1">
      <c r="A563" s="258"/>
      <c r="B563" s="258"/>
      <c r="C563" s="258"/>
      <c r="D563" s="258"/>
      <c r="E563" s="258"/>
      <c r="F563" s="258"/>
      <c r="G563" s="258"/>
      <c r="H563" s="258"/>
      <c r="I563" s="258"/>
      <c r="J563" s="258"/>
      <c r="K563" s="258"/>
      <c r="L563" s="258"/>
      <c r="M563" s="258"/>
      <c r="N563" s="258"/>
      <c r="O563" s="258"/>
      <c r="P563" s="258"/>
      <c r="Q563" s="258"/>
      <c r="R563" s="258"/>
      <c r="S563" s="258"/>
      <c r="T563" s="258"/>
      <c r="U563" s="258"/>
      <c r="V563" s="258"/>
      <c r="W563" s="258"/>
      <c r="X563" s="258"/>
      <c r="Y563" s="258"/>
      <c r="Z563" s="258"/>
    </row>
    <row r="564" spans="1:26" ht="15.75" customHeight="1">
      <c r="A564" s="258"/>
      <c r="B564" s="258"/>
      <c r="C564" s="258"/>
      <c r="D564" s="258"/>
      <c r="E564" s="258"/>
      <c r="F564" s="258"/>
      <c r="G564" s="258"/>
      <c r="H564" s="258"/>
      <c r="I564" s="258"/>
      <c r="J564" s="258"/>
      <c r="K564" s="258"/>
      <c r="L564" s="258"/>
      <c r="M564" s="258"/>
      <c r="N564" s="258"/>
      <c r="O564" s="258"/>
      <c r="P564" s="258"/>
      <c r="Q564" s="258"/>
      <c r="R564" s="258"/>
      <c r="S564" s="258"/>
      <c r="T564" s="258"/>
      <c r="U564" s="258"/>
      <c r="V564" s="258"/>
      <c r="W564" s="258"/>
      <c r="X564" s="258"/>
      <c r="Y564" s="258"/>
      <c r="Z564" s="258"/>
    </row>
    <row r="565" spans="1:26" ht="15.75" customHeight="1">
      <c r="A565" s="258"/>
      <c r="B565" s="258"/>
      <c r="C565" s="258"/>
      <c r="D565" s="258"/>
      <c r="E565" s="258"/>
      <c r="F565" s="258"/>
      <c r="G565" s="258"/>
      <c r="H565" s="258"/>
      <c r="I565" s="258"/>
      <c r="J565" s="258"/>
      <c r="K565" s="258"/>
      <c r="L565" s="258"/>
      <c r="M565" s="258"/>
      <c r="N565" s="258"/>
      <c r="O565" s="258"/>
      <c r="P565" s="258"/>
      <c r="Q565" s="258"/>
      <c r="R565" s="258"/>
      <c r="S565" s="258"/>
      <c r="T565" s="258"/>
      <c r="U565" s="258"/>
      <c r="V565" s="258"/>
      <c r="W565" s="258"/>
      <c r="X565" s="258"/>
      <c r="Y565" s="258"/>
      <c r="Z565" s="258"/>
    </row>
    <row r="566" spans="1:26" ht="15.75" customHeight="1">
      <c r="A566" s="258"/>
      <c r="B566" s="258"/>
      <c r="C566" s="258"/>
      <c r="D566" s="258"/>
      <c r="E566" s="258"/>
      <c r="F566" s="258"/>
      <c r="G566" s="258"/>
      <c r="H566" s="258"/>
      <c r="I566" s="258"/>
      <c r="J566" s="258"/>
      <c r="K566" s="258"/>
      <c r="L566" s="258"/>
      <c r="M566" s="258"/>
      <c r="N566" s="258"/>
      <c r="O566" s="258"/>
      <c r="P566" s="258"/>
      <c r="Q566" s="258"/>
      <c r="R566" s="258"/>
      <c r="S566" s="258"/>
      <c r="T566" s="258"/>
      <c r="U566" s="258"/>
      <c r="V566" s="258"/>
      <c r="W566" s="258"/>
      <c r="X566" s="258"/>
      <c r="Y566" s="258"/>
      <c r="Z566" s="258"/>
    </row>
    <row r="567" spans="1:26" ht="15.75" customHeight="1">
      <c r="A567" s="258"/>
      <c r="B567" s="258"/>
      <c r="C567" s="258"/>
      <c r="D567" s="258"/>
      <c r="E567" s="258"/>
      <c r="F567" s="258"/>
      <c r="G567" s="258"/>
      <c r="H567" s="258"/>
      <c r="I567" s="258"/>
      <c r="J567" s="258"/>
      <c r="K567" s="258"/>
      <c r="L567" s="258"/>
      <c r="M567" s="258"/>
      <c r="N567" s="258"/>
      <c r="O567" s="258"/>
      <c r="P567" s="258"/>
      <c r="Q567" s="258"/>
      <c r="R567" s="258"/>
      <c r="S567" s="258"/>
      <c r="T567" s="258"/>
      <c r="U567" s="258"/>
      <c r="V567" s="258"/>
      <c r="W567" s="258"/>
      <c r="X567" s="258"/>
      <c r="Y567" s="258"/>
      <c r="Z567" s="258"/>
    </row>
    <row r="568" spans="1:26" ht="15.75" customHeight="1">
      <c r="A568" s="258"/>
      <c r="B568" s="258"/>
      <c r="C568" s="258"/>
      <c r="D568" s="258"/>
      <c r="E568" s="258"/>
      <c r="F568" s="258"/>
      <c r="G568" s="258"/>
      <c r="H568" s="258"/>
      <c r="I568" s="258"/>
      <c r="J568" s="258"/>
      <c r="K568" s="258"/>
      <c r="L568" s="258"/>
      <c r="M568" s="258"/>
      <c r="N568" s="258"/>
      <c r="O568" s="258"/>
      <c r="P568" s="258"/>
      <c r="Q568" s="258"/>
      <c r="R568" s="258"/>
      <c r="S568" s="258"/>
      <c r="T568" s="258"/>
      <c r="U568" s="258"/>
      <c r="V568" s="258"/>
      <c r="W568" s="258"/>
      <c r="X568" s="258"/>
      <c r="Y568" s="258"/>
      <c r="Z568" s="258"/>
    </row>
    <row r="569" spans="1:26" ht="15.75" customHeight="1">
      <c r="A569" s="258"/>
      <c r="B569" s="258"/>
      <c r="C569" s="258"/>
      <c r="D569" s="258"/>
      <c r="E569" s="258"/>
      <c r="F569" s="258"/>
      <c r="G569" s="258"/>
      <c r="H569" s="258"/>
      <c r="I569" s="258"/>
      <c r="J569" s="258"/>
      <c r="K569" s="258"/>
      <c r="L569" s="258"/>
      <c r="M569" s="258"/>
      <c r="N569" s="258"/>
      <c r="O569" s="258"/>
      <c r="P569" s="258"/>
      <c r="Q569" s="258"/>
      <c r="R569" s="258"/>
      <c r="S569" s="258"/>
      <c r="T569" s="258"/>
      <c r="U569" s="258"/>
      <c r="V569" s="258"/>
      <c r="W569" s="258"/>
      <c r="X569" s="258"/>
      <c r="Y569" s="258"/>
      <c r="Z569" s="258"/>
    </row>
    <row r="570" spans="1:26" ht="15.75" customHeight="1">
      <c r="A570" s="258"/>
      <c r="B570" s="258"/>
      <c r="C570" s="258"/>
      <c r="D570" s="258"/>
      <c r="E570" s="258"/>
      <c r="F570" s="258"/>
      <c r="G570" s="258"/>
      <c r="H570" s="258"/>
      <c r="I570" s="258"/>
      <c r="J570" s="258"/>
      <c r="K570" s="258"/>
      <c r="L570" s="258"/>
      <c r="M570" s="258"/>
      <c r="N570" s="258"/>
      <c r="O570" s="258"/>
      <c r="P570" s="258"/>
      <c r="Q570" s="258"/>
      <c r="R570" s="258"/>
      <c r="S570" s="258"/>
      <c r="T570" s="258"/>
      <c r="U570" s="258"/>
      <c r="V570" s="258"/>
      <c r="W570" s="258"/>
      <c r="X570" s="258"/>
      <c r="Y570" s="258"/>
      <c r="Z570" s="258"/>
    </row>
    <row r="571" spans="1:26" ht="15.75" customHeight="1">
      <c r="A571" s="258"/>
      <c r="B571" s="258"/>
      <c r="C571" s="258"/>
      <c r="D571" s="258"/>
      <c r="E571" s="258"/>
      <c r="F571" s="258"/>
      <c r="G571" s="258"/>
      <c r="H571" s="258"/>
      <c r="I571" s="258"/>
      <c r="J571" s="258"/>
      <c r="K571" s="258"/>
      <c r="L571" s="258"/>
      <c r="M571" s="258"/>
      <c r="N571" s="258"/>
      <c r="O571" s="258"/>
      <c r="P571" s="258"/>
      <c r="Q571" s="258"/>
      <c r="R571" s="258"/>
      <c r="S571" s="258"/>
      <c r="T571" s="258"/>
      <c r="U571" s="258"/>
      <c r="V571" s="258"/>
      <c r="W571" s="258"/>
      <c r="X571" s="258"/>
      <c r="Y571" s="258"/>
      <c r="Z571" s="258"/>
    </row>
    <row r="572" spans="1:26" ht="15.75" customHeight="1">
      <c r="A572" s="258"/>
      <c r="B572" s="258"/>
      <c r="C572" s="258"/>
      <c r="D572" s="258"/>
      <c r="E572" s="258"/>
      <c r="F572" s="258"/>
      <c r="G572" s="258"/>
      <c r="H572" s="258"/>
      <c r="I572" s="258"/>
      <c r="J572" s="258"/>
      <c r="K572" s="258"/>
      <c r="L572" s="258"/>
      <c r="M572" s="258"/>
      <c r="N572" s="258"/>
      <c r="O572" s="258"/>
      <c r="P572" s="258"/>
      <c r="Q572" s="258"/>
      <c r="R572" s="258"/>
      <c r="S572" s="258"/>
      <c r="T572" s="258"/>
      <c r="U572" s="258"/>
      <c r="V572" s="258"/>
      <c r="W572" s="258"/>
      <c r="X572" s="258"/>
      <c r="Y572" s="258"/>
      <c r="Z572" s="258"/>
    </row>
    <row r="573" spans="1:26" ht="15.75" customHeight="1">
      <c r="A573" s="258"/>
      <c r="B573" s="258"/>
      <c r="C573" s="258"/>
      <c r="D573" s="258"/>
      <c r="E573" s="258"/>
      <c r="F573" s="258"/>
      <c r="G573" s="258"/>
      <c r="H573" s="258"/>
      <c r="I573" s="258"/>
      <c r="J573" s="258"/>
      <c r="K573" s="258"/>
      <c r="L573" s="258"/>
      <c r="M573" s="258"/>
      <c r="N573" s="258"/>
      <c r="O573" s="258"/>
      <c r="P573" s="258"/>
      <c r="Q573" s="258"/>
      <c r="R573" s="258"/>
      <c r="S573" s="258"/>
      <c r="T573" s="258"/>
      <c r="U573" s="258"/>
      <c r="V573" s="258"/>
      <c r="W573" s="258"/>
      <c r="X573" s="258"/>
      <c r="Y573" s="258"/>
      <c r="Z573" s="258"/>
    </row>
    <row r="574" spans="1:26" ht="15.75" customHeight="1">
      <c r="A574" s="258"/>
      <c r="B574" s="258"/>
      <c r="C574" s="258"/>
      <c r="D574" s="258"/>
      <c r="E574" s="258"/>
      <c r="F574" s="258"/>
      <c r="G574" s="258"/>
      <c r="H574" s="258"/>
      <c r="I574" s="258"/>
      <c r="J574" s="258"/>
      <c r="K574" s="258"/>
      <c r="L574" s="258"/>
      <c r="M574" s="258"/>
      <c r="N574" s="258"/>
      <c r="O574" s="258"/>
      <c r="P574" s="258"/>
      <c r="Q574" s="258"/>
      <c r="R574" s="258"/>
      <c r="S574" s="258"/>
      <c r="T574" s="258"/>
      <c r="U574" s="258"/>
      <c r="V574" s="258"/>
      <c r="W574" s="258"/>
      <c r="X574" s="258"/>
      <c r="Y574" s="258"/>
      <c r="Z574" s="258"/>
    </row>
    <row r="575" spans="1:26" ht="15.75" customHeight="1">
      <c r="A575" s="258"/>
      <c r="B575" s="258"/>
      <c r="C575" s="258"/>
      <c r="D575" s="258"/>
      <c r="E575" s="258"/>
      <c r="F575" s="258"/>
      <c r="G575" s="258"/>
      <c r="H575" s="258"/>
      <c r="I575" s="258"/>
      <c r="J575" s="258"/>
      <c r="K575" s="258"/>
      <c r="L575" s="258"/>
      <c r="M575" s="258"/>
      <c r="N575" s="258"/>
      <c r="O575" s="258"/>
      <c r="P575" s="258"/>
      <c r="Q575" s="258"/>
      <c r="R575" s="258"/>
      <c r="S575" s="258"/>
      <c r="T575" s="258"/>
      <c r="U575" s="258"/>
      <c r="V575" s="258"/>
      <c r="W575" s="258"/>
      <c r="X575" s="258"/>
      <c r="Y575" s="258"/>
      <c r="Z575" s="258"/>
    </row>
    <row r="576" spans="1:26" ht="15.75" customHeight="1">
      <c r="A576" s="258"/>
      <c r="B576" s="258"/>
      <c r="C576" s="258"/>
      <c r="D576" s="258"/>
      <c r="E576" s="258"/>
      <c r="F576" s="258"/>
      <c r="G576" s="258"/>
      <c r="H576" s="258"/>
      <c r="I576" s="258"/>
      <c r="J576" s="258"/>
      <c r="K576" s="258"/>
      <c r="L576" s="258"/>
      <c r="M576" s="258"/>
      <c r="N576" s="258"/>
      <c r="O576" s="258"/>
      <c r="P576" s="258"/>
      <c r="Q576" s="258"/>
      <c r="R576" s="258"/>
      <c r="S576" s="258"/>
      <c r="T576" s="258"/>
      <c r="U576" s="258"/>
      <c r="V576" s="258"/>
      <c r="W576" s="258"/>
      <c r="X576" s="258"/>
      <c r="Y576" s="258"/>
      <c r="Z576" s="258"/>
    </row>
    <row r="577" spans="1:26" ht="15.75" customHeight="1">
      <c r="A577" s="258"/>
      <c r="B577" s="258"/>
      <c r="C577" s="258"/>
      <c r="D577" s="258"/>
      <c r="E577" s="258"/>
      <c r="F577" s="258"/>
      <c r="G577" s="258"/>
      <c r="H577" s="258"/>
      <c r="I577" s="258"/>
      <c r="J577" s="258"/>
      <c r="K577" s="258"/>
      <c r="L577" s="258"/>
      <c r="M577" s="258"/>
      <c r="N577" s="258"/>
      <c r="O577" s="258"/>
      <c r="P577" s="258"/>
      <c r="Q577" s="258"/>
      <c r="R577" s="258"/>
      <c r="S577" s="258"/>
      <c r="T577" s="258"/>
      <c r="U577" s="258"/>
      <c r="V577" s="258"/>
      <c r="W577" s="258"/>
      <c r="X577" s="258"/>
      <c r="Y577" s="258"/>
      <c r="Z577" s="258"/>
    </row>
    <row r="578" spans="1:26" ht="15.75" customHeight="1">
      <c r="A578" s="258"/>
      <c r="B578" s="258"/>
      <c r="C578" s="258"/>
      <c r="D578" s="258"/>
      <c r="E578" s="258"/>
      <c r="F578" s="258"/>
      <c r="G578" s="258"/>
      <c r="H578" s="258"/>
      <c r="I578" s="258"/>
      <c r="J578" s="258"/>
      <c r="K578" s="258"/>
      <c r="L578" s="258"/>
      <c r="M578" s="258"/>
      <c r="N578" s="258"/>
      <c r="O578" s="258"/>
      <c r="P578" s="258"/>
      <c r="Q578" s="258"/>
      <c r="R578" s="258"/>
      <c r="S578" s="258"/>
      <c r="T578" s="258"/>
      <c r="U578" s="258"/>
      <c r="V578" s="258"/>
      <c r="W578" s="258"/>
      <c r="X578" s="258"/>
      <c r="Y578" s="258"/>
      <c r="Z578" s="258"/>
    </row>
    <row r="579" spans="1:26" ht="15.75" customHeight="1">
      <c r="A579" s="258"/>
      <c r="B579" s="258"/>
      <c r="C579" s="258"/>
      <c r="D579" s="258"/>
      <c r="E579" s="258"/>
      <c r="F579" s="258"/>
      <c r="G579" s="258"/>
      <c r="H579" s="258"/>
      <c r="I579" s="258"/>
      <c r="J579" s="258"/>
      <c r="K579" s="258"/>
      <c r="L579" s="258"/>
      <c r="M579" s="258"/>
      <c r="N579" s="258"/>
      <c r="O579" s="258"/>
      <c r="P579" s="258"/>
      <c r="Q579" s="258"/>
      <c r="R579" s="258"/>
      <c r="S579" s="258"/>
      <c r="T579" s="258"/>
      <c r="U579" s="258"/>
      <c r="V579" s="258"/>
      <c r="W579" s="258"/>
      <c r="X579" s="258"/>
      <c r="Y579" s="258"/>
      <c r="Z579" s="258"/>
    </row>
    <row r="580" spans="1:26" ht="15.75" customHeight="1">
      <c r="A580" s="258"/>
      <c r="B580" s="258"/>
      <c r="C580" s="258"/>
      <c r="D580" s="258"/>
      <c r="E580" s="258"/>
      <c r="F580" s="258"/>
      <c r="G580" s="258"/>
      <c r="H580" s="258"/>
      <c r="I580" s="258"/>
      <c r="J580" s="258"/>
      <c r="K580" s="258"/>
      <c r="L580" s="258"/>
      <c r="M580" s="258"/>
      <c r="N580" s="258"/>
      <c r="O580" s="258"/>
      <c r="P580" s="258"/>
      <c r="Q580" s="258"/>
      <c r="R580" s="258"/>
      <c r="S580" s="258"/>
      <c r="T580" s="258"/>
      <c r="U580" s="258"/>
      <c r="V580" s="258"/>
      <c r="W580" s="258"/>
      <c r="X580" s="258"/>
      <c r="Y580" s="258"/>
      <c r="Z580" s="258"/>
    </row>
    <row r="581" spans="1:26" ht="15.75" customHeight="1">
      <c r="A581" s="258"/>
      <c r="B581" s="258"/>
      <c r="C581" s="258"/>
      <c r="D581" s="258"/>
      <c r="E581" s="258"/>
      <c r="F581" s="258"/>
      <c r="G581" s="258"/>
      <c r="H581" s="258"/>
      <c r="I581" s="258"/>
      <c r="J581" s="258"/>
      <c r="K581" s="258"/>
      <c r="L581" s="258"/>
      <c r="M581" s="258"/>
      <c r="N581" s="258"/>
      <c r="O581" s="258"/>
      <c r="P581" s="258"/>
      <c r="Q581" s="258"/>
      <c r="R581" s="258"/>
      <c r="S581" s="258"/>
      <c r="T581" s="258"/>
      <c r="U581" s="258"/>
      <c r="V581" s="258"/>
      <c r="W581" s="258"/>
      <c r="X581" s="258"/>
      <c r="Y581" s="258"/>
      <c r="Z581" s="258"/>
    </row>
    <row r="582" spans="1:26" ht="15.75" customHeight="1">
      <c r="A582" s="258"/>
      <c r="B582" s="258"/>
      <c r="C582" s="258"/>
      <c r="D582" s="258"/>
      <c r="E582" s="258"/>
      <c r="F582" s="258"/>
      <c r="G582" s="258"/>
      <c r="H582" s="258"/>
      <c r="I582" s="258"/>
      <c r="J582" s="258"/>
      <c r="K582" s="258"/>
      <c r="L582" s="258"/>
      <c r="M582" s="258"/>
      <c r="N582" s="258"/>
      <c r="O582" s="258"/>
      <c r="P582" s="258"/>
      <c r="Q582" s="258"/>
      <c r="R582" s="258"/>
      <c r="S582" s="258"/>
      <c r="T582" s="258"/>
      <c r="U582" s="258"/>
      <c r="V582" s="258"/>
      <c r="W582" s="258"/>
      <c r="X582" s="258"/>
      <c r="Y582" s="258"/>
      <c r="Z582" s="258"/>
    </row>
    <row r="583" spans="1:26" ht="15.75" customHeight="1">
      <c r="A583" s="258"/>
      <c r="B583" s="258"/>
      <c r="C583" s="258"/>
      <c r="D583" s="258"/>
      <c r="E583" s="258"/>
      <c r="F583" s="258"/>
      <c r="G583" s="258"/>
      <c r="H583" s="258"/>
      <c r="I583" s="258"/>
      <c r="J583" s="258"/>
      <c r="K583" s="258"/>
      <c r="L583" s="258"/>
      <c r="M583" s="258"/>
      <c r="N583" s="258"/>
      <c r="O583" s="258"/>
      <c r="P583" s="258"/>
      <c r="Q583" s="258"/>
      <c r="R583" s="258"/>
      <c r="S583" s="258"/>
      <c r="T583" s="258"/>
      <c r="U583" s="258"/>
      <c r="V583" s="258"/>
      <c r="W583" s="258"/>
      <c r="X583" s="258"/>
      <c r="Y583" s="258"/>
      <c r="Z583" s="258"/>
    </row>
    <row r="584" spans="1:26" ht="15.75" customHeight="1">
      <c r="A584" s="258"/>
      <c r="B584" s="258"/>
      <c r="C584" s="258"/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8"/>
      <c r="O584" s="258"/>
      <c r="P584" s="258"/>
      <c r="Q584" s="258"/>
      <c r="R584" s="258"/>
      <c r="S584" s="258"/>
      <c r="T584" s="258"/>
      <c r="U584" s="258"/>
      <c r="V584" s="258"/>
      <c r="W584" s="258"/>
      <c r="X584" s="258"/>
      <c r="Y584" s="258"/>
      <c r="Z584" s="258"/>
    </row>
    <row r="585" spans="1:26" ht="15.75" customHeight="1">
      <c r="A585" s="258"/>
      <c r="B585" s="258"/>
      <c r="C585" s="258"/>
      <c r="D585" s="258"/>
      <c r="E585" s="258"/>
      <c r="F585" s="258"/>
      <c r="G585" s="258"/>
      <c r="H585" s="258"/>
      <c r="I585" s="258"/>
      <c r="J585" s="258"/>
      <c r="K585" s="258"/>
      <c r="L585" s="258"/>
      <c r="M585" s="258"/>
      <c r="N585" s="258"/>
      <c r="O585" s="258"/>
      <c r="P585" s="258"/>
      <c r="Q585" s="258"/>
      <c r="R585" s="258"/>
      <c r="S585" s="258"/>
      <c r="T585" s="258"/>
      <c r="U585" s="258"/>
      <c r="V585" s="258"/>
      <c r="W585" s="258"/>
      <c r="X585" s="258"/>
      <c r="Y585" s="258"/>
      <c r="Z585" s="258"/>
    </row>
    <row r="586" spans="1:26" ht="15.75" customHeight="1">
      <c r="A586" s="258"/>
      <c r="B586" s="258"/>
      <c r="C586" s="258"/>
      <c r="D586" s="258"/>
      <c r="E586" s="258"/>
      <c r="F586" s="258"/>
      <c r="G586" s="258"/>
      <c r="H586" s="258"/>
      <c r="I586" s="258"/>
      <c r="J586" s="258"/>
      <c r="K586" s="258"/>
      <c r="L586" s="258"/>
      <c r="M586" s="258"/>
      <c r="N586" s="258"/>
      <c r="O586" s="258"/>
      <c r="P586" s="258"/>
      <c r="Q586" s="258"/>
      <c r="R586" s="258"/>
      <c r="S586" s="258"/>
      <c r="T586" s="258"/>
      <c r="U586" s="258"/>
      <c r="V586" s="258"/>
      <c r="W586" s="258"/>
      <c r="X586" s="258"/>
      <c r="Y586" s="258"/>
      <c r="Z586" s="258"/>
    </row>
    <row r="587" spans="1:26" ht="15.75" customHeight="1">
      <c r="A587" s="258"/>
      <c r="B587" s="258"/>
      <c r="C587" s="258"/>
      <c r="D587" s="258"/>
      <c r="E587" s="258"/>
      <c r="F587" s="258"/>
      <c r="G587" s="258"/>
      <c r="H587" s="258"/>
      <c r="I587" s="258"/>
      <c r="J587" s="258"/>
      <c r="K587" s="258"/>
      <c r="L587" s="258"/>
      <c r="M587" s="258"/>
      <c r="N587" s="258"/>
      <c r="O587" s="258"/>
      <c r="P587" s="258"/>
      <c r="Q587" s="258"/>
      <c r="R587" s="258"/>
      <c r="S587" s="258"/>
      <c r="T587" s="258"/>
      <c r="U587" s="258"/>
      <c r="V587" s="258"/>
      <c r="W587" s="258"/>
      <c r="X587" s="258"/>
      <c r="Y587" s="258"/>
      <c r="Z587" s="258"/>
    </row>
    <row r="588" spans="1:26" ht="15.75" customHeight="1">
      <c r="A588" s="258"/>
      <c r="B588" s="258"/>
      <c r="C588" s="258"/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8"/>
      <c r="P588" s="258"/>
      <c r="Q588" s="258"/>
      <c r="R588" s="258"/>
      <c r="S588" s="258"/>
      <c r="T588" s="258"/>
      <c r="U588" s="258"/>
      <c r="V588" s="258"/>
      <c r="W588" s="258"/>
      <c r="X588" s="258"/>
      <c r="Y588" s="258"/>
      <c r="Z588" s="258"/>
    </row>
    <row r="589" spans="1:26" ht="15.75" customHeight="1">
      <c r="A589" s="258"/>
      <c r="B589" s="258"/>
      <c r="C589" s="258"/>
      <c r="D589" s="258"/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8"/>
      <c r="P589" s="258"/>
      <c r="Q589" s="258"/>
      <c r="R589" s="258"/>
      <c r="S589" s="258"/>
      <c r="T589" s="258"/>
      <c r="U589" s="258"/>
      <c r="V589" s="258"/>
      <c r="W589" s="258"/>
      <c r="X589" s="258"/>
      <c r="Y589" s="258"/>
      <c r="Z589" s="258"/>
    </row>
    <row r="590" spans="1:26" ht="15.75" customHeight="1">
      <c r="A590" s="258"/>
      <c r="B590" s="258"/>
      <c r="C590" s="258"/>
      <c r="D590" s="258"/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8"/>
      <c r="P590" s="258"/>
      <c r="Q590" s="258"/>
      <c r="R590" s="258"/>
      <c r="S590" s="258"/>
      <c r="T590" s="258"/>
      <c r="U590" s="258"/>
      <c r="V590" s="258"/>
      <c r="W590" s="258"/>
      <c r="X590" s="258"/>
      <c r="Y590" s="258"/>
      <c r="Z590" s="258"/>
    </row>
    <row r="591" spans="1:26" ht="15.75" customHeight="1">
      <c r="A591" s="258"/>
      <c r="B591" s="258"/>
      <c r="C591" s="258"/>
      <c r="D591" s="258"/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8"/>
      <c r="P591" s="258"/>
      <c r="Q591" s="258"/>
      <c r="R591" s="258"/>
      <c r="S591" s="258"/>
      <c r="T591" s="258"/>
      <c r="U591" s="258"/>
      <c r="V591" s="258"/>
      <c r="W591" s="258"/>
      <c r="X591" s="258"/>
      <c r="Y591" s="258"/>
      <c r="Z591" s="258"/>
    </row>
    <row r="592" spans="1:26" ht="15.75" customHeight="1">
      <c r="A592" s="258"/>
      <c r="B592" s="258"/>
      <c r="C592" s="258"/>
      <c r="D592" s="258"/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258"/>
      <c r="V592" s="258"/>
      <c r="W592" s="258"/>
      <c r="X592" s="258"/>
      <c r="Y592" s="258"/>
      <c r="Z592" s="258"/>
    </row>
    <row r="593" spans="1:26" ht="15.75" customHeight="1">
      <c r="A593" s="258"/>
      <c r="B593" s="258"/>
      <c r="C593" s="258"/>
      <c r="D593" s="258"/>
      <c r="E593" s="258"/>
      <c r="F593" s="258"/>
      <c r="G593" s="258"/>
      <c r="H593" s="258"/>
      <c r="I593" s="258"/>
      <c r="J593" s="258"/>
      <c r="K593" s="258"/>
      <c r="L593" s="258"/>
      <c r="M593" s="258"/>
      <c r="N593" s="258"/>
      <c r="O593" s="258"/>
      <c r="P593" s="258"/>
      <c r="Q593" s="258"/>
      <c r="R593" s="258"/>
      <c r="S593" s="258"/>
      <c r="T593" s="258"/>
      <c r="U593" s="258"/>
      <c r="V593" s="258"/>
      <c r="W593" s="258"/>
      <c r="X593" s="258"/>
      <c r="Y593" s="258"/>
      <c r="Z593" s="258"/>
    </row>
    <row r="594" spans="1:26" ht="15.75" customHeight="1">
      <c r="A594" s="258"/>
      <c r="B594" s="258"/>
      <c r="C594" s="258"/>
      <c r="D594" s="258"/>
      <c r="E594" s="258"/>
      <c r="F594" s="258"/>
      <c r="G594" s="258"/>
      <c r="H594" s="258"/>
      <c r="I594" s="258"/>
      <c r="J594" s="258"/>
      <c r="K594" s="258"/>
      <c r="L594" s="258"/>
      <c r="M594" s="258"/>
      <c r="N594" s="258"/>
      <c r="O594" s="258"/>
      <c r="P594" s="258"/>
      <c r="Q594" s="258"/>
      <c r="R594" s="258"/>
      <c r="S594" s="258"/>
      <c r="T594" s="258"/>
      <c r="U594" s="258"/>
      <c r="V594" s="258"/>
      <c r="W594" s="258"/>
      <c r="X594" s="258"/>
      <c r="Y594" s="258"/>
      <c r="Z594" s="258"/>
    </row>
    <row r="595" spans="1:26" ht="15.75" customHeight="1">
      <c r="A595" s="258"/>
      <c r="B595" s="258"/>
      <c r="C595" s="258"/>
      <c r="D595" s="258"/>
      <c r="E595" s="258"/>
      <c r="F595" s="258"/>
      <c r="G595" s="258"/>
      <c r="H595" s="258"/>
      <c r="I595" s="258"/>
      <c r="J595" s="258"/>
      <c r="K595" s="258"/>
      <c r="L595" s="258"/>
      <c r="M595" s="258"/>
      <c r="N595" s="258"/>
      <c r="O595" s="258"/>
      <c r="P595" s="258"/>
      <c r="Q595" s="258"/>
      <c r="R595" s="258"/>
      <c r="S595" s="258"/>
      <c r="T595" s="258"/>
      <c r="U595" s="258"/>
      <c r="V595" s="258"/>
      <c r="W595" s="258"/>
      <c r="X595" s="258"/>
      <c r="Y595" s="258"/>
      <c r="Z595" s="258"/>
    </row>
    <row r="596" spans="1:26" ht="15.75" customHeight="1">
      <c r="A596" s="258"/>
      <c r="B596" s="258"/>
      <c r="C596" s="258"/>
      <c r="D596" s="258"/>
      <c r="E596" s="258"/>
      <c r="F596" s="258"/>
      <c r="G596" s="258"/>
      <c r="H596" s="258"/>
      <c r="I596" s="258"/>
      <c r="J596" s="258"/>
      <c r="K596" s="258"/>
      <c r="L596" s="258"/>
      <c r="M596" s="258"/>
      <c r="N596" s="258"/>
      <c r="O596" s="258"/>
      <c r="P596" s="258"/>
      <c r="Q596" s="258"/>
      <c r="R596" s="258"/>
      <c r="S596" s="258"/>
      <c r="T596" s="258"/>
      <c r="U596" s="258"/>
      <c r="V596" s="258"/>
      <c r="W596" s="258"/>
      <c r="X596" s="258"/>
      <c r="Y596" s="258"/>
      <c r="Z596" s="258"/>
    </row>
    <row r="597" spans="1:26" ht="15.75" customHeight="1">
      <c r="A597" s="258"/>
      <c r="B597" s="258"/>
      <c r="C597" s="258"/>
      <c r="D597" s="258"/>
      <c r="E597" s="258"/>
      <c r="F597" s="258"/>
      <c r="G597" s="258"/>
      <c r="H597" s="258"/>
      <c r="I597" s="258"/>
      <c r="J597" s="258"/>
      <c r="K597" s="258"/>
      <c r="L597" s="258"/>
      <c r="M597" s="258"/>
      <c r="N597" s="258"/>
      <c r="O597" s="258"/>
      <c r="P597" s="258"/>
      <c r="Q597" s="258"/>
      <c r="R597" s="258"/>
      <c r="S597" s="258"/>
      <c r="T597" s="258"/>
      <c r="U597" s="258"/>
      <c r="V597" s="258"/>
      <c r="W597" s="258"/>
      <c r="X597" s="258"/>
      <c r="Y597" s="258"/>
      <c r="Z597" s="258"/>
    </row>
    <row r="598" spans="1:26" ht="15.75" customHeight="1">
      <c r="A598" s="258"/>
      <c r="B598" s="258"/>
      <c r="C598" s="258"/>
      <c r="D598" s="258"/>
      <c r="E598" s="258"/>
      <c r="F598" s="258"/>
      <c r="G598" s="258"/>
      <c r="H598" s="258"/>
      <c r="I598" s="258"/>
      <c r="J598" s="258"/>
      <c r="K598" s="258"/>
      <c r="L598" s="258"/>
      <c r="M598" s="258"/>
      <c r="N598" s="258"/>
      <c r="O598" s="258"/>
      <c r="P598" s="258"/>
      <c r="Q598" s="258"/>
      <c r="R598" s="258"/>
      <c r="S598" s="258"/>
      <c r="T598" s="258"/>
      <c r="U598" s="258"/>
      <c r="V598" s="258"/>
      <c r="W598" s="258"/>
      <c r="X598" s="258"/>
      <c r="Y598" s="258"/>
      <c r="Z598" s="258"/>
    </row>
    <row r="599" spans="1:26" ht="15.75" customHeight="1">
      <c r="A599" s="258"/>
      <c r="B599" s="258"/>
      <c r="C599" s="258"/>
      <c r="D599" s="258"/>
      <c r="E599" s="258"/>
      <c r="F599" s="258"/>
      <c r="G599" s="258"/>
      <c r="H599" s="258"/>
      <c r="I599" s="258"/>
      <c r="J599" s="258"/>
      <c r="K599" s="258"/>
      <c r="L599" s="258"/>
      <c r="M599" s="258"/>
      <c r="N599" s="258"/>
      <c r="O599" s="258"/>
      <c r="P599" s="258"/>
      <c r="Q599" s="258"/>
      <c r="R599" s="258"/>
      <c r="S599" s="258"/>
      <c r="T599" s="258"/>
      <c r="U599" s="258"/>
      <c r="V599" s="258"/>
      <c r="W599" s="258"/>
      <c r="X599" s="258"/>
      <c r="Y599" s="258"/>
      <c r="Z599" s="258"/>
    </row>
    <row r="600" spans="1:26" ht="15.75" customHeight="1">
      <c r="A600" s="258"/>
      <c r="B600" s="258"/>
      <c r="C600" s="258"/>
      <c r="D600" s="258"/>
      <c r="E600" s="258"/>
      <c r="F600" s="258"/>
      <c r="G600" s="258"/>
      <c r="H600" s="258"/>
      <c r="I600" s="258"/>
      <c r="J600" s="258"/>
      <c r="K600" s="258"/>
      <c r="L600" s="258"/>
      <c r="M600" s="258"/>
      <c r="N600" s="258"/>
      <c r="O600" s="258"/>
      <c r="P600" s="258"/>
      <c r="Q600" s="258"/>
      <c r="R600" s="258"/>
      <c r="S600" s="258"/>
      <c r="T600" s="258"/>
      <c r="U600" s="258"/>
      <c r="V600" s="258"/>
      <c r="W600" s="258"/>
      <c r="X600" s="258"/>
      <c r="Y600" s="258"/>
      <c r="Z600" s="258"/>
    </row>
    <row r="601" spans="1:26" ht="15.75" customHeight="1">
      <c r="A601" s="258"/>
      <c r="B601" s="258"/>
      <c r="C601" s="258"/>
      <c r="D601" s="258"/>
      <c r="E601" s="258"/>
      <c r="F601" s="258"/>
      <c r="G601" s="258"/>
      <c r="H601" s="258"/>
      <c r="I601" s="258"/>
      <c r="J601" s="258"/>
      <c r="K601" s="258"/>
      <c r="L601" s="258"/>
      <c r="M601" s="258"/>
      <c r="N601" s="258"/>
      <c r="O601" s="258"/>
      <c r="P601" s="258"/>
      <c r="Q601" s="258"/>
      <c r="R601" s="258"/>
      <c r="S601" s="258"/>
      <c r="T601" s="258"/>
      <c r="U601" s="258"/>
      <c r="V601" s="258"/>
      <c r="W601" s="258"/>
      <c r="X601" s="258"/>
      <c r="Y601" s="258"/>
      <c r="Z601" s="258"/>
    </row>
    <row r="602" spans="1:26" ht="15.75" customHeight="1">
      <c r="A602" s="258"/>
      <c r="B602" s="258"/>
      <c r="C602" s="258"/>
      <c r="D602" s="258"/>
      <c r="E602" s="258"/>
      <c r="F602" s="258"/>
      <c r="G602" s="258"/>
      <c r="H602" s="258"/>
      <c r="I602" s="258"/>
      <c r="J602" s="258"/>
      <c r="K602" s="258"/>
      <c r="L602" s="258"/>
      <c r="M602" s="258"/>
      <c r="N602" s="258"/>
      <c r="O602" s="258"/>
      <c r="P602" s="258"/>
      <c r="Q602" s="258"/>
      <c r="R602" s="258"/>
      <c r="S602" s="258"/>
      <c r="T602" s="258"/>
      <c r="U602" s="258"/>
      <c r="V602" s="258"/>
      <c r="W602" s="258"/>
      <c r="X602" s="258"/>
      <c r="Y602" s="258"/>
      <c r="Z602" s="258"/>
    </row>
    <row r="603" spans="1:26" ht="15.75" customHeight="1">
      <c r="A603" s="258"/>
      <c r="B603" s="258"/>
      <c r="C603" s="258"/>
      <c r="D603" s="258"/>
      <c r="E603" s="258"/>
      <c r="F603" s="258"/>
      <c r="G603" s="258"/>
      <c r="H603" s="258"/>
      <c r="I603" s="258"/>
      <c r="J603" s="258"/>
      <c r="K603" s="258"/>
      <c r="L603" s="258"/>
      <c r="M603" s="258"/>
      <c r="N603" s="258"/>
      <c r="O603" s="258"/>
      <c r="P603" s="258"/>
      <c r="Q603" s="258"/>
      <c r="R603" s="258"/>
      <c r="S603" s="258"/>
      <c r="T603" s="258"/>
      <c r="U603" s="258"/>
      <c r="V603" s="258"/>
      <c r="W603" s="258"/>
      <c r="X603" s="258"/>
      <c r="Y603" s="258"/>
      <c r="Z603" s="258"/>
    </row>
    <row r="604" spans="1:26" ht="15.75" customHeight="1">
      <c r="A604" s="258"/>
      <c r="B604" s="258"/>
      <c r="C604" s="258"/>
      <c r="D604" s="258"/>
      <c r="E604" s="258"/>
      <c r="F604" s="258"/>
      <c r="G604" s="258"/>
      <c r="H604" s="258"/>
      <c r="I604" s="258"/>
      <c r="J604" s="258"/>
      <c r="K604" s="258"/>
      <c r="L604" s="258"/>
      <c r="M604" s="258"/>
      <c r="N604" s="258"/>
      <c r="O604" s="258"/>
      <c r="P604" s="258"/>
      <c r="Q604" s="258"/>
      <c r="R604" s="258"/>
      <c r="S604" s="258"/>
      <c r="T604" s="258"/>
      <c r="U604" s="258"/>
      <c r="V604" s="258"/>
      <c r="W604" s="258"/>
      <c r="X604" s="258"/>
      <c r="Y604" s="258"/>
      <c r="Z604" s="258"/>
    </row>
    <row r="605" spans="1:26" ht="15.75" customHeight="1">
      <c r="A605" s="258"/>
      <c r="B605" s="258"/>
      <c r="C605" s="258"/>
      <c r="D605" s="258"/>
      <c r="E605" s="258"/>
      <c r="F605" s="258"/>
      <c r="G605" s="258"/>
      <c r="H605" s="258"/>
      <c r="I605" s="258"/>
      <c r="J605" s="258"/>
      <c r="K605" s="258"/>
      <c r="L605" s="258"/>
      <c r="M605" s="258"/>
      <c r="N605" s="258"/>
      <c r="O605" s="258"/>
      <c r="P605" s="258"/>
      <c r="Q605" s="258"/>
      <c r="R605" s="258"/>
      <c r="S605" s="258"/>
      <c r="T605" s="258"/>
      <c r="U605" s="258"/>
      <c r="V605" s="258"/>
      <c r="W605" s="258"/>
      <c r="X605" s="258"/>
      <c r="Y605" s="258"/>
      <c r="Z605" s="258"/>
    </row>
    <row r="606" spans="1:26" ht="15.75" customHeight="1">
      <c r="A606" s="258"/>
      <c r="B606" s="258"/>
      <c r="C606" s="258"/>
      <c r="D606" s="258"/>
      <c r="E606" s="258"/>
      <c r="F606" s="258"/>
      <c r="G606" s="258"/>
      <c r="H606" s="258"/>
      <c r="I606" s="258"/>
      <c r="J606" s="258"/>
      <c r="K606" s="258"/>
      <c r="L606" s="258"/>
      <c r="M606" s="258"/>
      <c r="N606" s="258"/>
      <c r="O606" s="258"/>
      <c r="P606" s="258"/>
      <c r="Q606" s="258"/>
      <c r="R606" s="258"/>
      <c r="S606" s="258"/>
      <c r="T606" s="258"/>
      <c r="U606" s="258"/>
      <c r="V606" s="258"/>
      <c r="W606" s="258"/>
      <c r="X606" s="258"/>
      <c r="Y606" s="258"/>
      <c r="Z606" s="258"/>
    </row>
    <row r="607" spans="1:26" ht="15.75" customHeight="1">
      <c r="A607" s="258"/>
      <c r="B607" s="258"/>
      <c r="C607" s="258"/>
      <c r="D607" s="258"/>
      <c r="E607" s="258"/>
      <c r="F607" s="258"/>
      <c r="G607" s="258"/>
      <c r="H607" s="258"/>
      <c r="I607" s="258"/>
      <c r="J607" s="258"/>
      <c r="K607" s="258"/>
      <c r="L607" s="258"/>
      <c r="M607" s="258"/>
      <c r="N607" s="258"/>
      <c r="O607" s="258"/>
      <c r="P607" s="258"/>
      <c r="Q607" s="258"/>
      <c r="R607" s="258"/>
      <c r="S607" s="258"/>
      <c r="T607" s="258"/>
      <c r="U607" s="258"/>
      <c r="V607" s="258"/>
      <c r="W607" s="258"/>
      <c r="X607" s="258"/>
      <c r="Y607" s="258"/>
      <c r="Z607" s="258"/>
    </row>
    <row r="608" spans="1:26" ht="15.75" customHeight="1">
      <c r="A608" s="258"/>
      <c r="B608" s="258"/>
      <c r="C608" s="258"/>
      <c r="D608" s="258"/>
      <c r="E608" s="258"/>
      <c r="F608" s="258"/>
      <c r="G608" s="258"/>
      <c r="H608" s="258"/>
      <c r="I608" s="258"/>
      <c r="J608" s="258"/>
      <c r="K608" s="258"/>
      <c r="L608" s="258"/>
      <c r="M608" s="258"/>
      <c r="N608" s="258"/>
      <c r="O608" s="258"/>
      <c r="P608" s="258"/>
      <c r="Q608" s="258"/>
      <c r="R608" s="258"/>
      <c r="S608" s="258"/>
      <c r="T608" s="258"/>
      <c r="U608" s="258"/>
      <c r="V608" s="258"/>
      <c r="W608" s="258"/>
      <c r="X608" s="258"/>
      <c r="Y608" s="258"/>
      <c r="Z608" s="258"/>
    </row>
    <row r="609" spans="1:26" ht="15.75" customHeight="1">
      <c r="A609" s="258"/>
      <c r="B609" s="258"/>
      <c r="C609" s="258"/>
      <c r="D609" s="258"/>
      <c r="E609" s="258"/>
      <c r="F609" s="258"/>
      <c r="G609" s="258"/>
      <c r="H609" s="258"/>
      <c r="I609" s="258"/>
      <c r="J609" s="258"/>
      <c r="K609" s="258"/>
      <c r="L609" s="258"/>
      <c r="M609" s="258"/>
      <c r="N609" s="258"/>
      <c r="O609" s="258"/>
      <c r="P609" s="258"/>
      <c r="Q609" s="258"/>
      <c r="R609" s="258"/>
      <c r="S609" s="258"/>
      <c r="T609" s="258"/>
      <c r="U609" s="258"/>
      <c r="V609" s="258"/>
      <c r="W609" s="258"/>
      <c r="X609" s="258"/>
      <c r="Y609" s="258"/>
      <c r="Z609" s="258"/>
    </row>
    <row r="610" spans="1:26" ht="15.75" customHeight="1">
      <c r="A610" s="258"/>
      <c r="B610" s="258"/>
      <c r="C610" s="258"/>
      <c r="D610" s="258"/>
      <c r="E610" s="258"/>
      <c r="F610" s="258"/>
      <c r="G610" s="258"/>
      <c r="H610" s="258"/>
      <c r="I610" s="258"/>
      <c r="J610" s="258"/>
      <c r="K610" s="258"/>
      <c r="L610" s="258"/>
      <c r="M610" s="258"/>
      <c r="N610" s="258"/>
      <c r="O610" s="258"/>
      <c r="P610" s="258"/>
      <c r="Q610" s="258"/>
      <c r="R610" s="258"/>
      <c r="S610" s="258"/>
      <c r="T610" s="258"/>
      <c r="U610" s="258"/>
      <c r="V610" s="258"/>
      <c r="W610" s="258"/>
      <c r="X610" s="258"/>
      <c r="Y610" s="258"/>
      <c r="Z610" s="258"/>
    </row>
    <row r="611" spans="1:26" ht="15.75" customHeight="1">
      <c r="A611" s="258"/>
      <c r="B611" s="258"/>
      <c r="C611" s="258"/>
      <c r="D611" s="258"/>
      <c r="E611" s="258"/>
      <c r="F611" s="258"/>
      <c r="G611" s="258"/>
      <c r="H611" s="258"/>
      <c r="I611" s="258"/>
      <c r="J611" s="258"/>
      <c r="K611" s="258"/>
      <c r="L611" s="258"/>
      <c r="M611" s="258"/>
      <c r="N611" s="258"/>
      <c r="O611" s="258"/>
      <c r="P611" s="258"/>
      <c r="Q611" s="258"/>
      <c r="R611" s="258"/>
      <c r="S611" s="258"/>
      <c r="T611" s="258"/>
      <c r="U611" s="258"/>
      <c r="V611" s="258"/>
      <c r="W611" s="258"/>
      <c r="X611" s="258"/>
      <c r="Y611" s="258"/>
      <c r="Z611" s="258"/>
    </row>
    <row r="612" spans="1:26" ht="15.75" customHeight="1">
      <c r="A612" s="258"/>
      <c r="B612" s="258"/>
      <c r="C612" s="258"/>
      <c r="D612" s="258"/>
      <c r="E612" s="258"/>
      <c r="F612" s="258"/>
      <c r="G612" s="258"/>
      <c r="H612" s="258"/>
      <c r="I612" s="258"/>
      <c r="J612" s="258"/>
      <c r="K612" s="258"/>
      <c r="L612" s="258"/>
      <c r="M612" s="258"/>
      <c r="N612" s="258"/>
      <c r="O612" s="258"/>
      <c r="P612" s="258"/>
      <c r="Q612" s="258"/>
      <c r="R612" s="258"/>
      <c r="S612" s="258"/>
      <c r="T612" s="258"/>
      <c r="U612" s="258"/>
      <c r="V612" s="258"/>
      <c r="W612" s="258"/>
      <c r="X612" s="258"/>
      <c r="Y612" s="258"/>
      <c r="Z612" s="258"/>
    </row>
    <row r="613" spans="1:26" ht="15.75" customHeight="1">
      <c r="A613" s="258"/>
      <c r="B613" s="258"/>
      <c r="C613" s="258"/>
      <c r="D613" s="258"/>
      <c r="E613" s="258"/>
      <c r="F613" s="258"/>
      <c r="G613" s="258"/>
      <c r="H613" s="258"/>
      <c r="I613" s="258"/>
      <c r="J613" s="258"/>
      <c r="K613" s="258"/>
      <c r="L613" s="258"/>
      <c r="M613" s="258"/>
      <c r="N613" s="258"/>
      <c r="O613" s="258"/>
      <c r="P613" s="258"/>
      <c r="Q613" s="258"/>
      <c r="R613" s="258"/>
      <c r="S613" s="258"/>
      <c r="T613" s="258"/>
      <c r="U613" s="258"/>
      <c r="V613" s="258"/>
      <c r="W613" s="258"/>
      <c r="X613" s="258"/>
      <c r="Y613" s="258"/>
      <c r="Z613" s="258"/>
    </row>
    <row r="614" spans="1:26" ht="15.75" customHeight="1">
      <c r="A614" s="258"/>
      <c r="B614" s="258"/>
      <c r="C614" s="258"/>
      <c r="D614" s="258"/>
      <c r="E614" s="258"/>
      <c r="F614" s="258"/>
      <c r="G614" s="258"/>
      <c r="H614" s="258"/>
      <c r="I614" s="258"/>
      <c r="J614" s="258"/>
      <c r="K614" s="258"/>
      <c r="L614" s="258"/>
      <c r="M614" s="258"/>
      <c r="N614" s="258"/>
      <c r="O614" s="258"/>
      <c r="P614" s="258"/>
      <c r="Q614" s="258"/>
      <c r="R614" s="258"/>
      <c r="S614" s="258"/>
      <c r="T614" s="258"/>
      <c r="U614" s="258"/>
      <c r="V614" s="258"/>
      <c r="W614" s="258"/>
      <c r="X614" s="258"/>
      <c r="Y614" s="258"/>
      <c r="Z614" s="258"/>
    </row>
    <row r="615" spans="1:26" ht="15.75" customHeight="1">
      <c r="A615" s="258"/>
      <c r="B615" s="258"/>
      <c r="C615" s="258"/>
      <c r="D615" s="258"/>
      <c r="E615" s="258"/>
      <c r="F615" s="258"/>
      <c r="G615" s="258"/>
      <c r="H615" s="258"/>
      <c r="I615" s="258"/>
      <c r="J615" s="258"/>
      <c r="K615" s="258"/>
      <c r="L615" s="258"/>
      <c r="M615" s="258"/>
      <c r="N615" s="258"/>
      <c r="O615" s="258"/>
      <c r="P615" s="258"/>
      <c r="Q615" s="258"/>
      <c r="R615" s="258"/>
      <c r="S615" s="258"/>
      <c r="T615" s="258"/>
      <c r="U615" s="258"/>
      <c r="V615" s="258"/>
      <c r="W615" s="258"/>
      <c r="X615" s="258"/>
      <c r="Y615" s="258"/>
      <c r="Z615" s="258"/>
    </row>
    <row r="616" spans="1:26" ht="15.75" customHeight="1">
      <c r="A616" s="258"/>
      <c r="B616" s="258"/>
      <c r="C616" s="258"/>
      <c r="D616" s="258"/>
      <c r="E616" s="258"/>
      <c r="F616" s="258"/>
      <c r="G616" s="258"/>
      <c r="H616" s="258"/>
      <c r="I616" s="258"/>
      <c r="J616" s="258"/>
      <c r="K616" s="258"/>
      <c r="L616" s="258"/>
      <c r="M616" s="258"/>
      <c r="N616" s="258"/>
      <c r="O616" s="258"/>
      <c r="P616" s="258"/>
      <c r="Q616" s="258"/>
      <c r="R616" s="258"/>
      <c r="S616" s="258"/>
      <c r="T616" s="258"/>
      <c r="U616" s="258"/>
      <c r="V616" s="258"/>
      <c r="W616" s="258"/>
      <c r="X616" s="258"/>
      <c r="Y616" s="258"/>
      <c r="Z616" s="258"/>
    </row>
    <row r="617" spans="1:26" ht="15.75" customHeight="1">
      <c r="A617" s="258"/>
      <c r="B617" s="258"/>
      <c r="C617" s="258"/>
      <c r="D617" s="258"/>
      <c r="E617" s="258"/>
      <c r="F617" s="258"/>
      <c r="G617" s="258"/>
      <c r="H617" s="258"/>
      <c r="I617" s="258"/>
      <c r="J617" s="258"/>
      <c r="K617" s="258"/>
      <c r="L617" s="258"/>
      <c r="M617" s="258"/>
      <c r="N617" s="258"/>
      <c r="O617" s="258"/>
      <c r="P617" s="258"/>
      <c r="Q617" s="258"/>
      <c r="R617" s="258"/>
      <c r="S617" s="258"/>
      <c r="T617" s="258"/>
      <c r="U617" s="258"/>
      <c r="V617" s="258"/>
      <c r="W617" s="258"/>
      <c r="X617" s="258"/>
      <c r="Y617" s="258"/>
      <c r="Z617" s="258"/>
    </row>
    <row r="618" spans="1:26" ht="15.75" customHeight="1">
      <c r="A618" s="258"/>
      <c r="B618" s="258"/>
      <c r="C618" s="258"/>
      <c r="D618" s="258"/>
      <c r="E618" s="258"/>
      <c r="F618" s="258"/>
      <c r="G618" s="258"/>
      <c r="H618" s="258"/>
      <c r="I618" s="258"/>
      <c r="J618" s="258"/>
      <c r="K618" s="258"/>
      <c r="L618" s="258"/>
      <c r="M618" s="258"/>
      <c r="N618" s="258"/>
      <c r="O618" s="258"/>
      <c r="P618" s="258"/>
      <c r="Q618" s="258"/>
      <c r="R618" s="258"/>
      <c r="S618" s="258"/>
      <c r="T618" s="258"/>
      <c r="U618" s="258"/>
      <c r="V618" s="258"/>
      <c r="W618" s="258"/>
      <c r="X618" s="258"/>
      <c r="Y618" s="258"/>
      <c r="Z618" s="258"/>
    </row>
    <row r="619" spans="1:26" ht="15.75" customHeight="1">
      <c r="A619" s="258"/>
      <c r="B619" s="258"/>
      <c r="C619" s="258"/>
      <c r="D619" s="258"/>
      <c r="E619" s="258"/>
      <c r="F619" s="258"/>
      <c r="G619" s="258"/>
      <c r="H619" s="258"/>
      <c r="I619" s="258"/>
      <c r="J619" s="258"/>
      <c r="K619" s="258"/>
      <c r="L619" s="258"/>
      <c r="M619" s="258"/>
      <c r="N619" s="258"/>
      <c r="O619" s="258"/>
      <c r="P619" s="258"/>
      <c r="Q619" s="258"/>
      <c r="R619" s="258"/>
      <c r="S619" s="258"/>
      <c r="T619" s="258"/>
      <c r="U619" s="258"/>
      <c r="V619" s="258"/>
      <c r="W619" s="258"/>
      <c r="X619" s="258"/>
      <c r="Y619" s="258"/>
      <c r="Z619" s="258"/>
    </row>
    <row r="620" spans="1:26" ht="15.75" customHeight="1">
      <c r="A620" s="258"/>
      <c r="B620" s="258"/>
      <c r="C620" s="258"/>
      <c r="D620" s="258"/>
      <c r="E620" s="258"/>
      <c r="F620" s="258"/>
      <c r="G620" s="258"/>
      <c r="H620" s="258"/>
      <c r="I620" s="258"/>
      <c r="J620" s="258"/>
      <c r="K620" s="258"/>
      <c r="L620" s="258"/>
      <c r="M620" s="258"/>
      <c r="N620" s="258"/>
      <c r="O620" s="258"/>
      <c r="P620" s="258"/>
      <c r="Q620" s="258"/>
      <c r="R620" s="258"/>
      <c r="S620" s="258"/>
      <c r="T620" s="258"/>
      <c r="U620" s="258"/>
      <c r="V620" s="258"/>
      <c r="W620" s="258"/>
      <c r="X620" s="258"/>
      <c r="Y620" s="258"/>
      <c r="Z620" s="258"/>
    </row>
    <row r="621" spans="1:26" ht="15.75" customHeight="1">
      <c r="A621" s="258"/>
      <c r="B621" s="258"/>
      <c r="C621" s="258"/>
      <c r="D621" s="258"/>
      <c r="E621" s="258"/>
      <c r="F621" s="258"/>
      <c r="G621" s="258"/>
      <c r="H621" s="258"/>
      <c r="I621" s="258"/>
      <c r="J621" s="258"/>
      <c r="K621" s="258"/>
      <c r="L621" s="258"/>
      <c r="M621" s="258"/>
      <c r="N621" s="258"/>
      <c r="O621" s="258"/>
      <c r="P621" s="258"/>
      <c r="Q621" s="258"/>
      <c r="R621" s="258"/>
      <c r="S621" s="258"/>
      <c r="T621" s="258"/>
      <c r="U621" s="258"/>
      <c r="V621" s="258"/>
      <c r="W621" s="258"/>
      <c r="X621" s="258"/>
      <c r="Y621" s="258"/>
      <c r="Z621" s="258"/>
    </row>
    <row r="622" spans="1:26" ht="15.75" customHeight="1">
      <c r="A622" s="258"/>
      <c r="B622" s="258"/>
      <c r="C622" s="258"/>
      <c r="D622" s="258"/>
      <c r="E622" s="258"/>
      <c r="F622" s="258"/>
      <c r="G622" s="258"/>
      <c r="H622" s="258"/>
      <c r="I622" s="258"/>
      <c r="J622" s="258"/>
      <c r="K622" s="258"/>
      <c r="L622" s="258"/>
      <c r="M622" s="258"/>
      <c r="N622" s="258"/>
      <c r="O622" s="258"/>
      <c r="P622" s="258"/>
      <c r="Q622" s="258"/>
      <c r="R622" s="258"/>
      <c r="S622" s="258"/>
      <c r="T622" s="258"/>
      <c r="U622" s="258"/>
      <c r="V622" s="258"/>
      <c r="W622" s="258"/>
      <c r="X622" s="258"/>
      <c r="Y622" s="258"/>
      <c r="Z622" s="258"/>
    </row>
    <row r="623" spans="1:26" ht="15.75" customHeight="1">
      <c r="A623" s="258"/>
      <c r="B623" s="258"/>
      <c r="C623" s="258"/>
      <c r="D623" s="258"/>
      <c r="E623" s="258"/>
      <c r="F623" s="258"/>
      <c r="G623" s="258"/>
      <c r="H623" s="258"/>
      <c r="I623" s="258"/>
      <c r="J623" s="258"/>
      <c r="K623" s="258"/>
      <c r="L623" s="258"/>
      <c r="M623" s="258"/>
      <c r="N623" s="258"/>
      <c r="O623" s="258"/>
      <c r="P623" s="258"/>
      <c r="Q623" s="258"/>
      <c r="R623" s="258"/>
      <c r="S623" s="258"/>
      <c r="T623" s="258"/>
      <c r="U623" s="258"/>
      <c r="V623" s="258"/>
      <c r="W623" s="258"/>
      <c r="X623" s="258"/>
      <c r="Y623" s="258"/>
      <c r="Z623" s="258"/>
    </row>
    <row r="624" spans="1:26" ht="15.75" customHeight="1">
      <c r="A624" s="258"/>
      <c r="B624" s="258"/>
      <c r="C624" s="258"/>
      <c r="D624" s="258"/>
      <c r="E624" s="258"/>
      <c r="F624" s="258"/>
      <c r="G624" s="258"/>
      <c r="H624" s="258"/>
      <c r="I624" s="258"/>
      <c r="J624" s="258"/>
      <c r="K624" s="258"/>
      <c r="L624" s="258"/>
      <c r="M624" s="258"/>
      <c r="N624" s="258"/>
      <c r="O624" s="258"/>
      <c r="P624" s="258"/>
      <c r="Q624" s="258"/>
      <c r="R624" s="258"/>
      <c r="S624" s="258"/>
      <c r="T624" s="258"/>
      <c r="U624" s="258"/>
      <c r="V624" s="258"/>
      <c r="W624" s="258"/>
      <c r="X624" s="258"/>
      <c r="Y624" s="258"/>
      <c r="Z624" s="258"/>
    </row>
    <row r="625" spans="1:26" ht="15.75" customHeight="1">
      <c r="A625" s="258"/>
      <c r="B625" s="258"/>
      <c r="C625" s="258"/>
      <c r="D625" s="258"/>
      <c r="E625" s="258"/>
      <c r="F625" s="258"/>
      <c r="G625" s="258"/>
      <c r="H625" s="258"/>
      <c r="I625" s="258"/>
      <c r="J625" s="258"/>
      <c r="K625" s="258"/>
      <c r="L625" s="258"/>
      <c r="M625" s="258"/>
      <c r="N625" s="258"/>
      <c r="O625" s="258"/>
      <c r="P625" s="258"/>
      <c r="Q625" s="258"/>
      <c r="R625" s="258"/>
      <c r="S625" s="258"/>
      <c r="T625" s="258"/>
      <c r="U625" s="258"/>
      <c r="V625" s="258"/>
      <c r="W625" s="258"/>
      <c r="X625" s="258"/>
      <c r="Y625" s="258"/>
      <c r="Z625" s="258"/>
    </row>
    <row r="626" spans="1:26" ht="15.75" customHeight="1">
      <c r="A626" s="258"/>
      <c r="B626" s="258"/>
      <c r="C626" s="258"/>
      <c r="D626" s="258"/>
      <c r="E626" s="258"/>
      <c r="F626" s="258"/>
      <c r="G626" s="258"/>
      <c r="H626" s="258"/>
      <c r="I626" s="258"/>
      <c r="J626" s="258"/>
      <c r="K626" s="258"/>
      <c r="L626" s="258"/>
      <c r="M626" s="258"/>
      <c r="N626" s="258"/>
      <c r="O626" s="258"/>
      <c r="P626" s="258"/>
      <c r="Q626" s="258"/>
      <c r="R626" s="258"/>
      <c r="S626" s="258"/>
      <c r="T626" s="258"/>
      <c r="U626" s="258"/>
      <c r="V626" s="258"/>
      <c r="W626" s="258"/>
      <c r="X626" s="258"/>
      <c r="Y626" s="258"/>
      <c r="Z626" s="258"/>
    </row>
    <row r="627" spans="1:26" ht="15.75" customHeight="1">
      <c r="A627" s="258"/>
      <c r="B627" s="258"/>
      <c r="C627" s="258"/>
      <c r="D627" s="258"/>
      <c r="E627" s="258"/>
      <c r="F627" s="258"/>
      <c r="G627" s="258"/>
      <c r="H627" s="258"/>
      <c r="I627" s="258"/>
      <c r="J627" s="258"/>
      <c r="K627" s="258"/>
      <c r="L627" s="258"/>
      <c r="M627" s="258"/>
      <c r="N627" s="258"/>
      <c r="O627" s="258"/>
      <c r="P627" s="258"/>
      <c r="Q627" s="258"/>
      <c r="R627" s="258"/>
      <c r="S627" s="258"/>
      <c r="T627" s="258"/>
      <c r="U627" s="258"/>
      <c r="V627" s="258"/>
      <c r="W627" s="258"/>
      <c r="X627" s="258"/>
      <c r="Y627" s="258"/>
      <c r="Z627" s="258"/>
    </row>
    <row r="628" spans="1:26" ht="15.75" customHeight="1">
      <c r="A628" s="258"/>
      <c r="B628" s="258"/>
      <c r="C628" s="258"/>
      <c r="D628" s="258"/>
      <c r="E628" s="258"/>
      <c r="F628" s="258"/>
      <c r="G628" s="258"/>
      <c r="H628" s="258"/>
      <c r="I628" s="258"/>
      <c r="J628" s="258"/>
      <c r="K628" s="258"/>
      <c r="L628" s="258"/>
      <c r="M628" s="258"/>
      <c r="N628" s="258"/>
      <c r="O628" s="258"/>
      <c r="P628" s="258"/>
      <c r="Q628" s="258"/>
      <c r="R628" s="258"/>
      <c r="S628" s="258"/>
      <c r="T628" s="258"/>
      <c r="U628" s="258"/>
      <c r="V628" s="258"/>
      <c r="W628" s="258"/>
      <c r="X628" s="258"/>
      <c r="Y628" s="258"/>
      <c r="Z628" s="258"/>
    </row>
    <row r="629" spans="1:26" ht="15.75" customHeight="1">
      <c r="A629" s="258"/>
      <c r="B629" s="258"/>
      <c r="C629" s="258"/>
      <c r="D629" s="258"/>
      <c r="E629" s="258"/>
      <c r="F629" s="258"/>
      <c r="G629" s="258"/>
      <c r="H629" s="258"/>
      <c r="I629" s="258"/>
      <c r="J629" s="258"/>
      <c r="K629" s="258"/>
      <c r="L629" s="258"/>
      <c r="M629" s="258"/>
      <c r="N629" s="258"/>
      <c r="O629" s="258"/>
      <c r="P629" s="258"/>
      <c r="Q629" s="258"/>
      <c r="R629" s="258"/>
      <c r="S629" s="258"/>
      <c r="T629" s="258"/>
      <c r="U629" s="258"/>
      <c r="V629" s="258"/>
      <c r="W629" s="258"/>
      <c r="X629" s="258"/>
      <c r="Y629" s="258"/>
      <c r="Z629" s="258"/>
    </row>
    <row r="630" spans="1:26" ht="15.75" customHeight="1">
      <c r="A630" s="258"/>
      <c r="B630" s="258"/>
      <c r="C630" s="258"/>
      <c r="D630" s="258"/>
      <c r="E630" s="258"/>
      <c r="F630" s="258"/>
      <c r="G630" s="258"/>
      <c r="H630" s="258"/>
      <c r="I630" s="258"/>
      <c r="J630" s="258"/>
      <c r="K630" s="258"/>
      <c r="L630" s="258"/>
      <c r="M630" s="258"/>
      <c r="N630" s="258"/>
      <c r="O630" s="258"/>
      <c r="P630" s="258"/>
      <c r="Q630" s="258"/>
      <c r="R630" s="258"/>
      <c r="S630" s="258"/>
      <c r="T630" s="258"/>
      <c r="U630" s="258"/>
      <c r="V630" s="258"/>
      <c r="W630" s="258"/>
      <c r="X630" s="258"/>
      <c r="Y630" s="258"/>
      <c r="Z630" s="258"/>
    </row>
    <row r="631" spans="1:26" ht="15.75" customHeight="1">
      <c r="A631" s="258"/>
      <c r="B631" s="258"/>
      <c r="C631" s="258"/>
      <c r="D631" s="258"/>
      <c r="E631" s="258"/>
      <c r="F631" s="258"/>
      <c r="G631" s="258"/>
      <c r="H631" s="258"/>
      <c r="I631" s="258"/>
      <c r="J631" s="258"/>
      <c r="K631" s="258"/>
      <c r="L631" s="258"/>
      <c r="M631" s="258"/>
      <c r="N631" s="258"/>
      <c r="O631" s="258"/>
      <c r="P631" s="258"/>
      <c r="Q631" s="258"/>
      <c r="R631" s="258"/>
      <c r="S631" s="258"/>
      <c r="T631" s="258"/>
      <c r="U631" s="258"/>
      <c r="V631" s="258"/>
      <c r="W631" s="258"/>
      <c r="X631" s="258"/>
      <c r="Y631" s="258"/>
      <c r="Z631" s="258"/>
    </row>
    <row r="632" spans="1:26" ht="15.75" customHeight="1">
      <c r="A632" s="258"/>
      <c r="B632" s="258"/>
      <c r="C632" s="258"/>
      <c r="D632" s="258"/>
      <c r="E632" s="258"/>
      <c r="F632" s="258"/>
      <c r="G632" s="258"/>
      <c r="H632" s="258"/>
      <c r="I632" s="258"/>
      <c r="J632" s="258"/>
      <c r="K632" s="258"/>
      <c r="L632" s="258"/>
      <c r="M632" s="258"/>
      <c r="N632" s="258"/>
      <c r="O632" s="258"/>
      <c r="P632" s="258"/>
      <c r="Q632" s="258"/>
      <c r="R632" s="258"/>
      <c r="S632" s="258"/>
      <c r="T632" s="258"/>
      <c r="U632" s="258"/>
      <c r="V632" s="258"/>
      <c r="W632" s="258"/>
      <c r="X632" s="258"/>
      <c r="Y632" s="258"/>
      <c r="Z632" s="258"/>
    </row>
    <row r="633" spans="1:26" ht="15.75" customHeight="1">
      <c r="A633" s="258"/>
      <c r="B633" s="258"/>
      <c r="C633" s="258"/>
      <c r="D633" s="258"/>
      <c r="E633" s="258"/>
      <c r="F633" s="258"/>
      <c r="G633" s="258"/>
      <c r="H633" s="258"/>
      <c r="I633" s="258"/>
      <c r="J633" s="258"/>
      <c r="K633" s="258"/>
      <c r="L633" s="258"/>
      <c r="M633" s="258"/>
      <c r="N633" s="258"/>
      <c r="O633" s="258"/>
      <c r="P633" s="258"/>
      <c r="Q633" s="258"/>
      <c r="R633" s="258"/>
      <c r="S633" s="258"/>
      <c r="T633" s="258"/>
      <c r="U633" s="258"/>
      <c r="V633" s="258"/>
      <c r="W633" s="258"/>
      <c r="X633" s="258"/>
      <c r="Y633" s="258"/>
      <c r="Z633" s="258"/>
    </row>
    <row r="634" spans="1:26" ht="15.75" customHeight="1">
      <c r="A634" s="258"/>
      <c r="B634" s="258"/>
      <c r="C634" s="258"/>
      <c r="D634" s="258"/>
      <c r="E634" s="258"/>
      <c r="F634" s="258"/>
      <c r="G634" s="258"/>
      <c r="H634" s="258"/>
      <c r="I634" s="258"/>
      <c r="J634" s="258"/>
      <c r="K634" s="258"/>
      <c r="L634" s="258"/>
      <c r="M634" s="258"/>
      <c r="N634" s="258"/>
      <c r="O634" s="258"/>
      <c r="P634" s="258"/>
      <c r="Q634" s="258"/>
      <c r="R634" s="258"/>
      <c r="S634" s="258"/>
      <c r="T634" s="258"/>
      <c r="U634" s="258"/>
      <c r="V634" s="258"/>
      <c r="W634" s="258"/>
      <c r="X634" s="258"/>
      <c r="Y634" s="258"/>
      <c r="Z634" s="258"/>
    </row>
    <row r="635" spans="1:26" ht="15.75" customHeight="1">
      <c r="A635" s="258"/>
      <c r="B635" s="258"/>
      <c r="C635" s="258"/>
      <c r="D635" s="258"/>
      <c r="E635" s="258"/>
      <c r="F635" s="258"/>
      <c r="G635" s="258"/>
      <c r="H635" s="258"/>
      <c r="I635" s="258"/>
      <c r="J635" s="258"/>
      <c r="K635" s="258"/>
      <c r="L635" s="258"/>
      <c r="M635" s="258"/>
      <c r="N635" s="258"/>
      <c r="O635" s="258"/>
      <c r="P635" s="258"/>
      <c r="Q635" s="258"/>
      <c r="R635" s="258"/>
      <c r="S635" s="258"/>
      <c r="T635" s="258"/>
      <c r="U635" s="258"/>
      <c r="V635" s="258"/>
      <c r="W635" s="258"/>
      <c r="X635" s="258"/>
      <c r="Y635" s="258"/>
      <c r="Z635" s="258"/>
    </row>
    <row r="636" spans="1:26" ht="15.75" customHeight="1">
      <c r="A636" s="258"/>
      <c r="B636" s="258"/>
      <c r="C636" s="258"/>
      <c r="D636" s="258"/>
      <c r="E636" s="258"/>
      <c r="F636" s="258"/>
      <c r="G636" s="258"/>
      <c r="H636" s="258"/>
      <c r="I636" s="258"/>
      <c r="J636" s="258"/>
      <c r="K636" s="258"/>
      <c r="L636" s="258"/>
      <c r="M636" s="258"/>
      <c r="N636" s="258"/>
      <c r="O636" s="258"/>
      <c r="P636" s="258"/>
      <c r="Q636" s="258"/>
      <c r="R636" s="258"/>
      <c r="S636" s="258"/>
      <c r="T636" s="258"/>
      <c r="U636" s="258"/>
      <c r="V636" s="258"/>
      <c r="W636" s="258"/>
      <c r="X636" s="258"/>
      <c r="Y636" s="258"/>
      <c r="Z636" s="258"/>
    </row>
    <row r="637" spans="1:26" ht="15.75" customHeight="1">
      <c r="A637" s="258"/>
      <c r="B637" s="258"/>
      <c r="C637" s="258"/>
      <c r="D637" s="258"/>
      <c r="E637" s="258"/>
      <c r="F637" s="258"/>
      <c r="G637" s="258"/>
      <c r="H637" s="258"/>
      <c r="I637" s="258"/>
      <c r="J637" s="258"/>
      <c r="K637" s="258"/>
      <c r="L637" s="258"/>
      <c r="M637" s="258"/>
      <c r="N637" s="258"/>
      <c r="O637" s="258"/>
      <c r="P637" s="258"/>
      <c r="Q637" s="258"/>
      <c r="R637" s="258"/>
      <c r="S637" s="258"/>
      <c r="T637" s="258"/>
      <c r="U637" s="258"/>
      <c r="V637" s="258"/>
      <c r="W637" s="258"/>
      <c r="X637" s="258"/>
      <c r="Y637" s="258"/>
      <c r="Z637" s="258"/>
    </row>
    <row r="638" spans="1:26" ht="15.75" customHeight="1">
      <c r="A638" s="258"/>
      <c r="B638" s="258"/>
      <c r="C638" s="258"/>
      <c r="D638" s="258"/>
      <c r="E638" s="258"/>
      <c r="F638" s="258"/>
      <c r="G638" s="258"/>
      <c r="H638" s="258"/>
      <c r="I638" s="258"/>
      <c r="J638" s="258"/>
      <c r="K638" s="258"/>
      <c r="L638" s="258"/>
      <c r="M638" s="258"/>
      <c r="N638" s="258"/>
      <c r="O638" s="258"/>
      <c r="P638" s="258"/>
      <c r="Q638" s="258"/>
      <c r="R638" s="258"/>
      <c r="S638" s="258"/>
      <c r="T638" s="258"/>
      <c r="U638" s="258"/>
      <c r="V638" s="258"/>
      <c r="W638" s="258"/>
      <c r="X638" s="258"/>
      <c r="Y638" s="258"/>
      <c r="Z638" s="258"/>
    </row>
    <row r="639" spans="1:26" ht="15.75" customHeight="1">
      <c r="A639" s="258"/>
      <c r="B639" s="258"/>
      <c r="C639" s="258"/>
      <c r="D639" s="258"/>
      <c r="E639" s="258"/>
      <c r="F639" s="258"/>
      <c r="G639" s="258"/>
      <c r="H639" s="258"/>
      <c r="I639" s="258"/>
      <c r="J639" s="258"/>
      <c r="K639" s="258"/>
      <c r="L639" s="258"/>
      <c r="M639" s="258"/>
      <c r="N639" s="258"/>
      <c r="O639" s="258"/>
      <c r="P639" s="258"/>
      <c r="Q639" s="258"/>
      <c r="R639" s="258"/>
      <c r="S639" s="258"/>
      <c r="T639" s="258"/>
      <c r="U639" s="258"/>
      <c r="V639" s="258"/>
      <c r="W639" s="258"/>
      <c r="X639" s="258"/>
      <c r="Y639" s="258"/>
      <c r="Z639" s="258"/>
    </row>
    <row r="640" spans="1:26" ht="15.75" customHeight="1">
      <c r="A640" s="258"/>
      <c r="B640" s="258"/>
      <c r="C640" s="258"/>
      <c r="D640" s="258"/>
      <c r="E640" s="258"/>
      <c r="F640" s="258"/>
      <c r="G640" s="258"/>
      <c r="H640" s="258"/>
      <c r="I640" s="258"/>
      <c r="J640" s="258"/>
      <c r="K640" s="258"/>
      <c r="L640" s="258"/>
      <c r="M640" s="258"/>
      <c r="N640" s="258"/>
      <c r="O640" s="258"/>
      <c r="P640" s="258"/>
      <c r="Q640" s="258"/>
      <c r="R640" s="258"/>
      <c r="S640" s="258"/>
      <c r="T640" s="258"/>
      <c r="U640" s="258"/>
      <c r="V640" s="258"/>
      <c r="W640" s="258"/>
      <c r="X640" s="258"/>
      <c r="Y640" s="258"/>
      <c r="Z640" s="258"/>
    </row>
    <row r="641" spans="1:26" ht="15.75" customHeight="1">
      <c r="A641" s="258"/>
      <c r="B641" s="258"/>
      <c r="C641" s="258"/>
      <c r="D641" s="258"/>
      <c r="E641" s="258"/>
      <c r="F641" s="258"/>
      <c r="G641" s="258"/>
      <c r="H641" s="258"/>
      <c r="I641" s="258"/>
      <c r="J641" s="258"/>
      <c r="K641" s="258"/>
      <c r="L641" s="258"/>
      <c r="M641" s="258"/>
      <c r="N641" s="258"/>
      <c r="O641" s="258"/>
      <c r="P641" s="258"/>
      <c r="Q641" s="258"/>
      <c r="R641" s="258"/>
      <c r="S641" s="258"/>
      <c r="T641" s="258"/>
      <c r="U641" s="258"/>
      <c r="V641" s="258"/>
      <c r="W641" s="258"/>
      <c r="X641" s="258"/>
      <c r="Y641" s="258"/>
      <c r="Z641" s="258"/>
    </row>
    <row r="642" spans="1:26" ht="15.75" customHeight="1">
      <c r="A642" s="258"/>
      <c r="B642" s="258"/>
      <c r="C642" s="258"/>
      <c r="D642" s="258"/>
      <c r="E642" s="258"/>
      <c r="F642" s="258"/>
      <c r="G642" s="258"/>
      <c r="H642" s="258"/>
      <c r="I642" s="258"/>
      <c r="J642" s="258"/>
      <c r="K642" s="258"/>
      <c r="L642" s="258"/>
      <c r="M642" s="258"/>
      <c r="N642" s="258"/>
      <c r="O642" s="258"/>
      <c r="P642" s="258"/>
      <c r="Q642" s="258"/>
      <c r="R642" s="258"/>
      <c r="S642" s="258"/>
      <c r="T642" s="258"/>
      <c r="U642" s="258"/>
      <c r="V642" s="258"/>
      <c r="W642" s="258"/>
      <c r="X642" s="258"/>
      <c r="Y642" s="258"/>
      <c r="Z642" s="258"/>
    </row>
    <row r="643" spans="1:26" ht="15.75" customHeight="1">
      <c r="A643" s="258"/>
      <c r="B643" s="258"/>
      <c r="C643" s="258"/>
      <c r="D643" s="258"/>
      <c r="E643" s="258"/>
      <c r="F643" s="258"/>
      <c r="G643" s="258"/>
      <c r="H643" s="258"/>
      <c r="I643" s="258"/>
      <c r="J643" s="258"/>
      <c r="K643" s="258"/>
      <c r="L643" s="258"/>
      <c r="M643" s="258"/>
      <c r="N643" s="258"/>
      <c r="O643" s="258"/>
      <c r="P643" s="258"/>
      <c r="Q643" s="258"/>
      <c r="R643" s="258"/>
      <c r="S643" s="258"/>
      <c r="T643" s="258"/>
      <c r="U643" s="258"/>
      <c r="V643" s="258"/>
      <c r="W643" s="258"/>
      <c r="X643" s="258"/>
      <c r="Y643" s="258"/>
      <c r="Z643" s="258"/>
    </row>
    <row r="644" spans="1:26" ht="15.75" customHeight="1">
      <c r="A644" s="258"/>
      <c r="B644" s="258"/>
      <c r="C644" s="258"/>
      <c r="D644" s="258"/>
      <c r="E644" s="258"/>
      <c r="F644" s="258"/>
      <c r="G644" s="258"/>
      <c r="H644" s="258"/>
      <c r="I644" s="258"/>
      <c r="J644" s="258"/>
      <c r="K644" s="258"/>
      <c r="L644" s="258"/>
      <c r="M644" s="258"/>
      <c r="N644" s="258"/>
      <c r="O644" s="258"/>
      <c r="P644" s="258"/>
      <c r="Q644" s="258"/>
      <c r="R644" s="258"/>
      <c r="S644" s="258"/>
      <c r="T644" s="258"/>
      <c r="U644" s="258"/>
      <c r="V644" s="258"/>
      <c r="W644" s="258"/>
      <c r="X644" s="258"/>
      <c r="Y644" s="258"/>
      <c r="Z644" s="258"/>
    </row>
    <row r="645" spans="1:26" ht="15.75" customHeight="1">
      <c r="A645" s="258"/>
      <c r="B645" s="258"/>
      <c r="C645" s="258"/>
      <c r="D645" s="258"/>
      <c r="E645" s="258"/>
      <c r="F645" s="258"/>
      <c r="G645" s="258"/>
      <c r="H645" s="258"/>
      <c r="I645" s="258"/>
      <c r="J645" s="258"/>
      <c r="K645" s="258"/>
      <c r="L645" s="258"/>
      <c r="M645" s="258"/>
      <c r="N645" s="258"/>
      <c r="O645" s="258"/>
      <c r="P645" s="258"/>
      <c r="Q645" s="258"/>
      <c r="R645" s="258"/>
      <c r="S645" s="258"/>
      <c r="T645" s="258"/>
      <c r="U645" s="258"/>
      <c r="V645" s="258"/>
      <c r="W645" s="258"/>
      <c r="X645" s="258"/>
      <c r="Y645" s="258"/>
      <c r="Z645" s="258"/>
    </row>
    <row r="646" spans="1:26" ht="15.75" customHeight="1">
      <c r="A646" s="258"/>
      <c r="B646" s="258"/>
      <c r="C646" s="258"/>
      <c r="D646" s="258"/>
      <c r="E646" s="258"/>
      <c r="F646" s="258"/>
      <c r="G646" s="258"/>
      <c r="H646" s="258"/>
      <c r="I646" s="258"/>
      <c r="J646" s="258"/>
      <c r="K646" s="258"/>
      <c r="L646" s="258"/>
      <c r="M646" s="258"/>
      <c r="N646" s="258"/>
      <c r="O646" s="258"/>
      <c r="P646" s="258"/>
      <c r="Q646" s="258"/>
      <c r="R646" s="258"/>
      <c r="S646" s="258"/>
      <c r="T646" s="258"/>
      <c r="U646" s="258"/>
      <c r="V646" s="258"/>
      <c r="W646" s="258"/>
      <c r="X646" s="258"/>
      <c r="Y646" s="258"/>
      <c r="Z646" s="258"/>
    </row>
    <row r="647" spans="1:26" ht="15.75" customHeight="1">
      <c r="A647" s="258"/>
      <c r="B647" s="258"/>
      <c r="C647" s="258"/>
      <c r="D647" s="258"/>
      <c r="E647" s="258"/>
      <c r="F647" s="258"/>
      <c r="G647" s="258"/>
      <c r="H647" s="258"/>
      <c r="I647" s="258"/>
      <c r="J647" s="258"/>
      <c r="K647" s="258"/>
      <c r="L647" s="258"/>
      <c r="M647" s="258"/>
      <c r="N647" s="258"/>
      <c r="O647" s="258"/>
      <c r="P647" s="258"/>
      <c r="Q647" s="258"/>
      <c r="R647" s="258"/>
      <c r="S647" s="258"/>
      <c r="T647" s="258"/>
      <c r="U647" s="258"/>
      <c r="V647" s="258"/>
      <c r="W647" s="258"/>
      <c r="X647" s="258"/>
      <c r="Y647" s="258"/>
      <c r="Z647" s="258"/>
    </row>
    <row r="648" spans="1:26" ht="15.75" customHeight="1">
      <c r="A648" s="258"/>
      <c r="B648" s="258"/>
      <c r="C648" s="258"/>
      <c r="D648" s="258"/>
      <c r="E648" s="258"/>
      <c r="F648" s="258"/>
      <c r="G648" s="258"/>
      <c r="H648" s="258"/>
      <c r="I648" s="258"/>
      <c r="J648" s="258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258"/>
      <c r="V648" s="258"/>
      <c r="W648" s="258"/>
      <c r="X648" s="258"/>
      <c r="Y648" s="258"/>
      <c r="Z648" s="258"/>
    </row>
    <row r="649" spans="1:26" ht="15.75" customHeight="1">
      <c r="A649" s="258"/>
      <c r="B649" s="258"/>
      <c r="C649" s="258"/>
      <c r="D649" s="258"/>
      <c r="E649" s="258"/>
      <c r="F649" s="258"/>
      <c r="G649" s="258"/>
      <c r="H649" s="258"/>
      <c r="I649" s="258"/>
      <c r="J649" s="258"/>
      <c r="K649" s="258"/>
      <c r="L649" s="258"/>
      <c r="M649" s="258"/>
      <c r="N649" s="258"/>
      <c r="O649" s="258"/>
      <c r="P649" s="258"/>
      <c r="Q649" s="258"/>
      <c r="R649" s="258"/>
      <c r="S649" s="258"/>
      <c r="T649" s="258"/>
      <c r="U649" s="258"/>
      <c r="V649" s="258"/>
      <c r="W649" s="258"/>
      <c r="X649" s="258"/>
      <c r="Y649" s="258"/>
      <c r="Z649" s="258"/>
    </row>
    <row r="650" spans="1:26" ht="15.75" customHeight="1">
      <c r="A650" s="258"/>
      <c r="B650" s="258"/>
      <c r="C650" s="258"/>
      <c r="D650" s="258"/>
      <c r="E650" s="258"/>
      <c r="F650" s="258"/>
      <c r="G650" s="258"/>
      <c r="H650" s="258"/>
      <c r="I650" s="258"/>
      <c r="J650" s="258"/>
      <c r="K650" s="258"/>
      <c r="L650" s="258"/>
      <c r="M650" s="258"/>
      <c r="N650" s="258"/>
      <c r="O650" s="258"/>
      <c r="P650" s="258"/>
      <c r="Q650" s="258"/>
      <c r="R650" s="258"/>
      <c r="S650" s="258"/>
      <c r="T650" s="258"/>
      <c r="U650" s="258"/>
      <c r="V650" s="258"/>
      <c r="W650" s="258"/>
      <c r="X650" s="258"/>
      <c r="Y650" s="258"/>
      <c r="Z650" s="258"/>
    </row>
    <row r="651" spans="1:26" ht="15.75" customHeight="1">
      <c r="A651" s="258"/>
      <c r="B651" s="258"/>
      <c r="C651" s="258"/>
      <c r="D651" s="258"/>
      <c r="E651" s="258"/>
      <c r="F651" s="258"/>
      <c r="G651" s="258"/>
      <c r="H651" s="258"/>
      <c r="I651" s="258"/>
      <c r="J651" s="258"/>
      <c r="K651" s="258"/>
      <c r="L651" s="258"/>
      <c r="M651" s="258"/>
      <c r="N651" s="258"/>
      <c r="O651" s="258"/>
      <c r="P651" s="258"/>
      <c r="Q651" s="258"/>
      <c r="R651" s="258"/>
      <c r="S651" s="258"/>
      <c r="T651" s="258"/>
      <c r="U651" s="258"/>
      <c r="V651" s="258"/>
      <c r="W651" s="258"/>
      <c r="X651" s="258"/>
      <c r="Y651" s="258"/>
      <c r="Z651" s="258"/>
    </row>
    <row r="652" spans="1:26" ht="15.75" customHeight="1">
      <c r="A652" s="258"/>
      <c r="B652" s="258"/>
      <c r="C652" s="258"/>
      <c r="D652" s="258"/>
      <c r="E652" s="258"/>
      <c r="F652" s="258"/>
      <c r="G652" s="258"/>
      <c r="H652" s="258"/>
      <c r="I652" s="258"/>
      <c r="J652" s="258"/>
      <c r="K652" s="258"/>
      <c r="L652" s="258"/>
      <c r="M652" s="258"/>
      <c r="N652" s="258"/>
      <c r="O652" s="258"/>
      <c r="P652" s="258"/>
      <c r="Q652" s="258"/>
      <c r="R652" s="258"/>
      <c r="S652" s="258"/>
      <c r="T652" s="258"/>
      <c r="U652" s="258"/>
      <c r="V652" s="258"/>
      <c r="W652" s="258"/>
      <c r="X652" s="258"/>
      <c r="Y652" s="258"/>
      <c r="Z652" s="258"/>
    </row>
    <row r="653" spans="1:26" ht="15.75" customHeight="1">
      <c r="A653" s="258"/>
      <c r="B653" s="258"/>
      <c r="C653" s="258"/>
      <c r="D653" s="258"/>
      <c r="E653" s="258"/>
      <c r="F653" s="258"/>
      <c r="G653" s="258"/>
      <c r="H653" s="258"/>
      <c r="I653" s="258"/>
      <c r="J653" s="258"/>
      <c r="K653" s="258"/>
      <c r="L653" s="258"/>
      <c r="M653" s="258"/>
      <c r="N653" s="258"/>
      <c r="O653" s="258"/>
      <c r="P653" s="258"/>
      <c r="Q653" s="258"/>
      <c r="R653" s="258"/>
      <c r="S653" s="258"/>
      <c r="T653" s="258"/>
      <c r="U653" s="258"/>
      <c r="V653" s="258"/>
      <c r="W653" s="258"/>
      <c r="X653" s="258"/>
      <c r="Y653" s="258"/>
      <c r="Z653" s="258"/>
    </row>
    <row r="654" spans="1:26" ht="15.75" customHeight="1">
      <c r="A654" s="258"/>
      <c r="B654" s="258"/>
      <c r="C654" s="258"/>
      <c r="D654" s="258"/>
      <c r="E654" s="258"/>
      <c r="F654" s="258"/>
      <c r="G654" s="258"/>
      <c r="H654" s="258"/>
      <c r="I654" s="258"/>
      <c r="J654" s="258"/>
      <c r="K654" s="258"/>
      <c r="L654" s="258"/>
      <c r="M654" s="258"/>
      <c r="N654" s="258"/>
      <c r="O654" s="258"/>
      <c r="P654" s="258"/>
      <c r="Q654" s="258"/>
      <c r="R654" s="258"/>
      <c r="S654" s="258"/>
      <c r="T654" s="258"/>
      <c r="U654" s="258"/>
      <c r="V654" s="258"/>
      <c r="W654" s="258"/>
      <c r="X654" s="258"/>
      <c r="Y654" s="258"/>
      <c r="Z654" s="258"/>
    </row>
    <row r="655" spans="1:26" ht="15.75" customHeight="1">
      <c r="A655" s="258"/>
      <c r="B655" s="258"/>
      <c r="C655" s="258"/>
      <c r="D655" s="258"/>
      <c r="E655" s="258"/>
      <c r="F655" s="258"/>
      <c r="G655" s="258"/>
      <c r="H655" s="258"/>
      <c r="I655" s="258"/>
      <c r="J655" s="258"/>
      <c r="K655" s="258"/>
      <c r="L655" s="258"/>
      <c r="M655" s="258"/>
      <c r="N655" s="258"/>
      <c r="O655" s="258"/>
      <c r="P655" s="258"/>
      <c r="Q655" s="258"/>
      <c r="R655" s="258"/>
      <c r="S655" s="258"/>
      <c r="T655" s="258"/>
      <c r="U655" s="258"/>
      <c r="V655" s="258"/>
      <c r="W655" s="258"/>
      <c r="X655" s="258"/>
      <c r="Y655" s="258"/>
      <c r="Z655" s="258"/>
    </row>
    <row r="656" spans="1:26" ht="15.75" customHeight="1">
      <c r="A656" s="258"/>
      <c r="B656" s="258"/>
      <c r="C656" s="258"/>
      <c r="D656" s="258"/>
      <c r="E656" s="258"/>
      <c r="F656" s="258"/>
      <c r="G656" s="258"/>
      <c r="H656" s="258"/>
      <c r="I656" s="258"/>
      <c r="J656" s="258"/>
      <c r="K656" s="258"/>
      <c r="L656" s="258"/>
      <c r="M656" s="258"/>
      <c r="N656" s="258"/>
      <c r="O656" s="258"/>
      <c r="P656" s="258"/>
      <c r="Q656" s="258"/>
      <c r="R656" s="258"/>
      <c r="S656" s="258"/>
      <c r="T656" s="258"/>
      <c r="U656" s="258"/>
      <c r="V656" s="258"/>
      <c r="W656" s="258"/>
      <c r="X656" s="258"/>
      <c r="Y656" s="258"/>
      <c r="Z656" s="258"/>
    </row>
    <row r="657" spans="1:26" ht="15.75" customHeight="1">
      <c r="A657" s="258"/>
      <c r="B657" s="258"/>
      <c r="C657" s="258"/>
      <c r="D657" s="258"/>
      <c r="E657" s="258"/>
      <c r="F657" s="258"/>
      <c r="G657" s="258"/>
      <c r="H657" s="258"/>
      <c r="I657" s="258"/>
      <c r="J657" s="258"/>
      <c r="K657" s="258"/>
      <c r="L657" s="258"/>
      <c r="M657" s="258"/>
      <c r="N657" s="258"/>
      <c r="O657" s="258"/>
      <c r="P657" s="258"/>
      <c r="Q657" s="258"/>
      <c r="R657" s="258"/>
      <c r="S657" s="258"/>
      <c r="T657" s="258"/>
      <c r="U657" s="258"/>
      <c r="V657" s="258"/>
      <c r="W657" s="258"/>
      <c r="X657" s="258"/>
      <c r="Y657" s="258"/>
      <c r="Z657" s="258"/>
    </row>
    <row r="658" spans="1:26" ht="15.75" customHeight="1">
      <c r="A658" s="258"/>
      <c r="B658" s="258"/>
      <c r="C658" s="258"/>
      <c r="D658" s="258"/>
      <c r="E658" s="258"/>
      <c r="F658" s="258"/>
      <c r="G658" s="258"/>
      <c r="H658" s="258"/>
      <c r="I658" s="258"/>
      <c r="J658" s="258"/>
      <c r="K658" s="258"/>
      <c r="L658" s="258"/>
      <c r="M658" s="258"/>
      <c r="N658" s="258"/>
      <c r="O658" s="258"/>
      <c r="P658" s="258"/>
      <c r="Q658" s="258"/>
      <c r="R658" s="258"/>
      <c r="S658" s="258"/>
      <c r="T658" s="258"/>
      <c r="U658" s="258"/>
      <c r="V658" s="258"/>
      <c r="W658" s="258"/>
      <c r="X658" s="258"/>
      <c r="Y658" s="258"/>
      <c r="Z658" s="258"/>
    </row>
    <row r="659" spans="1:26" ht="15.75" customHeight="1">
      <c r="A659" s="258"/>
      <c r="B659" s="258"/>
      <c r="C659" s="258"/>
      <c r="D659" s="258"/>
      <c r="E659" s="258"/>
      <c r="F659" s="258"/>
      <c r="G659" s="258"/>
      <c r="H659" s="258"/>
      <c r="I659" s="258"/>
      <c r="J659" s="258"/>
      <c r="K659" s="258"/>
      <c r="L659" s="258"/>
      <c r="M659" s="258"/>
      <c r="N659" s="258"/>
      <c r="O659" s="258"/>
      <c r="P659" s="258"/>
      <c r="Q659" s="258"/>
      <c r="R659" s="258"/>
      <c r="S659" s="258"/>
      <c r="T659" s="258"/>
      <c r="U659" s="258"/>
      <c r="V659" s="258"/>
      <c r="W659" s="258"/>
      <c r="X659" s="258"/>
      <c r="Y659" s="258"/>
      <c r="Z659" s="258"/>
    </row>
    <row r="660" spans="1:26" ht="15.75" customHeight="1">
      <c r="A660" s="258"/>
      <c r="B660" s="258"/>
      <c r="C660" s="258"/>
      <c r="D660" s="258"/>
      <c r="E660" s="258"/>
      <c r="F660" s="258"/>
      <c r="G660" s="258"/>
      <c r="H660" s="258"/>
      <c r="I660" s="258"/>
      <c r="J660" s="258"/>
      <c r="K660" s="258"/>
      <c r="L660" s="258"/>
      <c r="M660" s="258"/>
      <c r="N660" s="258"/>
      <c r="O660" s="258"/>
      <c r="P660" s="258"/>
      <c r="Q660" s="258"/>
      <c r="R660" s="258"/>
      <c r="S660" s="258"/>
      <c r="T660" s="258"/>
      <c r="U660" s="258"/>
      <c r="V660" s="258"/>
      <c r="W660" s="258"/>
      <c r="X660" s="258"/>
      <c r="Y660" s="258"/>
      <c r="Z660" s="258"/>
    </row>
    <row r="661" spans="1:26" ht="15.75" customHeight="1">
      <c r="A661" s="258"/>
      <c r="B661" s="258"/>
      <c r="C661" s="258"/>
      <c r="D661" s="258"/>
      <c r="E661" s="258"/>
      <c r="F661" s="258"/>
      <c r="G661" s="258"/>
      <c r="H661" s="258"/>
      <c r="I661" s="258"/>
      <c r="J661" s="258"/>
      <c r="K661" s="258"/>
      <c r="L661" s="258"/>
      <c r="M661" s="258"/>
      <c r="N661" s="258"/>
      <c r="O661" s="258"/>
      <c r="P661" s="258"/>
      <c r="Q661" s="258"/>
      <c r="R661" s="258"/>
      <c r="S661" s="258"/>
      <c r="T661" s="258"/>
      <c r="U661" s="258"/>
      <c r="V661" s="258"/>
      <c r="W661" s="258"/>
      <c r="X661" s="258"/>
      <c r="Y661" s="258"/>
      <c r="Z661" s="258"/>
    </row>
    <row r="662" spans="1:26" ht="15.75" customHeight="1">
      <c r="A662" s="258"/>
      <c r="B662" s="258"/>
      <c r="C662" s="258"/>
      <c r="D662" s="258"/>
      <c r="E662" s="258"/>
      <c r="F662" s="258"/>
      <c r="G662" s="258"/>
      <c r="H662" s="258"/>
      <c r="I662" s="258"/>
      <c r="J662" s="258"/>
      <c r="K662" s="258"/>
      <c r="L662" s="258"/>
      <c r="M662" s="258"/>
      <c r="N662" s="258"/>
      <c r="O662" s="258"/>
      <c r="P662" s="258"/>
      <c r="Q662" s="258"/>
      <c r="R662" s="258"/>
      <c r="S662" s="258"/>
      <c r="T662" s="258"/>
      <c r="U662" s="258"/>
      <c r="V662" s="258"/>
      <c r="W662" s="258"/>
      <c r="X662" s="258"/>
      <c r="Y662" s="258"/>
      <c r="Z662" s="258"/>
    </row>
    <row r="663" spans="1:26" ht="15.75" customHeight="1">
      <c r="A663" s="258"/>
      <c r="B663" s="258"/>
      <c r="C663" s="258"/>
      <c r="D663" s="258"/>
      <c r="E663" s="258"/>
      <c r="F663" s="258"/>
      <c r="G663" s="258"/>
      <c r="H663" s="258"/>
      <c r="I663" s="258"/>
      <c r="J663" s="258"/>
      <c r="K663" s="258"/>
      <c r="L663" s="258"/>
      <c r="M663" s="258"/>
      <c r="N663" s="258"/>
      <c r="O663" s="258"/>
      <c r="P663" s="258"/>
      <c r="Q663" s="258"/>
      <c r="R663" s="258"/>
      <c r="S663" s="258"/>
      <c r="T663" s="258"/>
      <c r="U663" s="258"/>
      <c r="V663" s="258"/>
      <c r="W663" s="258"/>
      <c r="X663" s="258"/>
      <c r="Y663" s="258"/>
      <c r="Z663" s="258"/>
    </row>
    <row r="664" spans="1:26" ht="15.75" customHeight="1">
      <c r="A664" s="258"/>
      <c r="B664" s="258"/>
      <c r="C664" s="258"/>
      <c r="D664" s="258"/>
      <c r="E664" s="258"/>
      <c r="F664" s="258"/>
      <c r="G664" s="258"/>
      <c r="H664" s="258"/>
      <c r="I664" s="258"/>
      <c r="J664" s="258"/>
      <c r="K664" s="258"/>
      <c r="L664" s="258"/>
      <c r="M664" s="258"/>
      <c r="N664" s="258"/>
      <c r="O664" s="258"/>
      <c r="P664" s="258"/>
      <c r="Q664" s="258"/>
      <c r="R664" s="258"/>
      <c r="S664" s="258"/>
      <c r="T664" s="258"/>
      <c r="U664" s="258"/>
      <c r="V664" s="258"/>
      <c r="W664" s="258"/>
      <c r="X664" s="258"/>
      <c r="Y664" s="258"/>
      <c r="Z664" s="258"/>
    </row>
    <row r="665" spans="1:26" ht="15.75" customHeight="1">
      <c r="A665" s="258"/>
      <c r="B665" s="258"/>
      <c r="C665" s="258"/>
      <c r="D665" s="258"/>
      <c r="E665" s="258"/>
      <c r="F665" s="258"/>
      <c r="G665" s="258"/>
      <c r="H665" s="258"/>
      <c r="I665" s="258"/>
      <c r="J665" s="258"/>
      <c r="K665" s="258"/>
      <c r="L665" s="258"/>
      <c r="M665" s="258"/>
      <c r="N665" s="258"/>
      <c r="O665" s="258"/>
      <c r="P665" s="258"/>
      <c r="Q665" s="258"/>
      <c r="R665" s="258"/>
      <c r="S665" s="258"/>
      <c r="T665" s="258"/>
      <c r="U665" s="258"/>
      <c r="V665" s="258"/>
      <c r="W665" s="258"/>
      <c r="X665" s="258"/>
      <c r="Y665" s="258"/>
      <c r="Z665" s="258"/>
    </row>
    <row r="666" spans="1:26" ht="15.75" customHeight="1">
      <c r="A666" s="258"/>
      <c r="B666" s="258"/>
      <c r="C666" s="258"/>
      <c r="D666" s="258"/>
      <c r="E666" s="258"/>
      <c r="F666" s="258"/>
      <c r="G666" s="258"/>
      <c r="H666" s="258"/>
      <c r="I666" s="258"/>
      <c r="J666" s="258"/>
      <c r="K666" s="258"/>
      <c r="L666" s="258"/>
      <c r="M666" s="258"/>
      <c r="N666" s="258"/>
      <c r="O666" s="258"/>
      <c r="P666" s="258"/>
      <c r="Q666" s="258"/>
      <c r="R666" s="258"/>
      <c r="S666" s="258"/>
      <c r="T666" s="258"/>
      <c r="U666" s="258"/>
      <c r="V666" s="258"/>
      <c r="W666" s="258"/>
      <c r="X666" s="258"/>
      <c r="Y666" s="258"/>
      <c r="Z666" s="258"/>
    </row>
    <row r="667" spans="1:26" ht="15.75" customHeight="1">
      <c r="A667" s="258"/>
      <c r="B667" s="258"/>
      <c r="C667" s="258"/>
      <c r="D667" s="258"/>
      <c r="E667" s="258"/>
      <c r="F667" s="258"/>
      <c r="G667" s="258"/>
      <c r="H667" s="258"/>
      <c r="I667" s="258"/>
      <c r="J667" s="258"/>
      <c r="K667" s="258"/>
      <c r="L667" s="258"/>
      <c r="M667" s="258"/>
      <c r="N667" s="258"/>
      <c r="O667" s="258"/>
      <c r="P667" s="258"/>
      <c r="Q667" s="258"/>
      <c r="R667" s="258"/>
      <c r="S667" s="258"/>
      <c r="T667" s="258"/>
      <c r="U667" s="258"/>
      <c r="V667" s="258"/>
      <c r="W667" s="258"/>
      <c r="X667" s="258"/>
      <c r="Y667" s="258"/>
      <c r="Z667" s="258"/>
    </row>
    <row r="668" spans="1:26" ht="15.75" customHeight="1">
      <c r="A668" s="258"/>
      <c r="B668" s="258"/>
      <c r="C668" s="258"/>
      <c r="D668" s="258"/>
      <c r="E668" s="258"/>
      <c r="F668" s="258"/>
      <c r="G668" s="258"/>
      <c r="H668" s="258"/>
      <c r="I668" s="258"/>
      <c r="J668" s="258"/>
      <c r="K668" s="258"/>
      <c r="L668" s="258"/>
      <c r="M668" s="258"/>
      <c r="N668" s="258"/>
      <c r="O668" s="258"/>
      <c r="P668" s="258"/>
      <c r="Q668" s="258"/>
      <c r="R668" s="258"/>
      <c r="S668" s="258"/>
      <c r="T668" s="258"/>
      <c r="U668" s="258"/>
      <c r="V668" s="258"/>
      <c r="W668" s="258"/>
      <c r="X668" s="258"/>
      <c r="Y668" s="258"/>
      <c r="Z668" s="258"/>
    </row>
    <row r="669" spans="1:26" ht="15.75" customHeight="1">
      <c r="A669" s="258"/>
      <c r="B669" s="258"/>
      <c r="C669" s="258"/>
      <c r="D669" s="258"/>
      <c r="E669" s="258"/>
      <c r="F669" s="258"/>
      <c r="G669" s="258"/>
      <c r="H669" s="258"/>
      <c r="I669" s="258"/>
      <c r="J669" s="258"/>
      <c r="K669" s="258"/>
      <c r="L669" s="258"/>
      <c r="M669" s="258"/>
      <c r="N669" s="258"/>
      <c r="O669" s="258"/>
      <c r="P669" s="258"/>
      <c r="Q669" s="258"/>
      <c r="R669" s="258"/>
      <c r="S669" s="258"/>
      <c r="T669" s="258"/>
      <c r="U669" s="258"/>
      <c r="V669" s="258"/>
      <c r="W669" s="258"/>
      <c r="X669" s="258"/>
      <c r="Y669" s="258"/>
      <c r="Z669" s="258"/>
    </row>
    <row r="670" spans="1:26" ht="15.75" customHeight="1">
      <c r="A670" s="258"/>
      <c r="B670" s="258"/>
      <c r="C670" s="258"/>
      <c r="D670" s="258"/>
      <c r="E670" s="258"/>
      <c r="F670" s="258"/>
      <c r="G670" s="258"/>
      <c r="H670" s="258"/>
      <c r="I670" s="258"/>
      <c r="J670" s="258"/>
      <c r="K670" s="258"/>
      <c r="L670" s="258"/>
      <c r="M670" s="258"/>
      <c r="N670" s="258"/>
      <c r="O670" s="258"/>
      <c r="P670" s="258"/>
      <c r="Q670" s="258"/>
      <c r="R670" s="258"/>
      <c r="S670" s="258"/>
      <c r="T670" s="258"/>
      <c r="U670" s="258"/>
      <c r="V670" s="258"/>
      <c r="W670" s="258"/>
      <c r="X670" s="258"/>
      <c r="Y670" s="258"/>
      <c r="Z670" s="258"/>
    </row>
    <row r="671" spans="1:26" ht="15.75" customHeight="1">
      <c r="A671" s="258"/>
      <c r="B671" s="258"/>
      <c r="C671" s="258"/>
      <c r="D671" s="258"/>
      <c r="E671" s="258"/>
      <c r="F671" s="258"/>
      <c r="G671" s="258"/>
      <c r="H671" s="258"/>
      <c r="I671" s="258"/>
      <c r="J671" s="258"/>
      <c r="K671" s="258"/>
      <c r="L671" s="258"/>
      <c r="M671" s="258"/>
      <c r="N671" s="258"/>
      <c r="O671" s="258"/>
      <c r="P671" s="258"/>
      <c r="Q671" s="258"/>
      <c r="R671" s="258"/>
      <c r="S671" s="258"/>
      <c r="T671" s="258"/>
      <c r="U671" s="258"/>
      <c r="V671" s="258"/>
      <c r="W671" s="258"/>
      <c r="X671" s="258"/>
      <c r="Y671" s="258"/>
      <c r="Z671" s="258"/>
    </row>
    <row r="672" spans="1:26" ht="15.75" customHeight="1">
      <c r="A672" s="258"/>
      <c r="B672" s="258"/>
      <c r="C672" s="258"/>
      <c r="D672" s="258"/>
      <c r="E672" s="258"/>
      <c r="F672" s="258"/>
      <c r="G672" s="258"/>
      <c r="H672" s="258"/>
      <c r="I672" s="258"/>
      <c r="J672" s="258"/>
      <c r="K672" s="258"/>
      <c r="L672" s="258"/>
      <c r="M672" s="258"/>
      <c r="N672" s="258"/>
      <c r="O672" s="258"/>
      <c r="P672" s="258"/>
      <c r="Q672" s="258"/>
      <c r="R672" s="258"/>
      <c r="S672" s="258"/>
      <c r="T672" s="258"/>
      <c r="U672" s="258"/>
      <c r="V672" s="258"/>
      <c r="W672" s="258"/>
      <c r="X672" s="258"/>
      <c r="Y672" s="258"/>
      <c r="Z672" s="258"/>
    </row>
    <row r="673" spans="1:26" ht="15.75" customHeight="1">
      <c r="A673" s="258"/>
      <c r="B673" s="258"/>
      <c r="C673" s="258"/>
      <c r="D673" s="258"/>
      <c r="E673" s="258"/>
      <c r="F673" s="258"/>
      <c r="G673" s="258"/>
      <c r="H673" s="258"/>
      <c r="I673" s="258"/>
      <c r="J673" s="258"/>
      <c r="K673" s="258"/>
      <c r="L673" s="258"/>
      <c r="M673" s="258"/>
      <c r="N673" s="258"/>
      <c r="O673" s="258"/>
      <c r="P673" s="258"/>
      <c r="Q673" s="258"/>
      <c r="R673" s="258"/>
      <c r="S673" s="258"/>
      <c r="T673" s="258"/>
      <c r="U673" s="258"/>
      <c r="V673" s="258"/>
      <c r="W673" s="258"/>
      <c r="X673" s="258"/>
      <c r="Y673" s="258"/>
      <c r="Z673" s="258"/>
    </row>
    <row r="674" spans="1:26" ht="15.75" customHeight="1">
      <c r="A674" s="258"/>
      <c r="B674" s="258"/>
      <c r="C674" s="258"/>
      <c r="D674" s="258"/>
      <c r="E674" s="258"/>
      <c r="F674" s="258"/>
      <c r="G674" s="258"/>
      <c r="H674" s="258"/>
      <c r="I674" s="258"/>
      <c r="J674" s="258"/>
      <c r="K674" s="258"/>
      <c r="L674" s="258"/>
      <c r="M674" s="258"/>
      <c r="N674" s="258"/>
      <c r="O674" s="258"/>
      <c r="P674" s="258"/>
      <c r="Q674" s="258"/>
      <c r="R674" s="258"/>
      <c r="S674" s="258"/>
      <c r="T674" s="258"/>
      <c r="U674" s="258"/>
      <c r="V674" s="258"/>
      <c r="W674" s="258"/>
      <c r="X674" s="258"/>
      <c r="Y674" s="258"/>
      <c r="Z674" s="258"/>
    </row>
    <row r="675" spans="1:26" ht="15.75" customHeight="1">
      <c r="A675" s="258"/>
      <c r="B675" s="258"/>
      <c r="C675" s="258"/>
      <c r="D675" s="258"/>
      <c r="E675" s="258"/>
      <c r="F675" s="258"/>
      <c r="G675" s="258"/>
      <c r="H675" s="258"/>
      <c r="I675" s="258"/>
      <c r="J675" s="258"/>
      <c r="K675" s="258"/>
      <c r="L675" s="258"/>
      <c r="M675" s="258"/>
      <c r="N675" s="258"/>
      <c r="O675" s="258"/>
      <c r="P675" s="258"/>
      <c r="Q675" s="258"/>
      <c r="R675" s="258"/>
      <c r="S675" s="258"/>
      <c r="T675" s="258"/>
      <c r="U675" s="258"/>
      <c r="V675" s="258"/>
      <c r="W675" s="258"/>
      <c r="X675" s="258"/>
      <c r="Y675" s="258"/>
      <c r="Z675" s="258"/>
    </row>
    <row r="676" spans="1:26" ht="15.75" customHeight="1">
      <c r="A676" s="258"/>
      <c r="B676" s="258"/>
      <c r="C676" s="258"/>
      <c r="D676" s="258"/>
      <c r="E676" s="258"/>
      <c r="F676" s="258"/>
      <c r="G676" s="258"/>
      <c r="H676" s="258"/>
      <c r="I676" s="258"/>
      <c r="J676" s="258"/>
      <c r="K676" s="258"/>
      <c r="L676" s="258"/>
      <c r="M676" s="258"/>
      <c r="N676" s="258"/>
      <c r="O676" s="258"/>
      <c r="P676" s="258"/>
      <c r="Q676" s="258"/>
      <c r="R676" s="258"/>
      <c r="S676" s="258"/>
      <c r="T676" s="258"/>
      <c r="U676" s="258"/>
      <c r="V676" s="258"/>
      <c r="W676" s="258"/>
      <c r="X676" s="258"/>
      <c r="Y676" s="258"/>
      <c r="Z676" s="258"/>
    </row>
    <row r="677" spans="1:26" ht="15.75" customHeight="1">
      <c r="A677" s="258"/>
      <c r="B677" s="258"/>
      <c r="C677" s="258"/>
      <c r="D677" s="258"/>
      <c r="E677" s="258"/>
      <c r="F677" s="258"/>
      <c r="G677" s="258"/>
      <c r="H677" s="258"/>
      <c r="I677" s="258"/>
      <c r="J677" s="258"/>
      <c r="K677" s="258"/>
      <c r="L677" s="258"/>
      <c r="M677" s="258"/>
      <c r="N677" s="258"/>
      <c r="O677" s="258"/>
      <c r="P677" s="258"/>
      <c r="Q677" s="258"/>
      <c r="R677" s="258"/>
      <c r="S677" s="258"/>
      <c r="T677" s="258"/>
      <c r="U677" s="258"/>
      <c r="V677" s="258"/>
      <c r="W677" s="258"/>
      <c r="X677" s="258"/>
      <c r="Y677" s="258"/>
      <c r="Z677" s="258"/>
    </row>
    <row r="678" spans="1:26" ht="15.75" customHeight="1">
      <c r="A678" s="258"/>
      <c r="B678" s="258"/>
      <c r="C678" s="258"/>
      <c r="D678" s="258"/>
      <c r="E678" s="258"/>
      <c r="F678" s="258"/>
      <c r="G678" s="258"/>
      <c r="H678" s="258"/>
      <c r="I678" s="258"/>
      <c r="J678" s="258"/>
      <c r="K678" s="258"/>
      <c r="L678" s="258"/>
      <c r="M678" s="258"/>
      <c r="N678" s="258"/>
      <c r="O678" s="258"/>
      <c r="P678" s="258"/>
      <c r="Q678" s="258"/>
      <c r="R678" s="258"/>
      <c r="S678" s="258"/>
      <c r="T678" s="258"/>
      <c r="U678" s="258"/>
      <c r="V678" s="258"/>
      <c r="W678" s="258"/>
      <c r="X678" s="258"/>
      <c r="Y678" s="258"/>
      <c r="Z678" s="258"/>
    </row>
    <row r="679" spans="1:26" ht="15.75" customHeight="1">
      <c r="A679" s="258"/>
      <c r="B679" s="258"/>
      <c r="C679" s="258"/>
      <c r="D679" s="258"/>
      <c r="E679" s="258"/>
      <c r="F679" s="258"/>
      <c r="G679" s="258"/>
      <c r="H679" s="258"/>
      <c r="I679" s="258"/>
      <c r="J679" s="258"/>
      <c r="K679" s="258"/>
      <c r="L679" s="258"/>
      <c r="M679" s="258"/>
      <c r="N679" s="258"/>
      <c r="O679" s="258"/>
      <c r="P679" s="258"/>
      <c r="Q679" s="258"/>
      <c r="R679" s="258"/>
      <c r="S679" s="258"/>
      <c r="T679" s="258"/>
      <c r="U679" s="258"/>
      <c r="V679" s="258"/>
      <c r="W679" s="258"/>
      <c r="X679" s="258"/>
      <c r="Y679" s="258"/>
      <c r="Z679" s="258"/>
    </row>
    <row r="680" spans="1:26" ht="15.75" customHeight="1">
      <c r="A680" s="258"/>
      <c r="B680" s="258"/>
      <c r="C680" s="258"/>
      <c r="D680" s="258"/>
      <c r="E680" s="258"/>
      <c r="F680" s="258"/>
      <c r="G680" s="258"/>
      <c r="H680" s="258"/>
      <c r="I680" s="258"/>
      <c r="J680" s="258"/>
      <c r="K680" s="258"/>
      <c r="L680" s="258"/>
      <c r="M680" s="258"/>
      <c r="N680" s="258"/>
      <c r="O680" s="258"/>
      <c r="P680" s="258"/>
      <c r="Q680" s="258"/>
      <c r="R680" s="258"/>
      <c r="S680" s="258"/>
      <c r="T680" s="258"/>
      <c r="U680" s="258"/>
      <c r="V680" s="258"/>
      <c r="W680" s="258"/>
      <c r="X680" s="258"/>
      <c r="Y680" s="258"/>
      <c r="Z680" s="258"/>
    </row>
    <row r="681" spans="1:26" ht="15.75" customHeight="1">
      <c r="A681" s="258"/>
      <c r="B681" s="258"/>
      <c r="C681" s="258"/>
      <c r="D681" s="258"/>
      <c r="E681" s="258"/>
      <c r="F681" s="258"/>
      <c r="G681" s="258"/>
      <c r="H681" s="258"/>
      <c r="I681" s="258"/>
      <c r="J681" s="258"/>
      <c r="K681" s="258"/>
      <c r="L681" s="258"/>
      <c r="M681" s="258"/>
      <c r="N681" s="258"/>
      <c r="O681" s="258"/>
      <c r="P681" s="258"/>
      <c r="Q681" s="258"/>
      <c r="R681" s="258"/>
      <c r="S681" s="258"/>
      <c r="T681" s="258"/>
      <c r="U681" s="258"/>
      <c r="V681" s="258"/>
      <c r="W681" s="258"/>
      <c r="X681" s="258"/>
      <c r="Y681" s="258"/>
      <c r="Z681" s="258"/>
    </row>
    <row r="682" spans="1:26" ht="15.75" customHeight="1">
      <c r="A682" s="258"/>
      <c r="B682" s="258"/>
      <c r="C682" s="258"/>
      <c r="D682" s="258"/>
      <c r="E682" s="258"/>
      <c r="F682" s="258"/>
      <c r="G682" s="258"/>
      <c r="H682" s="258"/>
      <c r="I682" s="258"/>
      <c r="J682" s="258"/>
      <c r="K682" s="258"/>
      <c r="L682" s="258"/>
      <c r="M682" s="258"/>
      <c r="N682" s="258"/>
      <c r="O682" s="258"/>
      <c r="P682" s="258"/>
      <c r="Q682" s="258"/>
      <c r="R682" s="258"/>
      <c r="S682" s="258"/>
      <c r="T682" s="258"/>
      <c r="U682" s="258"/>
      <c r="V682" s="258"/>
      <c r="W682" s="258"/>
      <c r="X682" s="258"/>
      <c r="Y682" s="258"/>
      <c r="Z682" s="258"/>
    </row>
    <row r="683" spans="1:26" ht="15.75" customHeight="1">
      <c r="A683" s="258"/>
      <c r="B683" s="258"/>
      <c r="C683" s="258"/>
      <c r="D683" s="258"/>
      <c r="E683" s="258"/>
      <c r="F683" s="258"/>
      <c r="G683" s="258"/>
      <c r="H683" s="258"/>
      <c r="I683" s="258"/>
      <c r="J683" s="258"/>
      <c r="K683" s="258"/>
      <c r="L683" s="258"/>
      <c r="M683" s="258"/>
      <c r="N683" s="258"/>
      <c r="O683" s="258"/>
      <c r="P683" s="258"/>
      <c r="Q683" s="258"/>
      <c r="R683" s="258"/>
      <c r="S683" s="258"/>
      <c r="T683" s="258"/>
      <c r="U683" s="258"/>
      <c r="V683" s="258"/>
      <c r="W683" s="258"/>
      <c r="X683" s="258"/>
      <c r="Y683" s="258"/>
      <c r="Z683" s="258"/>
    </row>
    <row r="684" spans="1:26" ht="15.75" customHeight="1">
      <c r="A684" s="258"/>
      <c r="B684" s="258"/>
      <c r="C684" s="258"/>
      <c r="D684" s="258"/>
      <c r="E684" s="258"/>
      <c r="F684" s="258"/>
      <c r="G684" s="258"/>
      <c r="H684" s="258"/>
      <c r="I684" s="258"/>
      <c r="J684" s="258"/>
      <c r="K684" s="258"/>
      <c r="L684" s="258"/>
      <c r="M684" s="258"/>
      <c r="N684" s="258"/>
      <c r="O684" s="258"/>
      <c r="P684" s="258"/>
      <c r="Q684" s="258"/>
      <c r="R684" s="258"/>
      <c r="S684" s="258"/>
      <c r="T684" s="258"/>
      <c r="U684" s="258"/>
      <c r="V684" s="258"/>
      <c r="W684" s="258"/>
      <c r="X684" s="258"/>
      <c r="Y684" s="258"/>
      <c r="Z684" s="258"/>
    </row>
    <row r="685" spans="1:26" ht="15.75" customHeight="1">
      <c r="A685" s="258"/>
      <c r="B685" s="258"/>
      <c r="C685" s="258"/>
      <c r="D685" s="258"/>
      <c r="E685" s="258"/>
      <c r="F685" s="258"/>
      <c r="G685" s="258"/>
      <c r="H685" s="258"/>
      <c r="I685" s="258"/>
      <c r="J685" s="258"/>
      <c r="K685" s="258"/>
      <c r="L685" s="258"/>
      <c r="M685" s="258"/>
      <c r="N685" s="258"/>
      <c r="O685" s="258"/>
      <c r="P685" s="258"/>
      <c r="Q685" s="258"/>
      <c r="R685" s="258"/>
      <c r="S685" s="258"/>
      <c r="T685" s="258"/>
      <c r="U685" s="258"/>
      <c r="V685" s="258"/>
      <c r="W685" s="258"/>
      <c r="X685" s="258"/>
      <c r="Y685" s="258"/>
      <c r="Z685" s="258"/>
    </row>
    <row r="686" spans="1:26" ht="15.75" customHeight="1">
      <c r="A686" s="258"/>
      <c r="B686" s="258"/>
      <c r="C686" s="258"/>
      <c r="D686" s="258"/>
      <c r="E686" s="258"/>
      <c r="F686" s="258"/>
      <c r="G686" s="258"/>
      <c r="H686" s="258"/>
      <c r="I686" s="258"/>
      <c r="J686" s="258"/>
      <c r="K686" s="258"/>
      <c r="L686" s="258"/>
      <c r="M686" s="258"/>
      <c r="N686" s="258"/>
      <c r="O686" s="258"/>
      <c r="P686" s="258"/>
      <c r="Q686" s="258"/>
      <c r="R686" s="258"/>
      <c r="S686" s="258"/>
      <c r="T686" s="258"/>
      <c r="U686" s="258"/>
      <c r="V686" s="258"/>
      <c r="W686" s="258"/>
      <c r="X686" s="258"/>
      <c r="Y686" s="258"/>
      <c r="Z686" s="258"/>
    </row>
    <row r="687" spans="1:26" ht="15.75" customHeight="1">
      <c r="A687" s="258"/>
      <c r="B687" s="258"/>
      <c r="C687" s="258"/>
      <c r="D687" s="258"/>
      <c r="E687" s="258"/>
      <c r="F687" s="258"/>
      <c r="G687" s="258"/>
      <c r="H687" s="258"/>
      <c r="I687" s="258"/>
      <c r="J687" s="258"/>
      <c r="K687" s="258"/>
      <c r="L687" s="258"/>
      <c r="M687" s="258"/>
      <c r="N687" s="258"/>
      <c r="O687" s="258"/>
      <c r="P687" s="258"/>
      <c r="Q687" s="258"/>
      <c r="R687" s="258"/>
      <c r="S687" s="258"/>
      <c r="T687" s="258"/>
      <c r="U687" s="258"/>
      <c r="V687" s="258"/>
      <c r="W687" s="258"/>
      <c r="X687" s="258"/>
      <c r="Y687" s="258"/>
      <c r="Z687" s="258"/>
    </row>
    <row r="688" spans="1:26" ht="15.75" customHeight="1">
      <c r="A688" s="258"/>
      <c r="B688" s="258"/>
      <c r="C688" s="258"/>
      <c r="D688" s="258"/>
      <c r="E688" s="258"/>
      <c r="F688" s="258"/>
      <c r="G688" s="258"/>
      <c r="H688" s="258"/>
      <c r="I688" s="258"/>
      <c r="J688" s="258"/>
      <c r="K688" s="258"/>
      <c r="L688" s="258"/>
      <c r="M688" s="258"/>
      <c r="N688" s="258"/>
      <c r="O688" s="258"/>
      <c r="P688" s="258"/>
      <c r="Q688" s="258"/>
      <c r="R688" s="258"/>
      <c r="S688" s="258"/>
      <c r="T688" s="258"/>
      <c r="U688" s="258"/>
      <c r="V688" s="258"/>
      <c r="W688" s="258"/>
      <c r="X688" s="258"/>
      <c r="Y688" s="258"/>
      <c r="Z688" s="258"/>
    </row>
    <row r="689" spans="1:26" ht="15.75" customHeight="1">
      <c r="A689" s="258"/>
      <c r="B689" s="258"/>
      <c r="C689" s="258"/>
      <c r="D689" s="258"/>
      <c r="E689" s="258"/>
      <c r="F689" s="258"/>
      <c r="G689" s="258"/>
      <c r="H689" s="258"/>
      <c r="I689" s="258"/>
      <c r="J689" s="258"/>
      <c r="K689" s="258"/>
      <c r="L689" s="258"/>
      <c r="M689" s="258"/>
      <c r="N689" s="258"/>
      <c r="O689" s="258"/>
      <c r="P689" s="258"/>
      <c r="Q689" s="258"/>
      <c r="R689" s="258"/>
      <c r="S689" s="258"/>
      <c r="T689" s="258"/>
      <c r="U689" s="258"/>
      <c r="V689" s="258"/>
      <c r="W689" s="258"/>
      <c r="X689" s="258"/>
      <c r="Y689" s="258"/>
      <c r="Z689" s="258"/>
    </row>
    <row r="690" spans="1:26" ht="15.75" customHeight="1">
      <c r="A690" s="258"/>
      <c r="B690" s="258"/>
      <c r="C690" s="258"/>
      <c r="D690" s="258"/>
      <c r="E690" s="258"/>
      <c r="F690" s="258"/>
      <c r="G690" s="258"/>
      <c r="H690" s="258"/>
      <c r="I690" s="258"/>
      <c r="J690" s="258"/>
      <c r="K690" s="258"/>
      <c r="L690" s="258"/>
      <c r="M690" s="258"/>
      <c r="N690" s="258"/>
      <c r="O690" s="258"/>
      <c r="P690" s="258"/>
      <c r="Q690" s="258"/>
      <c r="R690" s="258"/>
      <c r="S690" s="258"/>
      <c r="T690" s="258"/>
      <c r="U690" s="258"/>
      <c r="V690" s="258"/>
      <c r="W690" s="258"/>
      <c r="X690" s="258"/>
      <c r="Y690" s="258"/>
      <c r="Z690" s="258"/>
    </row>
    <row r="691" spans="1:26" ht="15.75" customHeight="1">
      <c r="A691" s="258"/>
      <c r="B691" s="258"/>
      <c r="C691" s="258"/>
      <c r="D691" s="258"/>
      <c r="E691" s="258"/>
      <c r="F691" s="258"/>
      <c r="G691" s="258"/>
      <c r="H691" s="258"/>
      <c r="I691" s="258"/>
      <c r="J691" s="258"/>
      <c r="K691" s="258"/>
      <c r="L691" s="258"/>
      <c r="M691" s="258"/>
      <c r="N691" s="258"/>
      <c r="O691" s="258"/>
      <c r="P691" s="258"/>
      <c r="Q691" s="258"/>
      <c r="R691" s="258"/>
      <c r="S691" s="258"/>
      <c r="T691" s="258"/>
      <c r="U691" s="258"/>
      <c r="V691" s="258"/>
      <c r="W691" s="258"/>
      <c r="X691" s="258"/>
      <c r="Y691" s="258"/>
      <c r="Z691" s="258"/>
    </row>
    <row r="692" spans="1:26" ht="15.75" customHeight="1">
      <c r="A692" s="258"/>
      <c r="B692" s="258"/>
      <c r="C692" s="258"/>
      <c r="D692" s="258"/>
      <c r="E692" s="258"/>
      <c r="F692" s="258"/>
      <c r="G692" s="258"/>
      <c r="H692" s="258"/>
      <c r="I692" s="258"/>
      <c r="J692" s="258"/>
      <c r="K692" s="258"/>
      <c r="L692" s="258"/>
      <c r="M692" s="258"/>
      <c r="N692" s="258"/>
      <c r="O692" s="258"/>
      <c r="P692" s="258"/>
      <c r="Q692" s="258"/>
      <c r="R692" s="258"/>
      <c r="S692" s="258"/>
      <c r="T692" s="258"/>
      <c r="U692" s="258"/>
      <c r="V692" s="258"/>
      <c r="W692" s="258"/>
      <c r="X692" s="258"/>
      <c r="Y692" s="258"/>
      <c r="Z692" s="258"/>
    </row>
    <row r="693" spans="1:26" ht="15.75" customHeight="1">
      <c r="A693" s="258"/>
      <c r="B693" s="258"/>
      <c r="C693" s="258"/>
      <c r="D693" s="258"/>
      <c r="E693" s="258"/>
      <c r="F693" s="258"/>
      <c r="G693" s="258"/>
      <c r="H693" s="258"/>
      <c r="I693" s="258"/>
      <c r="J693" s="258"/>
      <c r="K693" s="258"/>
      <c r="L693" s="258"/>
      <c r="M693" s="258"/>
      <c r="N693" s="258"/>
      <c r="O693" s="258"/>
      <c r="P693" s="258"/>
      <c r="Q693" s="258"/>
      <c r="R693" s="258"/>
      <c r="S693" s="258"/>
      <c r="T693" s="258"/>
      <c r="U693" s="258"/>
      <c r="V693" s="258"/>
      <c r="W693" s="258"/>
      <c r="X693" s="258"/>
      <c r="Y693" s="258"/>
      <c r="Z693" s="258"/>
    </row>
    <row r="694" spans="1:26" ht="15.75" customHeight="1">
      <c r="A694" s="258"/>
      <c r="B694" s="258"/>
      <c r="C694" s="258"/>
      <c r="D694" s="258"/>
      <c r="E694" s="258"/>
      <c r="F694" s="258"/>
      <c r="G694" s="258"/>
      <c r="H694" s="258"/>
      <c r="I694" s="258"/>
      <c r="J694" s="258"/>
      <c r="K694" s="258"/>
      <c r="L694" s="258"/>
      <c r="M694" s="258"/>
      <c r="N694" s="258"/>
      <c r="O694" s="258"/>
      <c r="P694" s="258"/>
      <c r="Q694" s="258"/>
      <c r="R694" s="258"/>
      <c r="S694" s="258"/>
      <c r="T694" s="258"/>
      <c r="U694" s="258"/>
      <c r="V694" s="258"/>
      <c r="W694" s="258"/>
      <c r="X694" s="258"/>
      <c r="Y694" s="258"/>
      <c r="Z694" s="258"/>
    </row>
    <row r="695" spans="1:26" ht="15.75" customHeight="1">
      <c r="A695" s="258"/>
      <c r="B695" s="258"/>
      <c r="C695" s="258"/>
      <c r="D695" s="258"/>
      <c r="E695" s="258"/>
      <c r="F695" s="258"/>
      <c r="G695" s="258"/>
      <c r="H695" s="258"/>
      <c r="I695" s="258"/>
      <c r="J695" s="258"/>
      <c r="K695" s="258"/>
      <c r="L695" s="258"/>
      <c r="M695" s="258"/>
      <c r="N695" s="258"/>
      <c r="O695" s="258"/>
      <c r="P695" s="258"/>
      <c r="Q695" s="258"/>
      <c r="R695" s="258"/>
      <c r="S695" s="258"/>
      <c r="T695" s="258"/>
      <c r="U695" s="258"/>
      <c r="V695" s="258"/>
      <c r="W695" s="258"/>
      <c r="X695" s="258"/>
      <c r="Y695" s="258"/>
      <c r="Z695" s="258"/>
    </row>
    <row r="696" spans="1:26" ht="15.75" customHeight="1">
      <c r="A696" s="258"/>
      <c r="B696" s="258"/>
      <c r="C696" s="258"/>
      <c r="D696" s="258"/>
      <c r="E696" s="258"/>
      <c r="F696" s="258"/>
      <c r="G696" s="258"/>
      <c r="H696" s="258"/>
      <c r="I696" s="258"/>
      <c r="J696" s="258"/>
      <c r="K696" s="258"/>
      <c r="L696" s="258"/>
      <c r="M696" s="258"/>
      <c r="N696" s="258"/>
      <c r="O696" s="258"/>
      <c r="P696" s="258"/>
      <c r="Q696" s="258"/>
      <c r="R696" s="258"/>
      <c r="S696" s="258"/>
      <c r="T696" s="258"/>
      <c r="U696" s="258"/>
      <c r="V696" s="258"/>
      <c r="W696" s="258"/>
      <c r="X696" s="258"/>
      <c r="Y696" s="258"/>
      <c r="Z696" s="258"/>
    </row>
    <row r="697" spans="1:26" ht="15.75" customHeight="1">
      <c r="A697" s="258"/>
      <c r="B697" s="258"/>
      <c r="C697" s="258"/>
      <c r="D697" s="258"/>
      <c r="E697" s="258"/>
      <c r="F697" s="258"/>
      <c r="G697" s="258"/>
      <c r="H697" s="258"/>
      <c r="I697" s="258"/>
      <c r="J697" s="258"/>
      <c r="K697" s="258"/>
      <c r="L697" s="258"/>
      <c r="M697" s="258"/>
      <c r="N697" s="258"/>
      <c r="O697" s="258"/>
      <c r="P697" s="258"/>
      <c r="Q697" s="258"/>
      <c r="R697" s="258"/>
      <c r="S697" s="258"/>
      <c r="T697" s="258"/>
      <c r="U697" s="258"/>
      <c r="V697" s="258"/>
      <c r="W697" s="258"/>
      <c r="X697" s="258"/>
      <c r="Y697" s="258"/>
      <c r="Z697" s="258"/>
    </row>
    <row r="698" spans="1:26" ht="15.75" customHeight="1">
      <c r="A698" s="258"/>
      <c r="B698" s="258"/>
      <c r="C698" s="258"/>
      <c r="D698" s="258"/>
      <c r="E698" s="258"/>
      <c r="F698" s="258"/>
      <c r="G698" s="258"/>
      <c r="H698" s="258"/>
      <c r="I698" s="258"/>
      <c r="J698" s="258"/>
      <c r="K698" s="258"/>
      <c r="L698" s="258"/>
      <c r="M698" s="258"/>
      <c r="N698" s="258"/>
      <c r="O698" s="258"/>
      <c r="P698" s="258"/>
      <c r="Q698" s="258"/>
      <c r="R698" s="258"/>
      <c r="S698" s="258"/>
      <c r="T698" s="258"/>
      <c r="U698" s="258"/>
      <c r="V698" s="258"/>
      <c r="W698" s="258"/>
      <c r="X698" s="258"/>
      <c r="Y698" s="258"/>
      <c r="Z698" s="258"/>
    </row>
    <row r="699" spans="1:26" ht="15.75" customHeight="1">
      <c r="A699" s="258"/>
      <c r="B699" s="258"/>
      <c r="C699" s="258"/>
      <c r="D699" s="258"/>
      <c r="E699" s="258"/>
      <c r="F699" s="258"/>
      <c r="G699" s="258"/>
      <c r="H699" s="258"/>
      <c r="I699" s="258"/>
      <c r="J699" s="258"/>
      <c r="K699" s="258"/>
      <c r="L699" s="258"/>
      <c r="M699" s="258"/>
      <c r="N699" s="258"/>
      <c r="O699" s="258"/>
      <c r="P699" s="258"/>
      <c r="Q699" s="258"/>
      <c r="R699" s="258"/>
      <c r="S699" s="258"/>
      <c r="T699" s="258"/>
      <c r="U699" s="258"/>
      <c r="V699" s="258"/>
      <c r="W699" s="258"/>
      <c r="X699" s="258"/>
      <c r="Y699" s="258"/>
      <c r="Z699" s="258"/>
    </row>
    <row r="700" spans="1:26" ht="15.75" customHeight="1">
      <c r="A700" s="258"/>
      <c r="B700" s="258"/>
      <c r="C700" s="258"/>
      <c r="D700" s="258"/>
      <c r="E700" s="258"/>
      <c r="F700" s="258"/>
      <c r="G700" s="258"/>
      <c r="H700" s="258"/>
      <c r="I700" s="258"/>
      <c r="J700" s="258"/>
      <c r="K700" s="258"/>
      <c r="L700" s="258"/>
      <c r="M700" s="258"/>
      <c r="N700" s="258"/>
      <c r="O700" s="258"/>
      <c r="P700" s="258"/>
      <c r="Q700" s="258"/>
      <c r="R700" s="258"/>
      <c r="S700" s="258"/>
      <c r="T700" s="258"/>
      <c r="U700" s="258"/>
      <c r="V700" s="258"/>
      <c r="W700" s="258"/>
      <c r="X700" s="258"/>
      <c r="Y700" s="258"/>
      <c r="Z700" s="258"/>
    </row>
    <row r="701" spans="1:26" ht="15.75" customHeight="1">
      <c r="A701" s="258"/>
      <c r="B701" s="258"/>
      <c r="C701" s="258"/>
      <c r="D701" s="258"/>
      <c r="E701" s="258"/>
      <c r="F701" s="258"/>
      <c r="G701" s="258"/>
      <c r="H701" s="258"/>
      <c r="I701" s="258"/>
      <c r="J701" s="258"/>
      <c r="K701" s="258"/>
      <c r="L701" s="258"/>
      <c r="M701" s="258"/>
      <c r="N701" s="258"/>
      <c r="O701" s="258"/>
      <c r="P701" s="258"/>
      <c r="Q701" s="258"/>
      <c r="R701" s="258"/>
      <c r="S701" s="258"/>
      <c r="T701" s="258"/>
      <c r="U701" s="258"/>
      <c r="V701" s="258"/>
      <c r="W701" s="258"/>
      <c r="X701" s="258"/>
      <c r="Y701" s="258"/>
      <c r="Z701" s="258"/>
    </row>
    <row r="702" spans="1:26" ht="15.75" customHeight="1">
      <c r="A702" s="258"/>
      <c r="B702" s="258"/>
      <c r="C702" s="258"/>
      <c r="D702" s="258"/>
      <c r="E702" s="258"/>
      <c r="F702" s="258"/>
      <c r="G702" s="258"/>
      <c r="H702" s="258"/>
      <c r="I702" s="258"/>
      <c r="J702" s="258"/>
      <c r="K702" s="258"/>
      <c r="L702" s="258"/>
      <c r="M702" s="258"/>
      <c r="N702" s="258"/>
      <c r="O702" s="258"/>
      <c r="P702" s="258"/>
      <c r="Q702" s="258"/>
      <c r="R702" s="258"/>
      <c r="S702" s="258"/>
      <c r="T702" s="258"/>
      <c r="U702" s="258"/>
      <c r="V702" s="258"/>
      <c r="W702" s="258"/>
      <c r="X702" s="258"/>
      <c r="Y702" s="258"/>
      <c r="Z702" s="258"/>
    </row>
    <row r="703" spans="1:26" ht="15.75" customHeight="1">
      <c r="A703" s="258"/>
      <c r="B703" s="258"/>
      <c r="C703" s="258"/>
      <c r="D703" s="258"/>
      <c r="E703" s="258"/>
      <c r="F703" s="258"/>
      <c r="G703" s="258"/>
      <c r="H703" s="258"/>
      <c r="I703" s="258"/>
      <c r="J703" s="258"/>
      <c r="K703" s="258"/>
      <c r="L703" s="258"/>
      <c r="M703" s="258"/>
      <c r="N703" s="258"/>
      <c r="O703" s="258"/>
      <c r="P703" s="258"/>
      <c r="Q703" s="258"/>
      <c r="R703" s="258"/>
      <c r="S703" s="258"/>
      <c r="T703" s="258"/>
      <c r="U703" s="258"/>
      <c r="V703" s="258"/>
      <c r="W703" s="258"/>
      <c r="X703" s="258"/>
      <c r="Y703" s="258"/>
      <c r="Z703" s="258"/>
    </row>
    <row r="704" spans="1:26" ht="15.75" customHeight="1">
      <c r="A704" s="258"/>
      <c r="B704" s="258"/>
      <c r="C704" s="258"/>
      <c r="D704" s="258"/>
      <c r="E704" s="258"/>
      <c r="F704" s="258"/>
      <c r="G704" s="258"/>
      <c r="H704" s="258"/>
      <c r="I704" s="258"/>
      <c r="J704" s="258"/>
      <c r="K704" s="258"/>
      <c r="L704" s="258"/>
      <c r="M704" s="258"/>
      <c r="N704" s="258"/>
      <c r="O704" s="258"/>
      <c r="P704" s="258"/>
      <c r="Q704" s="258"/>
      <c r="R704" s="258"/>
      <c r="S704" s="258"/>
      <c r="T704" s="258"/>
      <c r="U704" s="258"/>
      <c r="V704" s="258"/>
      <c r="W704" s="258"/>
      <c r="X704" s="258"/>
      <c r="Y704" s="258"/>
      <c r="Z704" s="258"/>
    </row>
    <row r="705" spans="1:26" ht="15.75" customHeight="1">
      <c r="A705" s="258"/>
      <c r="B705" s="258"/>
      <c r="C705" s="258"/>
      <c r="D705" s="258"/>
      <c r="E705" s="258"/>
      <c r="F705" s="258"/>
      <c r="G705" s="258"/>
      <c r="H705" s="258"/>
      <c r="I705" s="258"/>
      <c r="J705" s="258"/>
      <c r="K705" s="258"/>
      <c r="L705" s="258"/>
      <c r="M705" s="258"/>
      <c r="N705" s="258"/>
      <c r="O705" s="258"/>
      <c r="P705" s="258"/>
      <c r="Q705" s="258"/>
      <c r="R705" s="258"/>
      <c r="S705" s="258"/>
      <c r="T705" s="258"/>
      <c r="U705" s="258"/>
      <c r="V705" s="258"/>
      <c r="W705" s="258"/>
      <c r="X705" s="258"/>
      <c r="Y705" s="258"/>
      <c r="Z705" s="258"/>
    </row>
    <row r="706" spans="1:26" ht="15.75" customHeight="1">
      <c r="A706" s="258"/>
      <c r="B706" s="258"/>
      <c r="C706" s="258"/>
      <c r="D706" s="258"/>
      <c r="E706" s="258"/>
      <c r="F706" s="258"/>
      <c r="G706" s="258"/>
      <c r="H706" s="258"/>
      <c r="I706" s="258"/>
      <c r="J706" s="258"/>
      <c r="K706" s="258"/>
      <c r="L706" s="258"/>
      <c r="M706" s="258"/>
      <c r="N706" s="258"/>
      <c r="O706" s="258"/>
      <c r="P706" s="258"/>
      <c r="Q706" s="258"/>
      <c r="R706" s="258"/>
      <c r="S706" s="258"/>
      <c r="T706" s="258"/>
      <c r="U706" s="258"/>
      <c r="V706" s="258"/>
      <c r="W706" s="258"/>
      <c r="X706" s="258"/>
      <c r="Y706" s="258"/>
      <c r="Z706" s="258"/>
    </row>
    <row r="707" spans="1:26" ht="15.75" customHeight="1">
      <c r="A707" s="258"/>
      <c r="B707" s="258"/>
      <c r="C707" s="258"/>
      <c r="D707" s="258"/>
      <c r="E707" s="258"/>
      <c r="F707" s="258"/>
      <c r="G707" s="258"/>
      <c r="H707" s="258"/>
      <c r="I707" s="258"/>
      <c r="J707" s="258"/>
      <c r="K707" s="258"/>
      <c r="L707" s="258"/>
      <c r="M707" s="258"/>
      <c r="N707" s="258"/>
      <c r="O707" s="258"/>
      <c r="P707" s="258"/>
      <c r="Q707" s="258"/>
      <c r="R707" s="258"/>
      <c r="S707" s="258"/>
      <c r="T707" s="258"/>
      <c r="U707" s="258"/>
      <c r="V707" s="258"/>
      <c r="W707" s="258"/>
      <c r="X707" s="258"/>
      <c r="Y707" s="258"/>
      <c r="Z707" s="258"/>
    </row>
    <row r="708" spans="1:26" ht="15.75" customHeight="1">
      <c r="A708" s="258"/>
      <c r="B708" s="258"/>
      <c r="C708" s="258"/>
      <c r="D708" s="258"/>
      <c r="E708" s="258"/>
      <c r="F708" s="258"/>
      <c r="G708" s="258"/>
      <c r="H708" s="258"/>
      <c r="I708" s="258"/>
      <c r="J708" s="258"/>
      <c r="K708" s="258"/>
      <c r="L708" s="258"/>
      <c r="M708" s="258"/>
      <c r="N708" s="258"/>
      <c r="O708" s="258"/>
      <c r="P708" s="258"/>
      <c r="Q708" s="258"/>
      <c r="R708" s="258"/>
      <c r="S708" s="258"/>
      <c r="T708" s="258"/>
      <c r="U708" s="258"/>
      <c r="V708" s="258"/>
      <c r="W708" s="258"/>
      <c r="X708" s="258"/>
      <c r="Y708" s="258"/>
      <c r="Z708" s="258"/>
    </row>
    <row r="709" spans="1:26" ht="15.75" customHeight="1">
      <c r="A709" s="258"/>
      <c r="B709" s="258"/>
      <c r="C709" s="258"/>
      <c r="D709" s="258"/>
      <c r="E709" s="258"/>
      <c r="F709" s="258"/>
      <c r="G709" s="258"/>
      <c r="H709" s="258"/>
      <c r="I709" s="258"/>
      <c r="J709" s="258"/>
      <c r="K709" s="258"/>
      <c r="L709" s="258"/>
      <c r="M709" s="258"/>
      <c r="N709" s="258"/>
      <c r="O709" s="258"/>
      <c r="P709" s="258"/>
      <c r="Q709" s="258"/>
      <c r="R709" s="258"/>
      <c r="S709" s="258"/>
      <c r="T709" s="258"/>
      <c r="U709" s="258"/>
      <c r="V709" s="258"/>
      <c r="W709" s="258"/>
      <c r="X709" s="258"/>
      <c r="Y709" s="258"/>
      <c r="Z709" s="258"/>
    </row>
    <row r="710" spans="1:26" ht="15.75" customHeight="1">
      <c r="A710" s="258"/>
      <c r="B710" s="258"/>
      <c r="C710" s="258"/>
      <c r="D710" s="258"/>
      <c r="E710" s="258"/>
      <c r="F710" s="258"/>
      <c r="G710" s="258"/>
      <c r="H710" s="258"/>
      <c r="I710" s="258"/>
      <c r="J710" s="258"/>
      <c r="K710" s="258"/>
      <c r="L710" s="258"/>
      <c r="M710" s="258"/>
      <c r="N710" s="258"/>
      <c r="O710" s="258"/>
      <c r="P710" s="258"/>
      <c r="Q710" s="258"/>
      <c r="R710" s="258"/>
      <c r="S710" s="258"/>
      <c r="T710" s="258"/>
      <c r="U710" s="258"/>
      <c r="V710" s="258"/>
      <c r="W710" s="258"/>
      <c r="X710" s="258"/>
      <c r="Y710" s="258"/>
      <c r="Z710" s="258"/>
    </row>
    <row r="711" spans="1:26" ht="15.75" customHeight="1">
      <c r="A711" s="258"/>
      <c r="B711" s="258"/>
      <c r="C711" s="258"/>
      <c r="D711" s="258"/>
      <c r="E711" s="258"/>
      <c r="F711" s="258"/>
      <c r="G711" s="258"/>
      <c r="H711" s="258"/>
      <c r="I711" s="258"/>
      <c r="J711" s="258"/>
      <c r="K711" s="258"/>
      <c r="L711" s="258"/>
      <c r="M711" s="258"/>
      <c r="N711" s="258"/>
      <c r="O711" s="258"/>
      <c r="P711" s="258"/>
      <c r="Q711" s="258"/>
      <c r="R711" s="258"/>
      <c r="S711" s="258"/>
      <c r="T711" s="258"/>
      <c r="U711" s="258"/>
      <c r="V711" s="258"/>
      <c r="W711" s="258"/>
      <c r="X711" s="258"/>
      <c r="Y711" s="258"/>
      <c r="Z711" s="258"/>
    </row>
    <row r="712" spans="1:26" ht="15.75" customHeight="1">
      <c r="A712" s="258"/>
      <c r="B712" s="258"/>
      <c r="C712" s="258"/>
      <c r="D712" s="258"/>
      <c r="E712" s="258"/>
      <c r="F712" s="258"/>
      <c r="G712" s="258"/>
      <c r="H712" s="258"/>
      <c r="I712" s="258"/>
      <c r="J712" s="258"/>
      <c r="K712" s="258"/>
      <c r="L712" s="258"/>
      <c r="M712" s="258"/>
      <c r="N712" s="258"/>
      <c r="O712" s="258"/>
      <c r="P712" s="258"/>
      <c r="Q712" s="258"/>
      <c r="R712" s="258"/>
      <c r="S712" s="258"/>
      <c r="T712" s="258"/>
      <c r="U712" s="258"/>
      <c r="V712" s="258"/>
      <c r="W712" s="258"/>
      <c r="X712" s="258"/>
      <c r="Y712" s="258"/>
      <c r="Z712" s="258"/>
    </row>
    <row r="713" spans="1:26" ht="15.75" customHeight="1">
      <c r="A713" s="258"/>
      <c r="B713" s="258"/>
      <c r="C713" s="258"/>
      <c r="D713" s="258"/>
      <c r="E713" s="258"/>
      <c r="F713" s="258"/>
      <c r="G713" s="258"/>
      <c r="H713" s="258"/>
      <c r="I713" s="258"/>
      <c r="J713" s="258"/>
      <c r="K713" s="258"/>
      <c r="L713" s="258"/>
      <c r="M713" s="258"/>
      <c r="N713" s="258"/>
      <c r="O713" s="258"/>
      <c r="P713" s="258"/>
      <c r="Q713" s="258"/>
      <c r="R713" s="258"/>
      <c r="S713" s="258"/>
      <c r="T713" s="258"/>
      <c r="U713" s="258"/>
      <c r="V713" s="258"/>
      <c r="W713" s="258"/>
      <c r="X713" s="258"/>
      <c r="Y713" s="258"/>
      <c r="Z713" s="258"/>
    </row>
    <row r="714" spans="1:26" ht="15.75" customHeight="1">
      <c r="A714" s="258"/>
      <c r="B714" s="258"/>
      <c r="C714" s="258"/>
      <c r="D714" s="258"/>
      <c r="E714" s="258"/>
      <c r="F714" s="258"/>
      <c r="G714" s="258"/>
      <c r="H714" s="258"/>
      <c r="I714" s="258"/>
      <c r="J714" s="258"/>
      <c r="K714" s="258"/>
      <c r="L714" s="258"/>
      <c r="M714" s="258"/>
      <c r="N714" s="258"/>
      <c r="O714" s="258"/>
      <c r="P714" s="258"/>
      <c r="Q714" s="258"/>
      <c r="R714" s="258"/>
      <c r="S714" s="258"/>
      <c r="T714" s="258"/>
      <c r="U714" s="258"/>
      <c r="V714" s="258"/>
      <c r="W714" s="258"/>
      <c r="X714" s="258"/>
      <c r="Y714" s="258"/>
      <c r="Z714" s="258"/>
    </row>
    <row r="715" spans="1:26" ht="15.75" customHeight="1">
      <c r="A715" s="258"/>
      <c r="B715" s="258"/>
      <c r="C715" s="258"/>
      <c r="D715" s="258"/>
      <c r="E715" s="258"/>
      <c r="F715" s="258"/>
      <c r="G715" s="258"/>
      <c r="H715" s="258"/>
      <c r="I715" s="258"/>
      <c r="J715" s="258"/>
      <c r="K715" s="258"/>
      <c r="L715" s="258"/>
      <c r="M715" s="258"/>
      <c r="N715" s="258"/>
      <c r="O715" s="258"/>
      <c r="P715" s="258"/>
      <c r="Q715" s="258"/>
      <c r="R715" s="258"/>
      <c r="S715" s="258"/>
      <c r="T715" s="258"/>
      <c r="U715" s="258"/>
      <c r="V715" s="258"/>
      <c r="W715" s="258"/>
      <c r="X715" s="258"/>
      <c r="Y715" s="258"/>
      <c r="Z715" s="258"/>
    </row>
    <row r="716" spans="1:26" ht="15.75" customHeight="1">
      <c r="A716" s="258"/>
      <c r="B716" s="258"/>
      <c r="C716" s="258"/>
      <c r="D716" s="258"/>
      <c r="E716" s="258"/>
      <c r="F716" s="258"/>
      <c r="G716" s="258"/>
      <c r="H716" s="258"/>
      <c r="I716" s="258"/>
      <c r="J716" s="258"/>
      <c r="K716" s="258"/>
      <c r="L716" s="258"/>
      <c r="M716" s="258"/>
      <c r="N716" s="258"/>
      <c r="O716" s="258"/>
      <c r="P716" s="258"/>
      <c r="Q716" s="258"/>
      <c r="R716" s="258"/>
      <c r="S716" s="258"/>
      <c r="T716" s="258"/>
      <c r="U716" s="258"/>
      <c r="V716" s="258"/>
      <c r="W716" s="258"/>
      <c r="X716" s="258"/>
      <c r="Y716" s="258"/>
      <c r="Z716" s="258"/>
    </row>
    <row r="717" spans="1:26" ht="15.75" customHeight="1">
      <c r="A717" s="258"/>
      <c r="B717" s="258"/>
      <c r="C717" s="258"/>
      <c r="D717" s="258"/>
      <c r="E717" s="258"/>
      <c r="F717" s="258"/>
      <c r="G717" s="258"/>
      <c r="H717" s="258"/>
      <c r="I717" s="258"/>
      <c r="J717" s="258"/>
      <c r="K717" s="258"/>
      <c r="L717" s="258"/>
      <c r="M717" s="258"/>
      <c r="N717" s="258"/>
      <c r="O717" s="258"/>
      <c r="P717" s="258"/>
      <c r="Q717" s="258"/>
      <c r="R717" s="258"/>
      <c r="S717" s="258"/>
      <c r="T717" s="258"/>
      <c r="U717" s="258"/>
      <c r="V717" s="258"/>
      <c r="W717" s="258"/>
      <c r="X717" s="258"/>
      <c r="Y717" s="258"/>
      <c r="Z717" s="258"/>
    </row>
    <row r="718" spans="1:26" ht="15.75" customHeight="1">
      <c r="A718" s="258"/>
      <c r="B718" s="258"/>
      <c r="C718" s="258"/>
      <c r="D718" s="258"/>
      <c r="E718" s="258"/>
      <c r="F718" s="258"/>
      <c r="G718" s="258"/>
      <c r="H718" s="258"/>
      <c r="I718" s="258"/>
      <c r="J718" s="258"/>
      <c r="K718" s="258"/>
      <c r="L718" s="258"/>
      <c r="M718" s="258"/>
      <c r="N718" s="258"/>
      <c r="O718" s="258"/>
      <c r="P718" s="258"/>
      <c r="Q718" s="258"/>
      <c r="R718" s="258"/>
      <c r="S718" s="258"/>
      <c r="T718" s="258"/>
      <c r="U718" s="258"/>
      <c r="V718" s="258"/>
      <c r="W718" s="258"/>
      <c r="X718" s="258"/>
      <c r="Y718" s="258"/>
      <c r="Z718" s="258"/>
    </row>
    <row r="719" spans="1:26" ht="15.75" customHeight="1">
      <c r="A719" s="258"/>
      <c r="B719" s="258"/>
      <c r="C719" s="258"/>
      <c r="D719" s="258"/>
      <c r="E719" s="258"/>
      <c r="F719" s="258"/>
      <c r="G719" s="258"/>
      <c r="H719" s="258"/>
      <c r="I719" s="258"/>
      <c r="J719" s="258"/>
      <c r="K719" s="258"/>
      <c r="L719" s="258"/>
      <c r="M719" s="258"/>
      <c r="N719" s="258"/>
      <c r="O719" s="258"/>
      <c r="P719" s="258"/>
      <c r="Q719" s="258"/>
      <c r="R719" s="258"/>
      <c r="S719" s="258"/>
      <c r="T719" s="258"/>
      <c r="U719" s="258"/>
      <c r="V719" s="258"/>
      <c r="W719" s="258"/>
      <c r="X719" s="258"/>
      <c r="Y719" s="258"/>
      <c r="Z719" s="258"/>
    </row>
    <row r="720" spans="1:26" ht="15.75" customHeight="1">
      <c r="A720" s="258"/>
      <c r="B720" s="258"/>
      <c r="C720" s="258"/>
      <c r="D720" s="258"/>
      <c r="E720" s="258"/>
      <c r="F720" s="258"/>
      <c r="G720" s="258"/>
      <c r="H720" s="258"/>
      <c r="I720" s="258"/>
      <c r="J720" s="258"/>
      <c r="K720" s="258"/>
      <c r="L720" s="258"/>
      <c r="M720" s="258"/>
      <c r="N720" s="258"/>
      <c r="O720" s="258"/>
      <c r="P720" s="258"/>
      <c r="Q720" s="258"/>
      <c r="R720" s="258"/>
      <c r="S720" s="258"/>
      <c r="T720" s="258"/>
      <c r="U720" s="258"/>
      <c r="V720" s="258"/>
      <c r="W720" s="258"/>
      <c r="X720" s="258"/>
      <c r="Y720" s="258"/>
      <c r="Z720" s="258"/>
    </row>
    <row r="721" spans="1:26" ht="15.75" customHeight="1">
      <c r="A721" s="258"/>
      <c r="B721" s="258"/>
      <c r="C721" s="258"/>
      <c r="D721" s="258"/>
      <c r="E721" s="258"/>
      <c r="F721" s="258"/>
      <c r="G721" s="258"/>
      <c r="H721" s="258"/>
      <c r="I721" s="258"/>
      <c r="J721" s="258"/>
      <c r="K721" s="258"/>
      <c r="L721" s="258"/>
      <c r="M721" s="258"/>
      <c r="N721" s="258"/>
      <c r="O721" s="258"/>
      <c r="P721" s="258"/>
      <c r="Q721" s="258"/>
      <c r="R721" s="258"/>
      <c r="S721" s="258"/>
      <c r="T721" s="258"/>
      <c r="U721" s="258"/>
      <c r="V721" s="258"/>
      <c r="W721" s="258"/>
      <c r="X721" s="258"/>
      <c r="Y721" s="258"/>
      <c r="Z721" s="258"/>
    </row>
    <row r="722" spans="1:26" ht="15.75" customHeight="1">
      <c r="A722" s="258"/>
      <c r="B722" s="258"/>
      <c r="C722" s="258"/>
      <c r="D722" s="258"/>
      <c r="E722" s="258"/>
      <c r="F722" s="258"/>
      <c r="G722" s="258"/>
      <c r="H722" s="258"/>
      <c r="I722" s="258"/>
      <c r="J722" s="258"/>
      <c r="K722" s="258"/>
      <c r="L722" s="258"/>
      <c r="M722" s="258"/>
      <c r="N722" s="258"/>
      <c r="O722" s="258"/>
      <c r="P722" s="258"/>
      <c r="Q722" s="258"/>
      <c r="R722" s="258"/>
      <c r="S722" s="258"/>
      <c r="T722" s="258"/>
      <c r="U722" s="258"/>
      <c r="V722" s="258"/>
      <c r="W722" s="258"/>
      <c r="X722" s="258"/>
      <c r="Y722" s="258"/>
      <c r="Z722" s="258"/>
    </row>
    <row r="723" spans="1:26" ht="15.75" customHeight="1">
      <c r="A723" s="258"/>
      <c r="B723" s="258"/>
      <c r="C723" s="258"/>
      <c r="D723" s="258"/>
      <c r="E723" s="258"/>
      <c r="F723" s="258"/>
      <c r="G723" s="258"/>
      <c r="H723" s="258"/>
      <c r="I723" s="258"/>
      <c r="J723" s="258"/>
      <c r="K723" s="258"/>
      <c r="L723" s="258"/>
      <c r="M723" s="258"/>
      <c r="N723" s="258"/>
      <c r="O723" s="258"/>
      <c r="P723" s="258"/>
      <c r="Q723" s="258"/>
      <c r="R723" s="258"/>
      <c r="S723" s="258"/>
      <c r="T723" s="258"/>
      <c r="U723" s="258"/>
      <c r="V723" s="258"/>
      <c r="W723" s="258"/>
      <c r="X723" s="258"/>
      <c r="Y723" s="258"/>
      <c r="Z723" s="258"/>
    </row>
    <row r="724" spans="1:26" ht="15.75" customHeight="1">
      <c r="A724" s="258"/>
      <c r="B724" s="258"/>
      <c r="C724" s="258"/>
      <c r="D724" s="258"/>
      <c r="E724" s="258"/>
      <c r="F724" s="258"/>
      <c r="G724" s="258"/>
      <c r="H724" s="258"/>
      <c r="I724" s="258"/>
      <c r="J724" s="258"/>
      <c r="K724" s="258"/>
      <c r="L724" s="258"/>
      <c r="M724" s="258"/>
      <c r="N724" s="258"/>
      <c r="O724" s="258"/>
      <c r="P724" s="258"/>
      <c r="Q724" s="258"/>
      <c r="R724" s="258"/>
      <c r="S724" s="258"/>
      <c r="T724" s="258"/>
      <c r="U724" s="258"/>
      <c r="V724" s="258"/>
      <c r="W724" s="258"/>
      <c r="X724" s="258"/>
      <c r="Y724" s="258"/>
      <c r="Z724" s="258"/>
    </row>
    <row r="725" spans="1:26" ht="15.75" customHeight="1">
      <c r="A725" s="258"/>
      <c r="B725" s="258"/>
      <c r="C725" s="258"/>
      <c r="D725" s="258"/>
      <c r="E725" s="258"/>
      <c r="F725" s="258"/>
      <c r="G725" s="258"/>
      <c r="H725" s="258"/>
      <c r="I725" s="258"/>
      <c r="J725" s="258"/>
      <c r="K725" s="258"/>
      <c r="L725" s="258"/>
      <c r="M725" s="258"/>
      <c r="N725" s="258"/>
      <c r="O725" s="258"/>
      <c r="P725" s="258"/>
      <c r="Q725" s="258"/>
      <c r="R725" s="258"/>
      <c r="S725" s="258"/>
      <c r="T725" s="258"/>
      <c r="U725" s="258"/>
      <c r="V725" s="258"/>
      <c r="W725" s="258"/>
      <c r="X725" s="258"/>
      <c r="Y725" s="258"/>
      <c r="Z725" s="258"/>
    </row>
    <row r="726" spans="1:26" ht="15.75" customHeight="1">
      <c r="A726" s="258"/>
      <c r="B726" s="258"/>
      <c r="C726" s="258"/>
      <c r="D726" s="258"/>
      <c r="E726" s="258"/>
      <c r="F726" s="258"/>
      <c r="G726" s="258"/>
      <c r="H726" s="258"/>
      <c r="I726" s="258"/>
      <c r="J726" s="258"/>
      <c r="K726" s="258"/>
      <c r="L726" s="258"/>
      <c r="M726" s="258"/>
      <c r="N726" s="258"/>
      <c r="O726" s="258"/>
      <c r="P726" s="258"/>
      <c r="Q726" s="258"/>
      <c r="R726" s="258"/>
      <c r="S726" s="258"/>
      <c r="T726" s="258"/>
      <c r="U726" s="258"/>
      <c r="V726" s="258"/>
      <c r="W726" s="258"/>
      <c r="X726" s="258"/>
      <c r="Y726" s="258"/>
      <c r="Z726" s="258"/>
    </row>
    <row r="727" spans="1:26" ht="15.75" customHeight="1">
      <c r="A727" s="258"/>
      <c r="B727" s="258"/>
      <c r="C727" s="258"/>
      <c r="D727" s="258"/>
      <c r="E727" s="258"/>
      <c r="F727" s="258"/>
      <c r="G727" s="258"/>
      <c r="H727" s="258"/>
      <c r="I727" s="258"/>
      <c r="J727" s="258"/>
      <c r="K727" s="258"/>
      <c r="L727" s="258"/>
      <c r="M727" s="258"/>
      <c r="N727" s="258"/>
      <c r="O727" s="258"/>
      <c r="P727" s="258"/>
      <c r="Q727" s="258"/>
      <c r="R727" s="258"/>
      <c r="S727" s="258"/>
      <c r="T727" s="258"/>
      <c r="U727" s="258"/>
      <c r="V727" s="258"/>
      <c r="W727" s="258"/>
      <c r="X727" s="258"/>
      <c r="Y727" s="258"/>
      <c r="Z727" s="258"/>
    </row>
    <row r="728" spans="1:26" ht="15.75" customHeight="1">
      <c r="A728" s="258"/>
      <c r="B728" s="258"/>
      <c r="C728" s="258"/>
      <c r="D728" s="258"/>
      <c r="E728" s="258"/>
      <c r="F728" s="258"/>
      <c r="G728" s="258"/>
      <c r="H728" s="258"/>
      <c r="I728" s="258"/>
      <c r="J728" s="258"/>
      <c r="K728" s="258"/>
      <c r="L728" s="258"/>
      <c r="M728" s="258"/>
      <c r="N728" s="258"/>
      <c r="O728" s="258"/>
      <c r="P728" s="258"/>
      <c r="Q728" s="258"/>
      <c r="R728" s="258"/>
      <c r="S728" s="258"/>
      <c r="T728" s="258"/>
      <c r="U728" s="258"/>
      <c r="V728" s="258"/>
      <c r="W728" s="258"/>
      <c r="X728" s="258"/>
      <c r="Y728" s="258"/>
      <c r="Z728" s="258"/>
    </row>
    <row r="729" spans="1:26" ht="15.75" customHeight="1">
      <c r="A729" s="258"/>
      <c r="B729" s="258"/>
      <c r="C729" s="258"/>
      <c r="D729" s="258"/>
      <c r="E729" s="258"/>
      <c r="F729" s="258"/>
      <c r="G729" s="258"/>
      <c r="H729" s="258"/>
      <c r="I729" s="258"/>
      <c r="J729" s="258"/>
      <c r="K729" s="258"/>
      <c r="L729" s="258"/>
      <c r="M729" s="258"/>
      <c r="N729" s="258"/>
      <c r="O729" s="258"/>
      <c r="P729" s="258"/>
      <c r="Q729" s="258"/>
      <c r="R729" s="258"/>
      <c r="S729" s="258"/>
      <c r="T729" s="258"/>
      <c r="U729" s="258"/>
      <c r="V729" s="258"/>
      <c r="W729" s="258"/>
      <c r="X729" s="258"/>
      <c r="Y729" s="258"/>
      <c r="Z729" s="258"/>
    </row>
    <row r="730" spans="1:26" ht="15.75" customHeight="1">
      <c r="A730" s="258"/>
      <c r="B730" s="258"/>
      <c r="C730" s="258"/>
      <c r="D730" s="258"/>
      <c r="E730" s="258"/>
      <c r="F730" s="258"/>
      <c r="G730" s="258"/>
      <c r="H730" s="258"/>
      <c r="I730" s="258"/>
      <c r="J730" s="258"/>
      <c r="K730" s="258"/>
      <c r="L730" s="258"/>
      <c r="M730" s="258"/>
      <c r="N730" s="258"/>
      <c r="O730" s="258"/>
      <c r="P730" s="258"/>
      <c r="Q730" s="258"/>
      <c r="R730" s="258"/>
      <c r="S730" s="258"/>
      <c r="T730" s="258"/>
      <c r="U730" s="258"/>
      <c r="V730" s="258"/>
      <c r="W730" s="258"/>
      <c r="X730" s="258"/>
      <c r="Y730" s="258"/>
      <c r="Z730" s="258"/>
    </row>
    <row r="731" spans="1:26" ht="15.75" customHeight="1">
      <c r="A731" s="258"/>
      <c r="B731" s="258"/>
      <c r="C731" s="258"/>
      <c r="D731" s="258"/>
      <c r="E731" s="258"/>
      <c r="F731" s="258"/>
      <c r="G731" s="258"/>
      <c r="H731" s="258"/>
      <c r="I731" s="258"/>
      <c r="J731" s="258"/>
      <c r="K731" s="258"/>
      <c r="L731" s="258"/>
      <c r="M731" s="258"/>
      <c r="N731" s="258"/>
      <c r="O731" s="258"/>
      <c r="P731" s="258"/>
      <c r="Q731" s="258"/>
      <c r="R731" s="258"/>
      <c r="S731" s="258"/>
      <c r="T731" s="258"/>
      <c r="U731" s="258"/>
      <c r="V731" s="258"/>
      <c r="W731" s="258"/>
      <c r="X731" s="258"/>
      <c r="Y731" s="258"/>
      <c r="Z731" s="258"/>
    </row>
    <row r="732" spans="1:26" ht="15.75" customHeight="1">
      <c r="A732" s="258"/>
      <c r="B732" s="258"/>
      <c r="C732" s="258"/>
      <c r="D732" s="258"/>
      <c r="E732" s="258"/>
      <c r="F732" s="258"/>
      <c r="G732" s="258"/>
      <c r="H732" s="258"/>
      <c r="I732" s="258"/>
      <c r="J732" s="258"/>
      <c r="K732" s="258"/>
      <c r="L732" s="258"/>
      <c r="M732" s="258"/>
      <c r="N732" s="258"/>
      <c r="O732" s="258"/>
      <c r="P732" s="258"/>
      <c r="Q732" s="258"/>
      <c r="R732" s="258"/>
      <c r="S732" s="258"/>
      <c r="T732" s="258"/>
      <c r="U732" s="258"/>
      <c r="V732" s="258"/>
      <c r="W732" s="258"/>
      <c r="X732" s="258"/>
      <c r="Y732" s="258"/>
      <c r="Z732" s="258"/>
    </row>
    <row r="733" spans="1:26" ht="15.75" customHeight="1">
      <c r="A733" s="258"/>
      <c r="B733" s="258"/>
      <c r="C733" s="258"/>
      <c r="D733" s="258"/>
      <c r="E733" s="258"/>
      <c r="F733" s="258"/>
      <c r="G733" s="258"/>
      <c r="H733" s="258"/>
      <c r="I733" s="258"/>
      <c r="J733" s="258"/>
      <c r="K733" s="258"/>
      <c r="L733" s="258"/>
      <c r="M733" s="258"/>
      <c r="N733" s="258"/>
      <c r="O733" s="258"/>
      <c r="P733" s="258"/>
      <c r="Q733" s="258"/>
      <c r="R733" s="258"/>
      <c r="S733" s="258"/>
      <c r="T733" s="258"/>
      <c r="U733" s="258"/>
      <c r="V733" s="258"/>
      <c r="W733" s="258"/>
      <c r="X733" s="258"/>
      <c r="Y733" s="258"/>
      <c r="Z733" s="258"/>
    </row>
    <row r="734" spans="1:26" ht="15.75" customHeight="1">
      <c r="A734" s="258"/>
      <c r="B734" s="258"/>
      <c r="C734" s="258"/>
      <c r="D734" s="258"/>
      <c r="E734" s="258"/>
      <c r="F734" s="258"/>
      <c r="G734" s="258"/>
      <c r="H734" s="258"/>
      <c r="I734" s="258"/>
      <c r="J734" s="258"/>
      <c r="K734" s="258"/>
      <c r="L734" s="258"/>
      <c r="M734" s="258"/>
      <c r="N734" s="258"/>
      <c r="O734" s="258"/>
      <c r="P734" s="258"/>
      <c r="Q734" s="258"/>
      <c r="R734" s="258"/>
      <c r="S734" s="258"/>
      <c r="T734" s="258"/>
      <c r="U734" s="258"/>
      <c r="V734" s="258"/>
      <c r="W734" s="258"/>
      <c r="X734" s="258"/>
      <c r="Y734" s="258"/>
      <c r="Z734" s="258"/>
    </row>
    <row r="735" spans="1:26" ht="15.75" customHeight="1">
      <c r="A735" s="258"/>
      <c r="B735" s="258"/>
      <c r="C735" s="258"/>
      <c r="D735" s="258"/>
      <c r="E735" s="258"/>
      <c r="F735" s="258"/>
      <c r="G735" s="258"/>
      <c r="H735" s="258"/>
      <c r="I735" s="258"/>
      <c r="J735" s="258"/>
      <c r="K735" s="258"/>
      <c r="L735" s="258"/>
      <c r="M735" s="258"/>
      <c r="N735" s="258"/>
      <c r="O735" s="258"/>
      <c r="P735" s="258"/>
      <c r="Q735" s="258"/>
      <c r="R735" s="258"/>
      <c r="S735" s="258"/>
      <c r="T735" s="258"/>
      <c r="U735" s="258"/>
      <c r="V735" s="258"/>
      <c r="W735" s="258"/>
      <c r="X735" s="258"/>
      <c r="Y735" s="258"/>
      <c r="Z735" s="258"/>
    </row>
    <row r="736" spans="1:26" ht="15.75" customHeight="1">
      <c r="A736" s="258"/>
      <c r="B736" s="258"/>
      <c r="C736" s="258"/>
      <c r="D736" s="258"/>
      <c r="E736" s="258"/>
      <c r="F736" s="258"/>
      <c r="G736" s="258"/>
      <c r="H736" s="258"/>
      <c r="I736" s="258"/>
      <c r="J736" s="258"/>
      <c r="K736" s="258"/>
      <c r="L736" s="258"/>
      <c r="M736" s="258"/>
      <c r="N736" s="258"/>
      <c r="O736" s="258"/>
      <c r="P736" s="258"/>
      <c r="Q736" s="258"/>
      <c r="R736" s="258"/>
      <c r="S736" s="258"/>
      <c r="T736" s="258"/>
      <c r="U736" s="258"/>
      <c r="V736" s="258"/>
      <c r="W736" s="258"/>
      <c r="X736" s="258"/>
      <c r="Y736" s="258"/>
      <c r="Z736" s="258"/>
    </row>
    <row r="737" spans="1:26" ht="15.75" customHeight="1">
      <c r="A737" s="258"/>
      <c r="B737" s="258"/>
      <c r="C737" s="258"/>
      <c r="D737" s="258"/>
      <c r="E737" s="258"/>
      <c r="F737" s="258"/>
      <c r="G737" s="258"/>
      <c r="H737" s="258"/>
      <c r="I737" s="258"/>
      <c r="J737" s="258"/>
      <c r="K737" s="258"/>
      <c r="L737" s="258"/>
      <c r="M737" s="258"/>
      <c r="N737" s="258"/>
      <c r="O737" s="258"/>
      <c r="P737" s="258"/>
      <c r="Q737" s="258"/>
      <c r="R737" s="258"/>
      <c r="S737" s="258"/>
      <c r="T737" s="258"/>
      <c r="U737" s="258"/>
      <c r="V737" s="258"/>
      <c r="W737" s="258"/>
      <c r="X737" s="258"/>
      <c r="Y737" s="258"/>
      <c r="Z737" s="258"/>
    </row>
    <row r="738" spans="1:26" ht="15.75" customHeight="1">
      <c r="A738" s="258"/>
      <c r="B738" s="258"/>
      <c r="C738" s="258"/>
      <c r="D738" s="258"/>
      <c r="E738" s="258"/>
      <c r="F738" s="258"/>
      <c r="G738" s="258"/>
      <c r="H738" s="258"/>
      <c r="I738" s="258"/>
      <c r="J738" s="258"/>
      <c r="K738" s="258"/>
      <c r="L738" s="258"/>
      <c r="M738" s="258"/>
      <c r="N738" s="258"/>
      <c r="O738" s="258"/>
      <c r="P738" s="258"/>
      <c r="Q738" s="258"/>
      <c r="R738" s="258"/>
      <c r="S738" s="258"/>
      <c r="T738" s="258"/>
      <c r="U738" s="258"/>
      <c r="V738" s="258"/>
      <c r="W738" s="258"/>
      <c r="X738" s="258"/>
      <c r="Y738" s="258"/>
      <c r="Z738" s="258"/>
    </row>
    <row r="739" spans="1:26" ht="15.75" customHeight="1">
      <c r="A739" s="258"/>
      <c r="B739" s="258"/>
      <c r="C739" s="258"/>
      <c r="D739" s="258"/>
      <c r="E739" s="258"/>
      <c r="F739" s="258"/>
      <c r="G739" s="258"/>
      <c r="H739" s="258"/>
      <c r="I739" s="258"/>
      <c r="J739" s="258"/>
      <c r="K739" s="258"/>
      <c r="L739" s="258"/>
      <c r="M739" s="258"/>
      <c r="N739" s="258"/>
      <c r="O739" s="258"/>
      <c r="P739" s="258"/>
      <c r="Q739" s="258"/>
      <c r="R739" s="258"/>
      <c r="S739" s="258"/>
      <c r="T739" s="258"/>
      <c r="U739" s="258"/>
      <c r="V739" s="258"/>
      <c r="W739" s="258"/>
      <c r="X739" s="258"/>
      <c r="Y739" s="258"/>
      <c r="Z739" s="258"/>
    </row>
    <row r="740" spans="1:26" ht="15.75" customHeight="1">
      <c r="A740" s="258"/>
      <c r="B740" s="258"/>
      <c r="C740" s="258"/>
      <c r="D740" s="258"/>
      <c r="E740" s="258"/>
      <c r="F740" s="258"/>
      <c r="G740" s="258"/>
      <c r="H740" s="25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258"/>
      <c r="V740" s="258"/>
      <c r="W740" s="258"/>
      <c r="X740" s="258"/>
      <c r="Y740" s="258"/>
      <c r="Z740" s="258"/>
    </row>
    <row r="741" spans="1:26" ht="15.75" customHeight="1">
      <c r="A741" s="258"/>
      <c r="B741" s="258"/>
      <c r="C741" s="258"/>
      <c r="D741" s="258"/>
      <c r="E741" s="258"/>
      <c r="F741" s="258"/>
      <c r="G741" s="258"/>
      <c r="H741" s="258"/>
      <c r="I741" s="258"/>
      <c r="J741" s="258"/>
      <c r="K741" s="258"/>
      <c r="L741" s="258"/>
      <c r="M741" s="258"/>
      <c r="N741" s="258"/>
      <c r="O741" s="258"/>
      <c r="P741" s="258"/>
      <c r="Q741" s="258"/>
      <c r="R741" s="258"/>
      <c r="S741" s="258"/>
      <c r="T741" s="258"/>
      <c r="U741" s="258"/>
      <c r="V741" s="258"/>
      <c r="W741" s="258"/>
      <c r="X741" s="258"/>
      <c r="Y741" s="258"/>
      <c r="Z741" s="258"/>
    </row>
    <row r="742" spans="1:26" ht="15.75" customHeight="1">
      <c r="A742" s="258"/>
      <c r="B742" s="258"/>
      <c r="C742" s="258"/>
      <c r="D742" s="258"/>
      <c r="E742" s="258"/>
      <c r="F742" s="258"/>
      <c r="G742" s="258"/>
      <c r="H742" s="258"/>
      <c r="I742" s="258"/>
      <c r="J742" s="258"/>
      <c r="K742" s="258"/>
      <c r="L742" s="258"/>
      <c r="M742" s="258"/>
      <c r="N742" s="258"/>
      <c r="O742" s="258"/>
      <c r="P742" s="258"/>
      <c r="Q742" s="258"/>
      <c r="R742" s="258"/>
      <c r="S742" s="258"/>
      <c r="T742" s="258"/>
      <c r="U742" s="258"/>
      <c r="V742" s="258"/>
      <c r="W742" s="258"/>
      <c r="X742" s="258"/>
      <c r="Y742" s="258"/>
      <c r="Z742" s="258"/>
    </row>
    <row r="743" spans="1:26" ht="15.75" customHeight="1">
      <c r="A743" s="258"/>
      <c r="B743" s="258"/>
      <c r="C743" s="258"/>
      <c r="D743" s="258"/>
      <c r="E743" s="258"/>
      <c r="F743" s="258"/>
      <c r="G743" s="258"/>
      <c r="H743" s="258"/>
      <c r="I743" s="258"/>
      <c r="J743" s="258"/>
      <c r="K743" s="258"/>
      <c r="L743" s="258"/>
      <c r="M743" s="258"/>
      <c r="N743" s="258"/>
      <c r="O743" s="258"/>
      <c r="P743" s="258"/>
      <c r="Q743" s="258"/>
      <c r="R743" s="258"/>
      <c r="S743" s="258"/>
      <c r="T743" s="258"/>
      <c r="U743" s="258"/>
      <c r="V743" s="258"/>
      <c r="W743" s="258"/>
      <c r="X743" s="258"/>
      <c r="Y743" s="258"/>
      <c r="Z743" s="258"/>
    </row>
    <row r="744" spans="1:26" ht="15.75" customHeight="1">
      <c r="A744" s="258"/>
      <c r="B744" s="258"/>
      <c r="C744" s="258"/>
      <c r="D744" s="258"/>
      <c r="E744" s="258"/>
      <c r="F744" s="258"/>
      <c r="G744" s="258"/>
      <c r="H744" s="258"/>
      <c r="I744" s="258"/>
      <c r="J744" s="258"/>
      <c r="K744" s="258"/>
      <c r="L744" s="258"/>
      <c r="M744" s="258"/>
      <c r="N744" s="258"/>
      <c r="O744" s="258"/>
      <c r="P744" s="258"/>
      <c r="Q744" s="258"/>
      <c r="R744" s="258"/>
      <c r="S744" s="258"/>
      <c r="T744" s="258"/>
      <c r="U744" s="258"/>
      <c r="V744" s="258"/>
      <c r="W744" s="258"/>
      <c r="X744" s="258"/>
      <c r="Y744" s="258"/>
      <c r="Z744" s="258"/>
    </row>
    <row r="745" spans="1:26" ht="15.75" customHeight="1">
      <c r="A745" s="258"/>
      <c r="B745" s="258"/>
      <c r="C745" s="258"/>
      <c r="D745" s="258"/>
      <c r="E745" s="258"/>
      <c r="F745" s="258"/>
      <c r="G745" s="258"/>
      <c r="H745" s="258"/>
      <c r="I745" s="258"/>
      <c r="J745" s="258"/>
      <c r="K745" s="258"/>
      <c r="L745" s="258"/>
      <c r="M745" s="258"/>
      <c r="N745" s="258"/>
      <c r="O745" s="258"/>
      <c r="P745" s="258"/>
      <c r="Q745" s="258"/>
      <c r="R745" s="258"/>
      <c r="S745" s="258"/>
      <c r="T745" s="258"/>
      <c r="U745" s="258"/>
      <c r="V745" s="258"/>
      <c r="W745" s="258"/>
      <c r="X745" s="258"/>
      <c r="Y745" s="258"/>
      <c r="Z745" s="258"/>
    </row>
    <row r="746" spans="1:26" ht="15.75" customHeight="1">
      <c r="A746" s="258"/>
      <c r="B746" s="258"/>
      <c r="C746" s="258"/>
      <c r="D746" s="258"/>
      <c r="E746" s="258"/>
      <c r="F746" s="258"/>
      <c r="G746" s="258"/>
      <c r="H746" s="258"/>
      <c r="I746" s="258"/>
      <c r="J746" s="258"/>
      <c r="K746" s="258"/>
      <c r="L746" s="258"/>
      <c r="M746" s="258"/>
      <c r="N746" s="258"/>
      <c r="O746" s="258"/>
      <c r="P746" s="258"/>
      <c r="Q746" s="258"/>
      <c r="R746" s="258"/>
      <c r="S746" s="258"/>
      <c r="T746" s="258"/>
      <c r="U746" s="258"/>
      <c r="V746" s="258"/>
      <c r="W746" s="258"/>
      <c r="X746" s="258"/>
      <c r="Y746" s="258"/>
      <c r="Z746" s="258"/>
    </row>
    <row r="747" spans="1:26" ht="15.75" customHeight="1">
      <c r="A747" s="258"/>
      <c r="B747" s="258"/>
      <c r="C747" s="258"/>
      <c r="D747" s="258"/>
      <c r="E747" s="258"/>
      <c r="F747" s="258"/>
      <c r="G747" s="258"/>
      <c r="H747" s="258"/>
      <c r="I747" s="258"/>
      <c r="J747" s="258"/>
      <c r="K747" s="258"/>
      <c r="L747" s="258"/>
      <c r="M747" s="258"/>
      <c r="N747" s="258"/>
      <c r="O747" s="258"/>
      <c r="P747" s="258"/>
      <c r="Q747" s="258"/>
      <c r="R747" s="258"/>
      <c r="S747" s="258"/>
      <c r="T747" s="258"/>
      <c r="U747" s="258"/>
      <c r="V747" s="258"/>
      <c r="W747" s="258"/>
      <c r="X747" s="258"/>
      <c r="Y747" s="258"/>
      <c r="Z747" s="258"/>
    </row>
    <row r="748" spans="1:26" ht="15.75" customHeight="1">
      <c r="A748" s="258"/>
      <c r="B748" s="258"/>
      <c r="C748" s="258"/>
      <c r="D748" s="258"/>
      <c r="E748" s="258"/>
      <c r="F748" s="258"/>
      <c r="G748" s="258"/>
      <c r="H748" s="258"/>
      <c r="I748" s="258"/>
      <c r="J748" s="258"/>
      <c r="K748" s="258"/>
      <c r="L748" s="258"/>
      <c r="M748" s="258"/>
      <c r="N748" s="258"/>
      <c r="O748" s="258"/>
      <c r="P748" s="258"/>
      <c r="Q748" s="258"/>
      <c r="R748" s="258"/>
      <c r="S748" s="258"/>
      <c r="T748" s="258"/>
      <c r="U748" s="258"/>
      <c r="V748" s="258"/>
      <c r="W748" s="258"/>
      <c r="X748" s="258"/>
      <c r="Y748" s="258"/>
      <c r="Z748" s="258"/>
    </row>
    <row r="749" spans="1:26" ht="15.75" customHeight="1">
      <c r="A749" s="258"/>
      <c r="B749" s="258"/>
      <c r="C749" s="258"/>
      <c r="D749" s="258"/>
      <c r="E749" s="258"/>
      <c r="F749" s="258"/>
      <c r="G749" s="258"/>
      <c r="H749" s="258"/>
      <c r="I749" s="258"/>
      <c r="J749" s="258"/>
      <c r="K749" s="258"/>
      <c r="L749" s="258"/>
      <c r="M749" s="258"/>
      <c r="N749" s="258"/>
      <c r="O749" s="258"/>
      <c r="P749" s="258"/>
      <c r="Q749" s="258"/>
      <c r="R749" s="258"/>
      <c r="S749" s="258"/>
      <c r="T749" s="258"/>
      <c r="U749" s="258"/>
      <c r="V749" s="258"/>
      <c r="W749" s="258"/>
      <c r="X749" s="258"/>
      <c r="Y749" s="258"/>
      <c r="Z749" s="258"/>
    </row>
    <row r="750" spans="1:26" ht="15.75" customHeight="1">
      <c r="A750" s="258"/>
      <c r="B750" s="258"/>
      <c r="C750" s="258"/>
      <c r="D750" s="258"/>
      <c r="E750" s="258"/>
      <c r="F750" s="258"/>
      <c r="G750" s="258"/>
      <c r="H750" s="258"/>
      <c r="I750" s="258"/>
      <c r="J750" s="258"/>
      <c r="K750" s="258"/>
      <c r="L750" s="258"/>
      <c r="M750" s="258"/>
      <c r="N750" s="258"/>
      <c r="O750" s="258"/>
      <c r="P750" s="258"/>
      <c r="Q750" s="258"/>
      <c r="R750" s="258"/>
      <c r="S750" s="258"/>
      <c r="T750" s="258"/>
      <c r="U750" s="258"/>
      <c r="V750" s="258"/>
      <c r="W750" s="258"/>
      <c r="X750" s="258"/>
      <c r="Y750" s="258"/>
      <c r="Z750" s="258"/>
    </row>
    <row r="751" spans="1:26" ht="15.75" customHeight="1">
      <c r="A751" s="258"/>
      <c r="B751" s="258"/>
      <c r="C751" s="258"/>
      <c r="D751" s="258"/>
      <c r="E751" s="258"/>
      <c r="F751" s="258"/>
      <c r="G751" s="258"/>
      <c r="H751" s="258"/>
      <c r="I751" s="258"/>
      <c r="J751" s="258"/>
      <c r="K751" s="258"/>
      <c r="L751" s="258"/>
      <c r="M751" s="258"/>
      <c r="N751" s="258"/>
      <c r="O751" s="258"/>
      <c r="P751" s="258"/>
      <c r="Q751" s="258"/>
      <c r="R751" s="258"/>
      <c r="S751" s="258"/>
      <c r="T751" s="258"/>
      <c r="U751" s="258"/>
      <c r="V751" s="258"/>
      <c r="W751" s="258"/>
      <c r="X751" s="258"/>
      <c r="Y751" s="258"/>
      <c r="Z751" s="258"/>
    </row>
    <row r="752" spans="1:26" ht="15.75" customHeight="1">
      <c r="A752" s="258"/>
      <c r="B752" s="258"/>
      <c r="C752" s="258"/>
      <c r="D752" s="258"/>
      <c r="E752" s="258"/>
      <c r="F752" s="258"/>
      <c r="G752" s="258"/>
      <c r="H752" s="258"/>
      <c r="I752" s="258"/>
      <c r="J752" s="258"/>
      <c r="K752" s="258"/>
      <c r="L752" s="258"/>
      <c r="M752" s="258"/>
      <c r="N752" s="258"/>
      <c r="O752" s="258"/>
      <c r="P752" s="258"/>
      <c r="Q752" s="258"/>
      <c r="R752" s="258"/>
      <c r="S752" s="258"/>
      <c r="T752" s="258"/>
      <c r="U752" s="258"/>
      <c r="V752" s="258"/>
      <c r="W752" s="258"/>
      <c r="X752" s="258"/>
      <c r="Y752" s="258"/>
      <c r="Z752" s="258"/>
    </row>
    <row r="753" spans="1:26" ht="15.75" customHeight="1">
      <c r="A753" s="258"/>
      <c r="B753" s="258"/>
      <c r="C753" s="258"/>
      <c r="D753" s="258"/>
      <c r="E753" s="258"/>
      <c r="F753" s="258"/>
      <c r="G753" s="258"/>
      <c r="H753" s="258"/>
      <c r="I753" s="258"/>
      <c r="J753" s="258"/>
      <c r="K753" s="258"/>
      <c r="L753" s="258"/>
      <c r="M753" s="258"/>
      <c r="N753" s="258"/>
      <c r="O753" s="258"/>
      <c r="P753" s="258"/>
      <c r="Q753" s="258"/>
      <c r="R753" s="258"/>
      <c r="S753" s="258"/>
      <c r="T753" s="258"/>
      <c r="U753" s="258"/>
      <c r="V753" s="258"/>
      <c r="W753" s="258"/>
      <c r="X753" s="258"/>
      <c r="Y753" s="258"/>
      <c r="Z753" s="258"/>
    </row>
    <row r="754" spans="1:26" ht="15.75" customHeight="1">
      <c r="A754" s="258"/>
      <c r="B754" s="258"/>
      <c r="C754" s="258"/>
      <c r="D754" s="258"/>
      <c r="E754" s="258"/>
      <c r="F754" s="258"/>
      <c r="G754" s="258"/>
      <c r="H754" s="258"/>
      <c r="I754" s="258"/>
      <c r="J754" s="258"/>
      <c r="K754" s="258"/>
      <c r="L754" s="258"/>
      <c r="M754" s="258"/>
      <c r="N754" s="258"/>
      <c r="O754" s="258"/>
      <c r="P754" s="258"/>
      <c r="Q754" s="258"/>
      <c r="R754" s="258"/>
      <c r="S754" s="258"/>
      <c r="T754" s="258"/>
      <c r="U754" s="258"/>
      <c r="V754" s="258"/>
      <c r="W754" s="258"/>
      <c r="X754" s="258"/>
      <c r="Y754" s="258"/>
      <c r="Z754" s="258"/>
    </row>
    <row r="755" spans="1:26" ht="15.75" customHeight="1">
      <c r="A755" s="258"/>
      <c r="B755" s="258"/>
      <c r="C755" s="258"/>
      <c r="D755" s="258"/>
      <c r="E755" s="258"/>
      <c r="F755" s="258"/>
      <c r="G755" s="258"/>
      <c r="H755" s="258"/>
      <c r="I755" s="258"/>
      <c r="J755" s="258"/>
      <c r="K755" s="258"/>
      <c r="L755" s="258"/>
      <c r="M755" s="258"/>
      <c r="N755" s="258"/>
      <c r="O755" s="258"/>
      <c r="P755" s="258"/>
      <c r="Q755" s="258"/>
      <c r="R755" s="258"/>
      <c r="S755" s="258"/>
      <c r="T755" s="258"/>
      <c r="U755" s="258"/>
      <c r="V755" s="258"/>
      <c r="W755" s="258"/>
      <c r="X755" s="258"/>
      <c r="Y755" s="258"/>
      <c r="Z755" s="258"/>
    </row>
    <row r="756" spans="1:26" ht="15.75" customHeight="1">
      <c r="A756" s="258"/>
      <c r="B756" s="258"/>
      <c r="C756" s="258"/>
      <c r="D756" s="258"/>
      <c r="E756" s="258"/>
      <c r="F756" s="258"/>
      <c r="G756" s="258"/>
      <c r="H756" s="258"/>
      <c r="I756" s="258"/>
      <c r="J756" s="258"/>
      <c r="K756" s="258"/>
      <c r="L756" s="258"/>
      <c r="M756" s="258"/>
      <c r="N756" s="258"/>
      <c r="O756" s="258"/>
      <c r="P756" s="258"/>
      <c r="Q756" s="258"/>
      <c r="R756" s="258"/>
      <c r="S756" s="258"/>
      <c r="T756" s="258"/>
      <c r="U756" s="258"/>
      <c r="V756" s="258"/>
      <c r="W756" s="258"/>
      <c r="X756" s="258"/>
      <c r="Y756" s="258"/>
      <c r="Z756" s="258"/>
    </row>
    <row r="757" spans="1:26" ht="15.75" customHeight="1">
      <c r="A757" s="258"/>
      <c r="B757" s="258"/>
      <c r="C757" s="258"/>
      <c r="D757" s="258"/>
      <c r="E757" s="258"/>
      <c r="F757" s="258"/>
      <c r="G757" s="258"/>
      <c r="H757" s="258"/>
      <c r="I757" s="258"/>
      <c r="J757" s="258"/>
      <c r="K757" s="258"/>
      <c r="L757" s="258"/>
      <c r="M757" s="258"/>
      <c r="N757" s="258"/>
      <c r="O757" s="258"/>
      <c r="P757" s="258"/>
      <c r="Q757" s="258"/>
      <c r="R757" s="258"/>
      <c r="S757" s="258"/>
      <c r="T757" s="258"/>
      <c r="U757" s="258"/>
      <c r="V757" s="258"/>
      <c r="W757" s="258"/>
      <c r="X757" s="258"/>
      <c r="Y757" s="258"/>
      <c r="Z757" s="258"/>
    </row>
    <row r="758" spans="1:26" ht="15.75" customHeight="1">
      <c r="A758" s="258"/>
      <c r="B758" s="258"/>
      <c r="C758" s="258"/>
      <c r="D758" s="258"/>
      <c r="E758" s="258"/>
      <c r="F758" s="258"/>
      <c r="G758" s="258"/>
      <c r="H758" s="258"/>
      <c r="I758" s="258"/>
      <c r="J758" s="258"/>
      <c r="K758" s="258"/>
      <c r="L758" s="258"/>
      <c r="M758" s="258"/>
      <c r="N758" s="258"/>
      <c r="O758" s="258"/>
      <c r="P758" s="258"/>
      <c r="Q758" s="258"/>
      <c r="R758" s="258"/>
      <c r="S758" s="258"/>
      <c r="T758" s="258"/>
      <c r="U758" s="258"/>
      <c r="V758" s="258"/>
      <c r="W758" s="258"/>
      <c r="X758" s="258"/>
      <c r="Y758" s="258"/>
      <c r="Z758" s="258"/>
    </row>
    <row r="759" spans="1:26" ht="15.75" customHeight="1">
      <c r="A759" s="258"/>
      <c r="B759" s="258"/>
      <c r="C759" s="258"/>
      <c r="D759" s="258"/>
      <c r="E759" s="258"/>
      <c r="F759" s="258"/>
      <c r="G759" s="258"/>
      <c r="H759" s="258"/>
      <c r="I759" s="258"/>
      <c r="J759" s="258"/>
      <c r="K759" s="258"/>
      <c r="L759" s="258"/>
      <c r="M759" s="258"/>
      <c r="N759" s="258"/>
      <c r="O759" s="258"/>
      <c r="P759" s="258"/>
      <c r="Q759" s="258"/>
      <c r="R759" s="258"/>
      <c r="S759" s="258"/>
      <c r="T759" s="258"/>
      <c r="U759" s="258"/>
      <c r="V759" s="258"/>
      <c r="W759" s="258"/>
      <c r="X759" s="258"/>
      <c r="Y759" s="258"/>
      <c r="Z759" s="258"/>
    </row>
    <row r="760" spans="1:26" ht="15.75" customHeight="1">
      <c r="A760" s="258"/>
      <c r="B760" s="258"/>
      <c r="C760" s="258"/>
      <c r="D760" s="258"/>
      <c r="E760" s="258"/>
      <c r="F760" s="258"/>
      <c r="G760" s="258"/>
      <c r="H760" s="258"/>
      <c r="I760" s="258"/>
      <c r="J760" s="258"/>
      <c r="K760" s="258"/>
      <c r="L760" s="258"/>
      <c r="M760" s="258"/>
      <c r="N760" s="258"/>
      <c r="O760" s="258"/>
      <c r="P760" s="258"/>
      <c r="Q760" s="258"/>
      <c r="R760" s="258"/>
      <c r="S760" s="258"/>
      <c r="T760" s="258"/>
      <c r="U760" s="258"/>
      <c r="V760" s="258"/>
      <c r="W760" s="258"/>
      <c r="X760" s="258"/>
      <c r="Y760" s="258"/>
      <c r="Z760" s="258"/>
    </row>
    <row r="761" spans="1:26" ht="15.75" customHeight="1">
      <c r="A761" s="258"/>
      <c r="B761" s="258"/>
      <c r="C761" s="258"/>
      <c r="D761" s="258"/>
      <c r="E761" s="258"/>
      <c r="F761" s="258"/>
      <c r="G761" s="258"/>
      <c r="H761" s="258"/>
      <c r="I761" s="258"/>
      <c r="J761" s="258"/>
      <c r="K761" s="258"/>
      <c r="L761" s="258"/>
      <c r="M761" s="258"/>
      <c r="N761" s="258"/>
      <c r="O761" s="258"/>
      <c r="P761" s="258"/>
      <c r="Q761" s="258"/>
      <c r="R761" s="258"/>
      <c r="S761" s="258"/>
      <c r="T761" s="258"/>
      <c r="U761" s="258"/>
      <c r="V761" s="258"/>
      <c r="W761" s="258"/>
      <c r="X761" s="258"/>
      <c r="Y761" s="258"/>
      <c r="Z761" s="258"/>
    </row>
    <row r="762" spans="1:26" ht="15.75" customHeight="1">
      <c r="A762" s="258"/>
      <c r="B762" s="258"/>
      <c r="C762" s="258"/>
      <c r="D762" s="258"/>
      <c r="E762" s="258"/>
      <c r="F762" s="258"/>
      <c r="G762" s="258"/>
      <c r="H762" s="258"/>
      <c r="I762" s="258"/>
      <c r="J762" s="258"/>
      <c r="K762" s="258"/>
      <c r="L762" s="258"/>
      <c r="M762" s="258"/>
      <c r="N762" s="258"/>
      <c r="O762" s="258"/>
      <c r="P762" s="258"/>
      <c r="Q762" s="258"/>
      <c r="R762" s="258"/>
      <c r="S762" s="258"/>
      <c r="T762" s="258"/>
      <c r="U762" s="258"/>
      <c r="V762" s="258"/>
      <c r="W762" s="258"/>
      <c r="X762" s="258"/>
      <c r="Y762" s="258"/>
      <c r="Z762" s="258"/>
    </row>
    <row r="763" spans="1:26" ht="15.75" customHeight="1">
      <c r="A763" s="258"/>
      <c r="B763" s="258"/>
      <c r="C763" s="258"/>
      <c r="D763" s="258"/>
      <c r="E763" s="258"/>
      <c r="F763" s="258"/>
      <c r="G763" s="258"/>
      <c r="H763" s="258"/>
      <c r="I763" s="258"/>
      <c r="J763" s="258"/>
      <c r="K763" s="258"/>
      <c r="L763" s="258"/>
      <c r="M763" s="258"/>
      <c r="N763" s="258"/>
      <c r="O763" s="258"/>
      <c r="P763" s="258"/>
      <c r="Q763" s="258"/>
      <c r="R763" s="258"/>
      <c r="S763" s="258"/>
      <c r="T763" s="258"/>
      <c r="U763" s="258"/>
      <c r="V763" s="258"/>
      <c r="W763" s="258"/>
      <c r="X763" s="258"/>
      <c r="Y763" s="258"/>
      <c r="Z763" s="258"/>
    </row>
    <row r="764" spans="1:26" ht="15.75" customHeight="1">
      <c r="A764" s="258"/>
      <c r="B764" s="258"/>
      <c r="C764" s="258"/>
      <c r="D764" s="258"/>
      <c r="E764" s="258"/>
      <c r="F764" s="258"/>
      <c r="G764" s="258"/>
      <c r="H764" s="258"/>
      <c r="I764" s="258"/>
      <c r="J764" s="258"/>
      <c r="K764" s="258"/>
      <c r="L764" s="258"/>
      <c r="M764" s="258"/>
      <c r="N764" s="258"/>
      <c r="O764" s="258"/>
      <c r="P764" s="258"/>
      <c r="Q764" s="258"/>
      <c r="R764" s="258"/>
      <c r="S764" s="258"/>
      <c r="T764" s="258"/>
      <c r="U764" s="258"/>
      <c r="V764" s="258"/>
      <c r="W764" s="258"/>
      <c r="X764" s="258"/>
      <c r="Y764" s="258"/>
      <c r="Z764" s="258"/>
    </row>
    <row r="765" spans="1:26" ht="15.75" customHeight="1">
      <c r="A765" s="258"/>
      <c r="B765" s="258"/>
      <c r="C765" s="258"/>
      <c r="D765" s="258"/>
      <c r="E765" s="258"/>
      <c r="F765" s="258"/>
      <c r="G765" s="258"/>
      <c r="H765" s="258"/>
      <c r="I765" s="258"/>
      <c r="J765" s="258"/>
      <c r="K765" s="258"/>
      <c r="L765" s="258"/>
      <c r="M765" s="258"/>
      <c r="N765" s="258"/>
      <c r="O765" s="258"/>
      <c r="P765" s="258"/>
      <c r="Q765" s="258"/>
      <c r="R765" s="258"/>
      <c r="S765" s="258"/>
      <c r="T765" s="258"/>
      <c r="U765" s="258"/>
      <c r="V765" s="258"/>
      <c r="W765" s="258"/>
      <c r="X765" s="258"/>
      <c r="Y765" s="258"/>
      <c r="Z765" s="258"/>
    </row>
    <row r="766" spans="1:26" ht="15.75" customHeight="1">
      <c r="A766" s="258"/>
      <c r="B766" s="258"/>
      <c r="C766" s="258"/>
      <c r="D766" s="258"/>
      <c r="E766" s="258"/>
      <c r="F766" s="258"/>
      <c r="G766" s="258"/>
      <c r="H766" s="258"/>
      <c r="I766" s="258"/>
      <c r="J766" s="258"/>
      <c r="K766" s="258"/>
      <c r="L766" s="258"/>
      <c r="M766" s="258"/>
      <c r="N766" s="258"/>
      <c r="O766" s="258"/>
      <c r="P766" s="258"/>
      <c r="Q766" s="258"/>
      <c r="R766" s="258"/>
      <c r="S766" s="258"/>
      <c r="T766" s="258"/>
      <c r="U766" s="258"/>
      <c r="V766" s="258"/>
      <c r="W766" s="258"/>
      <c r="X766" s="258"/>
      <c r="Y766" s="258"/>
      <c r="Z766" s="258"/>
    </row>
    <row r="767" spans="1:26" ht="15.75" customHeight="1">
      <c r="A767" s="258"/>
      <c r="B767" s="258"/>
      <c r="C767" s="258"/>
      <c r="D767" s="258"/>
      <c r="E767" s="258"/>
      <c r="F767" s="258"/>
      <c r="G767" s="258"/>
      <c r="H767" s="258"/>
      <c r="I767" s="258"/>
      <c r="J767" s="258"/>
      <c r="K767" s="258"/>
      <c r="L767" s="258"/>
      <c r="M767" s="258"/>
      <c r="N767" s="258"/>
      <c r="O767" s="258"/>
      <c r="P767" s="258"/>
      <c r="Q767" s="258"/>
      <c r="R767" s="258"/>
      <c r="S767" s="258"/>
      <c r="T767" s="258"/>
      <c r="U767" s="258"/>
      <c r="V767" s="258"/>
      <c r="W767" s="258"/>
      <c r="X767" s="258"/>
      <c r="Y767" s="258"/>
      <c r="Z767" s="258"/>
    </row>
    <row r="768" spans="1:26" ht="15.75" customHeight="1">
      <c r="A768" s="258"/>
      <c r="B768" s="258"/>
      <c r="C768" s="258"/>
      <c r="D768" s="258"/>
      <c r="E768" s="258"/>
      <c r="F768" s="258"/>
      <c r="G768" s="258"/>
      <c r="H768" s="258"/>
      <c r="I768" s="258"/>
      <c r="J768" s="258"/>
      <c r="K768" s="258"/>
      <c r="L768" s="258"/>
      <c r="M768" s="258"/>
      <c r="N768" s="258"/>
      <c r="O768" s="258"/>
      <c r="P768" s="258"/>
      <c r="Q768" s="258"/>
      <c r="R768" s="258"/>
      <c r="S768" s="258"/>
      <c r="T768" s="258"/>
      <c r="U768" s="258"/>
      <c r="V768" s="258"/>
      <c r="W768" s="258"/>
      <c r="X768" s="258"/>
      <c r="Y768" s="258"/>
      <c r="Z768" s="258"/>
    </row>
    <row r="769" spans="1:26" ht="15.75" customHeight="1">
      <c r="A769" s="258"/>
      <c r="B769" s="258"/>
      <c r="C769" s="258"/>
      <c r="D769" s="258"/>
      <c r="E769" s="258"/>
      <c r="F769" s="258"/>
      <c r="G769" s="258"/>
      <c r="H769" s="258"/>
      <c r="I769" s="258"/>
      <c r="J769" s="258"/>
      <c r="K769" s="258"/>
      <c r="L769" s="258"/>
      <c r="M769" s="258"/>
      <c r="N769" s="258"/>
      <c r="O769" s="258"/>
      <c r="P769" s="258"/>
      <c r="Q769" s="258"/>
      <c r="R769" s="258"/>
      <c r="S769" s="258"/>
      <c r="T769" s="258"/>
      <c r="U769" s="258"/>
      <c r="V769" s="258"/>
      <c r="W769" s="258"/>
      <c r="X769" s="258"/>
      <c r="Y769" s="258"/>
      <c r="Z769" s="258"/>
    </row>
    <row r="770" spans="1:26" ht="15.75" customHeight="1">
      <c r="A770" s="258"/>
      <c r="B770" s="258"/>
      <c r="C770" s="258"/>
      <c r="D770" s="258"/>
      <c r="E770" s="258"/>
      <c r="F770" s="258"/>
      <c r="G770" s="258"/>
      <c r="H770" s="258"/>
      <c r="I770" s="258"/>
      <c r="J770" s="258"/>
      <c r="K770" s="258"/>
      <c r="L770" s="258"/>
      <c r="M770" s="258"/>
      <c r="N770" s="258"/>
      <c r="O770" s="258"/>
      <c r="P770" s="258"/>
      <c r="Q770" s="258"/>
      <c r="R770" s="258"/>
      <c r="S770" s="258"/>
      <c r="T770" s="258"/>
      <c r="U770" s="258"/>
      <c r="V770" s="258"/>
      <c r="W770" s="258"/>
      <c r="X770" s="258"/>
      <c r="Y770" s="258"/>
      <c r="Z770" s="258"/>
    </row>
    <row r="771" spans="1:26" ht="15.75" customHeight="1">
      <c r="A771" s="258"/>
      <c r="B771" s="258"/>
      <c r="C771" s="258"/>
      <c r="D771" s="258"/>
      <c r="E771" s="258"/>
      <c r="F771" s="258"/>
      <c r="G771" s="258"/>
      <c r="H771" s="258"/>
      <c r="I771" s="258"/>
      <c r="J771" s="258"/>
      <c r="K771" s="258"/>
      <c r="L771" s="258"/>
      <c r="M771" s="258"/>
      <c r="N771" s="258"/>
      <c r="O771" s="258"/>
      <c r="P771" s="258"/>
      <c r="Q771" s="258"/>
      <c r="R771" s="258"/>
      <c r="S771" s="258"/>
      <c r="T771" s="258"/>
      <c r="U771" s="258"/>
      <c r="V771" s="258"/>
      <c r="W771" s="258"/>
      <c r="X771" s="258"/>
      <c r="Y771" s="258"/>
      <c r="Z771" s="258"/>
    </row>
    <row r="772" spans="1:26" ht="15.75" customHeight="1">
      <c r="A772" s="258"/>
      <c r="B772" s="258"/>
      <c r="C772" s="258"/>
      <c r="D772" s="258"/>
      <c r="E772" s="258"/>
      <c r="F772" s="258"/>
      <c r="G772" s="258"/>
      <c r="H772" s="258"/>
      <c r="I772" s="258"/>
      <c r="J772" s="258"/>
      <c r="K772" s="258"/>
      <c r="L772" s="258"/>
      <c r="M772" s="258"/>
      <c r="N772" s="258"/>
      <c r="O772" s="258"/>
      <c r="P772" s="258"/>
      <c r="Q772" s="258"/>
      <c r="R772" s="258"/>
      <c r="S772" s="258"/>
      <c r="T772" s="258"/>
      <c r="U772" s="258"/>
      <c r="V772" s="258"/>
      <c r="W772" s="258"/>
      <c r="X772" s="258"/>
      <c r="Y772" s="258"/>
      <c r="Z772" s="258"/>
    </row>
    <row r="773" spans="1:26" ht="15.75" customHeight="1">
      <c r="A773" s="258"/>
      <c r="B773" s="258"/>
      <c r="C773" s="258"/>
      <c r="D773" s="258"/>
      <c r="E773" s="258"/>
      <c r="F773" s="258"/>
      <c r="G773" s="258"/>
      <c r="H773" s="258"/>
      <c r="I773" s="258"/>
      <c r="J773" s="258"/>
      <c r="K773" s="258"/>
      <c r="L773" s="258"/>
      <c r="M773" s="258"/>
      <c r="N773" s="258"/>
      <c r="O773" s="258"/>
      <c r="P773" s="258"/>
      <c r="Q773" s="258"/>
      <c r="R773" s="258"/>
      <c r="S773" s="258"/>
      <c r="T773" s="258"/>
      <c r="U773" s="258"/>
      <c r="V773" s="258"/>
      <c r="W773" s="258"/>
      <c r="X773" s="258"/>
      <c r="Y773" s="258"/>
      <c r="Z773" s="258"/>
    </row>
    <row r="774" spans="1:26" ht="15.75" customHeight="1">
      <c r="A774" s="258"/>
      <c r="B774" s="258"/>
      <c r="C774" s="258"/>
      <c r="D774" s="258"/>
      <c r="E774" s="258"/>
      <c r="F774" s="258"/>
      <c r="G774" s="258"/>
      <c r="H774" s="258"/>
      <c r="I774" s="258"/>
      <c r="J774" s="258"/>
      <c r="K774" s="258"/>
      <c r="L774" s="258"/>
      <c r="M774" s="258"/>
      <c r="N774" s="258"/>
      <c r="O774" s="258"/>
      <c r="P774" s="258"/>
      <c r="Q774" s="258"/>
      <c r="R774" s="258"/>
      <c r="S774" s="258"/>
      <c r="T774" s="258"/>
      <c r="U774" s="258"/>
      <c r="V774" s="258"/>
      <c r="W774" s="258"/>
      <c r="X774" s="258"/>
      <c r="Y774" s="258"/>
      <c r="Z774" s="258"/>
    </row>
    <row r="775" spans="1:26" ht="15.75" customHeight="1">
      <c r="A775" s="258"/>
      <c r="B775" s="258"/>
      <c r="C775" s="258"/>
      <c r="D775" s="258"/>
      <c r="E775" s="258"/>
      <c r="F775" s="258"/>
      <c r="G775" s="258"/>
      <c r="H775" s="258"/>
      <c r="I775" s="258"/>
      <c r="J775" s="258"/>
      <c r="K775" s="258"/>
      <c r="L775" s="258"/>
      <c r="M775" s="258"/>
      <c r="N775" s="258"/>
      <c r="O775" s="258"/>
      <c r="P775" s="258"/>
      <c r="Q775" s="258"/>
      <c r="R775" s="258"/>
      <c r="S775" s="258"/>
      <c r="T775" s="258"/>
      <c r="U775" s="258"/>
      <c r="V775" s="258"/>
      <c r="W775" s="258"/>
      <c r="X775" s="258"/>
      <c r="Y775" s="258"/>
      <c r="Z775" s="258"/>
    </row>
    <row r="776" spans="1:26" ht="15.75" customHeight="1">
      <c r="A776" s="258"/>
      <c r="B776" s="258"/>
      <c r="C776" s="258"/>
      <c r="D776" s="258"/>
      <c r="E776" s="258"/>
      <c r="F776" s="258"/>
      <c r="G776" s="258"/>
      <c r="H776" s="258"/>
      <c r="I776" s="258"/>
      <c r="J776" s="258"/>
      <c r="K776" s="258"/>
      <c r="L776" s="258"/>
      <c r="M776" s="258"/>
      <c r="N776" s="258"/>
      <c r="O776" s="258"/>
      <c r="P776" s="258"/>
      <c r="Q776" s="258"/>
      <c r="R776" s="258"/>
      <c r="S776" s="258"/>
      <c r="T776" s="258"/>
      <c r="U776" s="258"/>
      <c r="V776" s="258"/>
      <c r="W776" s="258"/>
      <c r="X776" s="258"/>
      <c r="Y776" s="258"/>
      <c r="Z776" s="258"/>
    </row>
    <row r="777" spans="1:26" ht="15.75" customHeight="1">
      <c r="A777" s="258"/>
      <c r="B777" s="258"/>
      <c r="C777" s="258"/>
      <c r="D777" s="258"/>
      <c r="E777" s="258"/>
      <c r="F777" s="258"/>
      <c r="G777" s="258"/>
      <c r="H777" s="258"/>
      <c r="I777" s="258"/>
      <c r="J777" s="258"/>
      <c r="K777" s="258"/>
      <c r="L777" s="258"/>
      <c r="M777" s="258"/>
      <c r="N777" s="258"/>
      <c r="O777" s="258"/>
      <c r="P777" s="258"/>
      <c r="Q777" s="258"/>
      <c r="R777" s="258"/>
      <c r="S777" s="258"/>
      <c r="T777" s="258"/>
      <c r="U777" s="258"/>
      <c r="V777" s="258"/>
      <c r="W777" s="258"/>
      <c r="X777" s="258"/>
      <c r="Y777" s="258"/>
      <c r="Z777" s="258"/>
    </row>
    <row r="778" spans="1:26" ht="15.75" customHeight="1">
      <c r="A778" s="258"/>
      <c r="B778" s="258"/>
      <c r="C778" s="258"/>
      <c r="D778" s="258"/>
      <c r="E778" s="258"/>
      <c r="F778" s="258"/>
      <c r="G778" s="258"/>
      <c r="H778" s="258"/>
      <c r="I778" s="258"/>
      <c r="J778" s="258"/>
      <c r="K778" s="258"/>
      <c r="L778" s="258"/>
      <c r="M778" s="258"/>
      <c r="N778" s="258"/>
      <c r="O778" s="258"/>
      <c r="P778" s="258"/>
      <c r="Q778" s="258"/>
      <c r="R778" s="258"/>
      <c r="S778" s="258"/>
      <c r="T778" s="258"/>
      <c r="U778" s="258"/>
      <c r="V778" s="258"/>
      <c r="W778" s="258"/>
      <c r="X778" s="258"/>
      <c r="Y778" s="258"/>
      <c r="Z778" s="258"/>
    </row>
    <row r="779" spans="1:26" ht="15.75" customHeight="1">
      <c r="A779" s="258"/>
      <c r="B779" s="258"/>
      <c r="C779" s="258"/>
      <c r="D779" s="258"/>
      <c r="E779" s="258"/>
      <c r="F779" s="258"/>
      <c r="G779" s="258"/>
      <c r="H779" s="258"/>
      <c r="I779" s="258"/>
      <c r="J779" s="258"/>
      <c r="K779" s="258"/>
      <c r="L779" s="258"/>
      <c r="M779" s="258"/>
      <c r="N779" s="258"/>
      <c r="O779" s="258"/>
      <c r="P779" s="258"/>
      <c r="Q779" s="258"/>
      <c r="R779" s="258"/>
      <c r="S779" s="258"/>
      <c r="T779" s="258"/>
      <c r="U779" s="258"/>
      <c r="V779" s="258"/>
      <c r="W779" s="258"/>
      <c r="X779" s="258"/>
      <c r="Y779" s="258"/>
      <c r="Z779" s="258"/>
    </row>
    <row r="780" spans="1:26" ht="15.75" customHeight="1">
      <c r="A780" s="258"/>
      <c r="B780" s="258"/>
      <c r="C780" s="258"/>
      <c r="D780" s="258"/>
      <c r="E780" s="258"/>
      <c r="F780" s="258"/>
      <c r="G780" s="258"/>
      <c r="H780" s="258"/>
      <c r="I780" s="258"/>
      <c r="J780" s="258"/>
      <c r="K780" s="258"/>
      <c r="L780" s="258"/>
      <c r="M780" s="258"/>
      <c r="N780" s="258"/>
      <c r="O780" s="258"/>
      <c r="P780" s="258"/>
      <c r="Q780" s="258"/>
      <c r="R780" s="258"/>
      <c r="S780" s="258"/>
      <c r="T780" s="258"/>
      <c r="U780" s="258"/>
      <c r="V780" s="258"/>
      <c r="W780" s="258"/>
      <c r="X780" s="258"/>
      <c r="Y780" s="258"/>
      <c r="Z780" s="258"/>
    </row>
    <row r="781" spans="1:26" ht="15.75" customHeight="1">
      <c r="A781" s="258"/>
      <c r="B781" s="258"/>
      <c r="C781" s="258"/>
      <c r="D781" s="258"/>
      <c r="E781" s="258"/>
      <c r="F781" s="258"/>
      <c r="G781" s="258"/>
      <c r="H781" s="258"/>
      <c r="I781" s="258"/>
      <c r="J781" s="258"/>
      <c r="K781" s="258"/>
      <c r="L781" s="258"/>
      <c r="M781" s="258"/>
      <c r="N781" s="258"/>
      <c r="O781" s="258"/>
      <c r="P781" s="258"/>
      <c r="Q781" s="258"/>
      <c r="R781" s="258"/>
      <c r="S781" s="258"/>
      <c r="T781" s="258"/>
      <c r="U781" s="258"/>
      <c r="V781" s="258"/>
      <c r="W781" s="258"/>
      <c r="X781" s="258"/>
      <c r="Y781" s="258"/>
      <c r="Z781" s="258"/>
    </row>
    <row r="782" spans="1:26" ht="15.75" customHeight="1">
      <c r="A782" s="258"/>
      <c r="B782" s="258"/>
      <c r="C782" s="258"/>
      <c r="D782" s="258"/>
      <c r="E782" s="258"/>
      <c r="F782" s="258"/>
      <c r="G782" s="258"/>
      <c r="H782" s="258"/>
      <c r="I782" s="258"/>
      <c r="J782" s="258"/>
      <c r="K782" s="258"/>
      <c r="L782" s="258"/>
      <c r="M782" s="258"/>
      <c r="N782" s="258"/>
      <c r="O782" s="258"/>
      <c r="P782" s="258"/>
      <c r="Q782" s="258"/>
      <c r="R782" s="258"/>
      <c r="S782" s="258"/>
      <c r="T782" s="258"/>
      <c r="U782" s="258"/>
      <c r="V782" s="258"/>
      <c r="W782" s="258"/>
      <c r="X782" s="258"/>
      <c r="Y782" s="258"/>
      <c r="Z782" s="258"/>
    </row>
    <row r="783" spans="1:26" ht="15.75" customHeight="1">
      <c r="A783" s="258"/>
      <c r="B783" s="258"/>
      <c r="C783" s="258"/>
      <c r="D783" s="258"/>
      <c r="E783" s="258"/>
      <c r="F783" s="258"/>
      <c r="G783" s="258"/>
      <c r="H783" s="258"/>
      <c r="I783" s="258"/>
      <c r="J783" s="258"/>
      <c r="K783" s="258"/>
      <c r="L783" s="258"/>
      <c r="M783" s="258"/>
      <c r="N783" s="258"/>
      <c r="O783" s="258"/>
      <c r="P783" s="258"/>
      <c r="Q783" s="258"/>
      <c r="R783" s="258"/>
      <c r="S783" s="258"/>
      <c r="T783" s="258"/>
      <c r="U783" s="258"/>
      <c r="V783" s="258"/>
      <c r="W783" s="258"/>
      <c r="X783" s="258"/>
      <c r="Y783" s="258"/>
      <c r="Z783" s="258"/>
    </row>
    <row r="784" spans="1:26" ht="15.75" customHeight="1">
      <c r="A784" s="258"/>
      <c r="B784" s="258"/>
      <c r="C784" s="258"/>
      <c r="D784" s="258"/>
      <c r="E784" s="258"/>
      <c r="F784" s="258"/>
      <c r="G784" s="258"/>
      <c r="H784" s="258"/>
      <c r="I784" s="258"/>
      <c r="J784" s="258"/>
      <c r="K784" s="258"/>
      <c r="L784" s="258"/>
      <c r="M784" s="258"/>
      <c r="N784" s="258"/>
      <c r="O784" s="258"/>
      <c r="P784" s="258"/>
      <c r="Q784" s="258"/>
      <c r="R784" s="258"/>
      <c r="S784" s="258"/>
      <c r="T784" s="258"/>
      <c r="U784" s="258"/>
      <c r="V784" s="258"/>
      <c r="W784" s="258"/>
      <c r="X784" s="258"/>
      <c r="Y784" s="258"/>
      <c r="Z784" s="258"/>
    </row>
    <row r="785" spans="1:26" ht="15.75" customHeight="1">
      <c r="A785" s="258"/>
      <c r="B785" s="258"/>
      <c r="C785" s="258"/>
      <c r="D785" s="258"/>
      <c r="E785" s="258"/>
      <c r="F785" s="258"/>
      <c r="G785" s="258"/>
      <c r="H785" s="258"/>
      <c r="I785" s="258"/>
      <c r="J785" s="258"/>
      <c r="K785" s="258"/>
      <c r="L785" s="258"/>
      <c r="M785" s="258"/>
      <c r="N785" s="258"/>
      <c r="O785" s="258"/>
      <c r="P785" s="258"/>
      <c r="Q785" s="258"/>
      <c r="R785" s="258"/>
      <c r="S785" s="258"/>
      <c r="T785" s="258"/>
      <c r="U785" s="258"/>
      <c r="V785" s="258"/>
      <c r="W785" s="258"/>
      <c r="X785" s="258"/>
      <c r="Y785" s="258"/>
      <c r="Z785" s="258"/>
    </row>
    <row r="786" spans="1:26" ht="15.75" customHeight="1">
      <c r="A786" s="258"/>
      <c r="B786" s="258"/>
      <c r="C786" s="258"/>
      <c r="D786" s="258"/>
      <c r="E786" s="258"/>
      <c r="F786" s="258"/>
      <c r="G786" s="258"/>
      <c r="H786" s="258"/>
      <c r="I786" s="258"/>
      <c r="J786" s="258"/>
      <c r="K786" s="258"/>
      <c r="L786" s="258"/>
      <c r="M786" s="258"/>
      <c r="N786" s="258"/>
      <c r="O786" s="258"/>
      <c r="P786" s="258"/>
      <c r="Q786" s="258"/>
      <c r="R786" s="258"/>
      <c r="S786" s="258"/>
      <c r="T786" s="258"/>
      <c r="U786" s="258"/>
      <c r="V786" s="258"/>
      <c r="W786" s="258"/>
      <c r="X786" s="258"/>
      <c r="Y786" s="258"/>
      <c r="Z786" s="258"/>
    </row>
    <row r="787" spans="1:26" ht="15.75" customHeight="1">
      <c r="A787" s="258"/>
      <c r="B787" s="258"/>
      <c r="C787" s="258"/>
      <c r="D787" s="258"/>
      <c r="E787" s="258"/>
      <c r="F787" s="258"/>
      <c r="G787" s="258"/>
      <c r="H787" s="258"/>
      <c r="I787" s="258"/>
      <c r="J787" s="258"/>
      <c r="K787" s="258"/>
      <c r="L787" s="258"/>
      <c r="M787" s="258"/>
      <c r="N787" s="258"/>
      <c r="O787" s="258"/>
      <c r="P787" s="258"/>
      <c r="Q787" s="258"/>
      <c r="R787" s="258"/>
      <c r="S787" s="258"/>
      <c r="T787" s="258"/>
      <c r="U787" s="258"/>
      <c r="V787" s="258"/>
      <c r="W787" s="258"/>
      <c r="X787" s="258"/>
      <c r="Y787" s="258"/>
      <c r="Z787" s="258"/>
    </row>
    <row r="788" spans="1:26" ht="15.75" customHeight="1">
      <c r="A788" s="258"/>
      <c r="B788" s="258"/>
      <c r="C788" s="258"/>
      <c r="D788" s="258"/>
      <c r="E788" s="258"/>
      <c r="F788" s="258"/>
      <c r="G788" s="258"/>
      <c r="H788" s="258"/>
      <c r="I788" s="258"/>
      <c r="J788" s="258"/>
      <c r="K788" s="258"/>
      <c r="L788" s="258"/>
      <c r="M788" s="258"/>
      <c r="N788" s="258"/>
      <c r="O788" s="258"/>
      <c r="P788" s="258"/>
      <c r="Q788" s="258"/>
      <c r="R788" s="258"/>
      <c r="S788" s="258"/>
      <c r="T788" s="258"/>
      <c r="U788" s="258"/>
      <c r="V788" s="258"/>
      <c r="W788" s="258"/>
      <c r="X788" s="258"/>
      <c r="Y788" s="258"/>
      <c r="Z788" s="258"/>
    </row>
    <row r="789" spans="1:26" ht="15.75" customHeight="1">
      <c r="A789" s="258"/>
      <c r="B789" s="258"/>
      <c r="C789" s="258"/>
      <c r="D789" s="258"/>
      <c r="E789" s="258"/>
      <c r="F789" s="258"/>
      <c r="G789" s="258"/>
      <c r="H789" s="258"/>
      <c r="I789" s="258"/>
      <c r="J789" s="258"/>
      <c r="K789" s="258"/>
      <c r="L789" s="258"/>
      <c r="M789" s="258"/>
      <c r="N789" s="258"/>
      <c r="O789" s="258"/>
      <c r="P789" s="258"/>
      <c r="Q789" s="258"/>
      <c r="R789" s="258"/>
      <c r="S789" s="258"/>
      <c r="T789" s="258"/>
      <c r="U789" s="258"/>
      <c r="V789" s="258"/>
      <c r="W789" s="258"/>
      <c r="X789" s="258"/>
      <c r="Y789" s="258"/>
      <c r="Z789" s="258"/>
    </row>
    <row r="790" spans="1:26" ht="15.75" customHeight="1">
      <c r="A790" s="258"/>
      <c r="B790" s="258"/>
      <c r="C790" s="258"/>
      <c r="D790" s="258"/>
      <c r="E790" s="258"/>
      <c r="F790" s="258"/>
      <c r="G790" s="258"/>
      <c r="H790" s="258"/>
      <c r="I790" s="258"/>
      <c r="J790" s="258"/>
      <c r="K790" s="258"/>
      <c r="L790" s="258"/>
      <c r="M790" s="258"/>
      <c r="N790" s="258"/>
      <c r="O790" s="258"/>
      <c r="P790" s="258"/>
      <c r="Q790" s="258"/>
      <c r="R790" s="258"/>
      <c r="S790" s="258"/>
      <c r="T790" s="258"/>
      <c r="U790" s="258"/>
      <c r="V790" s="258"/>
      <c r="W790" s="258"/>
      <c r="X790" s="258"/>
      <c r="Y790" s="258"/>
      <c r="Z790" s="258"/>
    </row>
    <row r="791" spans="1:26" ht="15.75" customHeight="1">
      <c r="A791" s="258"/>
      <c r="B791" s="258"/>
      <c r="C791" s="258"/>
      <c r="D791" s="258"/>
      <c r="E791" s="258"/>
      <c r="F791" s="258"/>
      <c r="G791" s="258"/>
      <c r="H791" s="258"/>
      <c r="I791" s="258"/>
      <c r="J791" s="258"/>
      <c r="K791" s="258"/>
      <c r="L791" s="258"/>
      <c r="M791" s="258"/>
      <c r="N791" s="258"/>
      <c r="O791" s="258"/>
      <c r="P791" s="258"/>
      <c r="Q791" s="258"/>
      <c r="R791" s="258"/>
      <c r="S791" s="258"/>
      <c r="T791" s="258"/>
      <c r="U791" s="258"/>
      <c r="V791" s="258"/>
      <c r="W791" s="258"/>
      <c r="X791" s="258"/>
      <c r="Y791" s="258"/>
      <c r="Z791" s="258"/>
    </row>
    <row r="792" spans="1:26" ht="15.75" customHeight="1">
      <c r="A792" s="258"/>
      <c r="B792" s="258"/>
      <c r="C792" s="258"/>
      <c r="D792" s="258"/>
      <c r="E792" s="258"/>
      <c r="F792" s="258"/>
      <c r="G792" s="258"/>
      <c r="H792" s="258"/>
      <c r="I792" s="258"/>
      <c r="J792" s="258"/>
      <c r="K792" s="258"/>
      <c r="L792" s="258"/>
      <c r="M792" s="258"/>
      <c r="N792" s="258"/>
      <c r="O792" s="258"/>
      <c r="P792" s="258"/>
      <c r="Q792" s="258"/>
      <c r="R792" s="258"/>
      <c r="S792" s="258"/>
      <c r="T792" s="258"/>
      <c r="U792" s="258"/>
      <c r="V792" s="258"/>
      <c r="W792" s="258"/>
      <c r="X792" s="258"/>
      <c r="Y792" s="258"/>
      <c r="Z792" s="258"/>
    </row>
    <row r="793" spans="1:26" ht="15.75" customHeight="1">
      <c r="A793" s="258"/>
      <c r="B793" s="258"/>
      <c r="C793" s="258"/>
      <c r="D793" s="258"/>
      <c r="E793" s="258"/>
      <c r="F793" s="258"/>
      <c r="G793" s="258"/>
      <c r="H793" s="258"/>
      <c r="I793" s="258"/>
      <c r="J793" s="258"/>
      <c r="K793" s="258"/>
      <c r="L793" s="258"/>
      <c r="M793" s="258"/>
      <c r="N793" s="258"/>
      <c r="O793" s="258"/>
      <c r="P793" s="258"/>
      <c r="Q793" s="258"/>
      <c r="R793" s="258"/>
      <c r="S793" s="258"/>
      <c r="T793" s="258"/>
      <c r="U793" s="258"/>
      <c r="V793" s="258"/>
      <c r="W793" s="258"/>
      <c r="X793" s="258"/>
      <c r="Y793" s="258"/>
      <c r="Z793" s="258"/>
    </row>
    <row r="794" spans="1:26" ht="15.75" customHeight="1">
      <c r="A794" s="258"/>
      <c r="B794" s="258"/>
      <c r="C794" s="258"/>
      <c r="D794" s="258"/>
      <c r="E794" s="258"/>
      <c r="F794" s="258"/>
      <c r="G794" s="258"/>
      <c r="H794" s="258"/>
      <c r="I794" s="258"/>
      <c r="J794" s="258"/>
      <c r="K794" s="258"/>
      <c r="L794" s="258"/>
      <c r="M794" s="258"/>
      <c r="N794" s="258"/>
      <c r="O794" s="258"/>
      <c r="P794" s="258"/>
      <c r="Q794" s="258"/>
      <c r="R794" s="258"/>
      <c r="S794" s="258"/>
      <c r="T794" s="258"/>
      <c r="U794" s="258"/>
      <c r="V794" s="258"/>
      <c r="W794" s="258"/>
      <c r="X794" s="258"/>
      <c r="Y794" s="258"/>
      <c r="Z794" s="258"/>
    </row>
    <row r="795" spans="1:26" ht="15.75" customHeight="1">
      <c r="A795" s="258"/>
      <c r="B795" s="258"/>
      <c r="C795" s="258"/>
      <c r="D795" s="258"/>
      <c r="E795" s="258"/>
      <c r="F795" s="258"/>
      <c r="G795" s="258"/>
      <c r="H795" s="258"/>
      <c r="I795" s="258"/>
      <c r="J795" s="258"/>
      <c r="K795" s="258"/>
      <c r="L795" s="258"/>
      <c r="M795" s="258"/>
      <c r="N795" s="258"/>
      <c r="O795" s="258"/>
      <c r="P795" s="258"/>
      <c r="Q795" s="258"/>
      <c r="R795" s="258"/>
      <c r="S795" s="258"/>
      <c r="T795" s="258"/>
      <c r="U795" s="258"/>
      <c r="V795" s="258"/>
      <c r="W795" s="258"/>
      <c r="X795" s="258"/>
      <c r="Y795" s="258"/>
      <c r="Z795" s="258"/>
    </row>
    <row r="796" spans="1:26" ht="15.75" customHeight="1">
      <c r="A796" s="258"/>
      <c r="B796" s="258"/>
      <c r="C796" s="258"/>
      <c r="D796" s="258"/>
      <c r="E796" s="258"/>
      <c r="F796" s="258"/>
      <c r="G796" s="258"/>
      <c r="H796" s="258"/>
      <c r="I796" s="258"/>
      <c r="J796" s="258"/>
      <c r="K796" s="258"/>
      <c r="L796" s="258"/>
      <c r="M796" s="258"/>
      <c r="N796" s="258"/>
      <c r="O796" s="258"/>
      <c r="P796" s="258"/>
      <c r="Q796" s="258"/>
      <c r="R796" s="258"/>
      <c r="S796" s="258"/>
      <c r="T796" s="258"/>
      <c r="U796" s="258"/>
      <c r="V796" s="258"/>
      <c r="W796" s="258"/>
      <c r="X796" s="258"/>
      <c r="Y796" s="258"/>
      <c r="Z796" s="258"/>
    </row>
    <row r="797" spans="1:26" ht="15.75" customHeight="1">
      <c r="A797" s="258"/>
      <c r="B797" s="258"/>
      <c r="C797" s="258"/>
      <c r="D797" s="258"/>
      <c r="E797" s="258"/>
      <c r="F797" s="258"/>
      <c r="G797" s="258"/>
      <c r="H797" s="258"/>
      <c r="I797" s="258"/>
      <c r="J797" s="258"/>
      <c r="K797" s="258"/>
      <c r="L797" s="258"/>
      <c r="M797" s="258"/>
      <c r="N797" s="258"/>
      <c r="O797" s="258"/>
      <c r="P797" s="258"/>
      <c r="Q797" s="258"/>
      <c r="R797" s="258"/>
      <c r="S797" s="258"/>
      <c r="T797" s="258"/>
      <c r="U797" s="258"/>
      <c r="V797" s="258"/>
      <c r="W797" s="258"/>
      <c r="X797" s="258"/>
      <c r="Y797" s="258"/>
      <c r="Z797" s="258"/>
    </row>
    <row r="798" spans="1:26" ht="15.75" customHeight="1">
      <c r="A798" s="258"/>
      <c r="B798" s="258"/>
      <c r="C798" s="258"/>
      <c r="D798" s="258"/>
      <c r="E798" s="258"/>
      <c r="F798" s="258"/>
      <c r="G798" s="258"/>
      <c r="H798" s="258"/>
      <c r="I798" s="258"/>
      <c r="J798" s="258"/>
      <c r="K798" s="258"/>
      <c r="L798" s="258"/>
      <c r="M798" s="258"/>
      <c r="N798" s="258"/>
      <c r="O798" s="258"/>
      <c r="P798" s="258"/>
      <c r="Q798" s="258"/>
      <c r="R798" s="258"/>
      <c r="S798" s="258"/>
      <c r="T798" s="258"/>
      <c r="U798" s="258"/>
      <c r="V798" s="258"/>
      <c r="W798" s="258"/>
      <c r="X798" s="258"/>
      <c r="Y798" s="258"/>
      <c r="Z798" s="258"/>
    </row>
    <row r="799" spans="1:26" ht="15.75" customHeight="1">
      <c r="A799" s="258"/>
      <c r="B799" s="258"/>
      <c r="C799" s="258"/>
      <c r="D799" s="258"/>
      <c r="E799" s="258"/>
      <c r="F799" s="258"/>
      <c r="G799" s="258"/>
      <c r="H799" s="258"/>
      <c r="I799" s="258"/>
      <c r="J799" s="258"/>
      <c r="K799" s="258"/>
      <c r="L799" s="258"/>
      <c r="M799" s="258"/>
      <c r="N799" s="258"/>
      <c r="O799" s="258"/>
      <c r="P799" s="258"/>
      <c r="Q799" s="258"/>
      <c r="R799" s="258"/>
      <c r="S799" s="258"/>
      <c r="T799" s="258"/>
      <c r="U799" s="258"/>
      <c r="V799" s="258"/>
      <c r="W799" s="258"/>
      <c r="X799" s="258"/>
      <c r="Y799" s="258"/>
      <c r="Z799" s="258"/>
    </row>
    <row r="800" spans="1:26" ht="15.75" customHeight="1">
      <c r="A800" s="258"/>
      <c r="B800" s="258"/>
      <c r="C800" s="258"/>
      <c r="D800" s="258"/>
      <c r="E800" s="258"/>
      <c r="F800" s="258"/>
      <c r="G800" s="258"/>
      <c r="H800" s="258"/>
      <c r="I800" s="258"/>
      <c r="J800" s="258"/>
      <c r="K800" s="258"/>
      <c r="L800" s="258"/>
      <c r="M800" s="258"/>
      <c r="N800" s="258"/>
      <c r="O800" s="258"/>
      <c r="P800" s="258"/>
      <c r="Q800" s="258"/>
      <c r="R800" s="258"/>
      <c r="S800" s="258"/>
      <c r="T800" s="258"/>
      <c r="U800" s="258"/>
      <c r="V800" s="258"/>
      <c r="W800" s="258"/>
      <c r="X800" s="258"/>
      <c r="Y800" s="258"/>
      <c r="Z800" s="258"/>
    </row>
    <row r="801" spans="1:26" ht="15.75" customHeight="1">
      <c r="A801" s="258"/>
      <c r="B801" s="258"/>
      <c r="C801" s="258"/>
      <c r="D801" s="258"/>
      <c r="E801" s="258"/>
      <c r="F801" s="258"/>
      <c r="G801" s="258"/>
      <c r="H801" s="258"/>
      <c r="I801" s="258"/>
      <c r="J801" s="258"/>
      <c r="K801" s="258"/>
      <c r="L801" s="258"/>
      <c r="M801" s="258"/>
      <c r="N801" s="258"/>
      <c r="O801" s="258"/>
      <c r="P801" s="258"/>
      <c r="Q801" s="258"/>
      <c r="R801" s="258"/>
      <c r="S801" s="258"/>
      <c r="T801" s="258"/>
      <c r="U801" s="258"/>
      <c r="V801" s="258"/>
      <c r="W801" s="258"/>
      <c r="X801" s="258"/>
      <c r="Y801" s="258"/>
      <c r="Z801" s="258"/>
    </row>
    <row r="802" spans="1:26" ht="15.75" customHeight="1">
      <c r="A802" s="258"/>
      <c r="B802" s="258"/>
      <c r="C802" s="258"/>
      <c r="D802" s="258"/>
      <c r="E802" s="258"/>
      <c r="F802" s="258"/>
      <c r="G802" s="258"/>
      <c r="H802" s="258"/>
      <c r="I802" s="258"/>
      <c r="J802" s="258"/>
      <c r="K802" s="258"/>
      <c r="L802" s="258"/>
      <c r="M802" s="258"/>
      <c r="N802" s="258"/>
      <c r="O802" s="258"/>
      <c r="P802" s="258"/>
      <c r="Q802" s="258"/>
      <c r="R802" s="258"/>
      <c r="S802" s="258"/>
      <c r="T802" s="258"/>
      <c r="U802" s="258"/>
      <c r="V802" s="258"/>
      <c r="W802" s="258"/>
      <c r="X802" s="258"/>
      <c r="Y802" s="258"/>
      <c r="Z802" s="258"/>
    </row>
    <row r="803" spans="1:26" ht="15.75" customHeight="1">
      <c r="A803" s="258"/>
      <c r="B803" s="258"/>
      <c r="C803" s="258"/>
      <c r="D803" s="258"/>
      <c r="E803" s="258"/>
      <c r="F803" s="258"/>
      <c r="G803" s="258"/>
      <c r="H803" s="258"/>
      <c r="I803" s="258"/>
      <c r="J803" s="258"/>
      <c r="K803" s="258"/>
      <c r="L803" s="258"/>
      <c r="M803" s="258"/>
      <c r="N803" s="258"/>
      <c r="O803" s="258"/>
      <c r="P803" s="258"/>
      <c r="Q803" s="258"/>
      <c r="R803" s="258"/>
      <c r="S803" s="258"/>
      <c r="T803" s="258"/>
      <c r="U803" s="258"/>
      <c r="V803" s="258"/>
      <c r="W803" s="258"/>
      <c r="X803" s="258"/>
      <c r="Y803" s="258"/>
      <c r="Z803" s="258"/>
    </row>
    <row r="804" spans="1:26" ht="15.75" customHeight="1">
      <c r="A804" s="258"/>
      <c r="B804" s="258"/>
      <c r="C804" s="258"/>
      <c r="D804" s="258"/>
      <c r="E804" s="258"/>
      <c r="F804" s="258"/>
      <c r="G804" s="258"/>
      <c r="H804" s="258"/>
      <c r="I804" s="258"/>
      <c r="J804" s="258"/>
      <c r="K804" s="258"/>
      <c r="L804" s="258"/>
      <c r="M804" s="258"/>
      <c r="N804" s="258"/>
      <c r="O804" s="258"/>
      <c r="P804" s="258"/>
      <c r="Q804" s="258"/>
      <c r="R804" s="258"/>
      <c r="S804" s="258"/>
      <c r="T804" s="258"/>
      <c r="U804" s="258"/>
      <c r="V804" s="258"/>
      <c r="W804" s="258"/>
      <c r="X804" s="258"/>
      <c r="Y804" s="258"/>
      <c r="Z804" s="258"/>
    </row>
    <row r="805" spans="1:26" ht="15.75" customHeight="1">
      <c r="A805" s="258"/>
      <c r="B805" s="258"/>
      <c r="C805" s="258"/>
      <c r="D805" s="258"/>
      <c r="E805" s="258"/>
      <c r="F805" s="258"/>
      <c r="G805" s="258"/>
      <c r="H805" s="258"/>
      <c r="I805" s="258"/>
      <c r="J805" s="258"/>
      <c r="K805" s="258"/>
      <c r="L805" s="258"/>
      <c r="M805" s="258"/>
      <c r="N805" s="258"/>
      <c r="O805" s="258"/>
      <c r="P805" s="258"/>
      <c r="Q805" s="258"/>
      <c r="R805" s="258"/>
      <c r="S805" s="258"/>
      <c r="T805" s="258"/>
      <c r="U805" s="258"/>
      <c r="V805" s="258"/>
      <c r="W805" s="258"/>
      <c r="X805" s="258"/>
      <c r="Y805" s="258"/>
      <c r="Z805" s="258"/>
    </row>
    <row r="806" spans="1:26" ht="15.75" customHeight="1">
      <c r="A806" s="258"/>
      <c r="B806" s="258"/>
      <c r="C806" s="258"/>
      <c r="D806" s="258"/>
      <c r="E806" s="258"/>
      <c r="F806" s="258"/>
      <c r="G806" s="258"/>
      <c r="H806" s="258"/>
      <c r="I806" s="258"/>
      <c r="J806" s="258"/>
      <c r="K806" s="258"/>
      <c r="L806" s="258"/>
      <c r="M806" s="258"/>
      <c r="N806" s="258"/>
      <c r="O806" s="258"/>
      <c r="P806" s="258"/>
      <c r="Q806" s="258"/>
      <c r="R806" s="258"/>
      <c r="S806" s="258"/>
      <c r="T806" s="258"/>
      <c r="U806" s="258"/>
      <c r="V806" s="258"/>
      <c r="W806" s="258"/>
      <c r="X806" s="258"/>
      <c r="Y806" s="258"/>
      <c r="Z806" s="258"/>
    </row>
    <row r="807" spans="1:26" ht="15.75" customHeight="1">
      <c r="A807" s="258"/>
      <c r="B807" s="258"/>
      <c r="C807" s="258"/>
      <c r="D807" s="258"/>
      <c r="E807" s="258"/>
      <c r="F807" s="258"/>
      <c r="G807" s="258"/>
      <c r="H807" s="258"/>
      <c r="I807" s="258"/>
      <c r="J807" s="258"/>
      <c r="K807" s="258"/>
      <c r="L807" s="258"/>
      <c r="M807" s="258"/>
      <c r="N807" s="258"/>
      <c r="O807" s="258"/>
      <c r="P807" s="258"/>
      <c r="Q807" s="258"/>
      <c r="R807" s="258"/>
      <c r="S807" s="258"/>
      <c r="T807" s="258"/>
      <c r="U807" s="258"/>
      <c r="V807" s="258"/>
      <c r="W807" s="258"/>
      <c r="X807" s="258"/>
      <c r="Y807" s="258"/>
      <c r="Z807" s="258"/>
    </row>
    <row r="808" spans="1:26" ht="15.75" customHeight="1">
      <c r="A808" s="258"/>
      <c r="B808" s="258"/>
      <c r="C808" s="258"/>
      <c r="D808" s="258"/>
      <c r="E808" s="258"/>
      <c r="F808" s="258"/>
      <c r="G808" s="258"/>
      <c r="H808" s="258"/>
      <c r="I808" s="258"/>
      <c r="J808" s="258"/>
      <c r="K808" s="258"/>
      <c r="L808" s="258"/>
      <c r="M808" s="258"/>
      <c r="N808" s="258"/>
      <c r="O808" s="258"/>
      <c r="P808" s="258"/>
      <c r="Q808" s="258"/>
      <c r="R808" s="258"/>
      <c r="S808" s="258"/>
      <c r="T808" s="258"/>
      <c r="U808" s="258"/>
      <c r="V808" s="258"/>
      <c r="W808" s="258"/>
      <c r="X808" s="258"/>
      <c r="Y808" s="258"/>
      <c r="Z808" s="258"/>
    </row>
    <row r="809" spans="1:26" ht="15.75" customHeight="1">
      <c r="A809" s="258"/>
      <c r="B809" s="258"/>
      <c r="C809" s="258"/>
      <c r="D809" s="258"/>
      <c r="E809" s="258"/>
      <c r="F809" s="258"/>
      <c r="G809" s="258"/>
      <c r="H809" s="258"/>
      <c r="I809" s="258"/>
      <c r="J809" s="258"/>
      <c r="K809" s="258"/>
      <c r="L809" s="258"/>
      <c r="M809" s="258"/>
      <c r="N809" s="258"/>
      <c r="O809" s="258"/>
      <c r="P809" s="258"/>
      <c r="Q809" s="258"/>
      <c r="R809" s="258"/>
      <c r="S809" s="258"/>
      <c r="T809" s="258"/>
      <c r="U809" s="258"/>
      <c r="V809" s="258"/>
      <c r="W809" s="258"/>
      <c r="X809" s="258"/>
      <c r="Y809" s="258"/>
      <c r="Z809" s="258"/>
    </row>
    <row r="810" spans="1:26" ht="15.75" customHeight="1">
      <c r="A810" s="258"/>
      <c r="B810" s="258"/>
      <c r="C810" s="258"/>
      <c r="D810" s="258"/>
      <c r="E810" s="258"/>
      <c r="F810" s="258"/>
      <c r="G810" s="258"/>
      <c r="H810" s="258"/>
      <c r="I810" s="258"/>
      <c r="J810" s="258"/>
      <c r="K810" s="258"/>
      <c r="L810" s="258"/>
      <c r="M810" s="258"/>
      <c r="N810" s="258"/>
      <c r="O810" s="258"/>
      <c r="P810" s="258"/>
      <c r="Q810" s="258"/>
      <c r="R810" s="258"/>
      <c r="S810" s="258"/>
      <c r="T810" s="258"/>
      <c r="U810" s="258"/>
      <c r="V810" s="258"/>
      <c r="W810" s="258"/>
      <c r="X810" s="258"/>
      <c r="Y810" s="258"/>
      <c r="Z810" s="258"/>
    </row>
    <row r="811" spans="1:26" ht="15.75" customHeight="1">
      <c r="A811" s="258"/>
      <c r="B811" s="258"/>
      <c r="C811" s="258"/>
      <c r="D811" s="258"/>
      <c r="E811" s="258"/>
      <c r="F811" s="258"/>
      <c r="G811" s="258"/>
      <c r="H811" s="258"/>
      <c r="I811" s="258"/>
      <c r="J811" s="258"/>
      <c r="K811" s="258"/>
      <c r="L811" s="258"/>
      <c r="M811" s="258"/>
      <c r="N811" s="258"/>
      <c r="O811" s="258"/>
      <c r="P811" s="258"/>
      <c r="Q811" s="258"/>
      <c r="R811" s="258"/>
      <c r="S811" s="258"/>
      <c r="T811" s="258"/>
      <c r="U811" s="258"/>
      <c r="V811" s="258"/>
      <c r="W811" s="258"/>
      <c r="X811" s="258"/>
      <c r="Y811" s="258"/>
      <c r="Z811" s="258"/>
    </row>
    <row r="812" spans="1:26" ht="15.75" customHeight="1">
      <c r="A812" s="258"/>
      <c r="B812" s="258"/>
      <c r="C812" s="258"/>
      <c r="D812" s="258"/>
      <c r="E812" s="258"/>
      <c r="F812" s="258"/>
      <c r="G812" s="258"/>
      <c r="H812" s="258"/>
      <c r="I812" s="258"/>
      <c r="J812" s="258"/>
      <c r="K812" s="258"/>
      <c r="L812" s="258"/>
      <c r="M812" s="258"/>
      <c r="N812" s="258"/>
      <c r="O812" s="258"/>
      <c r="P812" s="258"/>
      <c r="Q812" s="258"/>
      <c r="R812" s="258"/>
      <c r="S812" s="258"/>
      <c r="T812" s="258"/>
      <c r="U812" s="258"/>
      <c r="V812" s="258"/>
      <c r="W812" s="258"/>
      <c r="X812" s="258"/>
      <c r="Y812" s="258"/>
      <c r="Z812" s="258"/>
    </row>
    <row r="813" spans="1:26" ht="15.75" customHeight="1">
      <c r="A813" s="258"/>
      <c r="B813" s="258"/>
      <c r="C813" s="258"/>
      <c r="D813" s="258"/>
      <c r="E813" s="258"/>
      <c r="F813" s="258"/>
      <c r="G813" s="258"/>
      <c r="H813" s="258"/>
      <c r="I813" s="258"/>
      <c r="J813" s="258"/>
      <c r="K813" s="258"/>
      <c r="L813" s="258"/>
      <c r="M813" s="258"/>
      <c r="N813" s="258"/>
      <c r="O813" s="258"/>
      <c r="P813" s="258"/>
      <c r="Q813" s="258"/>
      <c r="R813" s="258"/>
      <c r="S813" s="258"/>
      <c r="T813" s="258"/>
      <c r="U813" s="258"/>
      <c r="V813" s="258"/>
      <c r="W813" s="258"/>
      <c r="X813" s="258"/>
      <c r="Y813" s="258"/>
      <c r="Z813" s="258"/>
    </row>
    <row r="814" spans="1:26" ht="15.75" customHeight="1">
      <c r="A814" s="258"/>
      <c r="B814" s="258"/>
      <c r="C814" s="258"/>
      <c r="D814" s="258"/>
      <c r="E814" s="258"/>
      <c r="F814" s="258"/>
      <c r="G814" s="258"/>
      <c r="H814" s="258"/>
      <c r="I814" s="258"/>
      <c r="J814" s="258"/>
      <c r="K814" s="258"/>
      <c r="L814" s="258"/>
      <c r="M814" s="258"/>
      <c r="N814" s="258"/>
      <c r="O814" s="258"/>
      <c r="P814" s="258"/>
      <c r="Q814" s="258"/>
      <c r="R814" s="258"/>
      <c r="S814" s="258"/>
      <c r="T814" s="258"/>
      <c r="U814" s="258"/>
      <c r="V814" s="258"/>
      <c r="W814" s="258"/>
      <c r="X814" s="258"/>
      <c r="Y814" s="258"/>
      <c r="Z814" s="258"/>
    </row>
    <row r="815" spans="1:26" ht="15.75" customHeight="1">
      <c r="A815" s="258"/>
      <c r="B815" s="258"/>
      <c r="C815" s="258"/>
      <c r="D815" s="258"/>
      <c r="E815" s="258"/>
      <c r="F815" s="258"/>
      <c r="G815" s="258"/>
      <c r="H815" s="258"/>
      <c r="I815" s="258"/>
      <c r="J815" s="258"/>
      <c r="K815" s="258"/>
      <c r="L815" s="258"/>
      <c r="M815" s="258"/>
      <c r="N815" s="258"/>
      <c r="O815" s="258"/>
      <c r="P815" s="258"/>
      <c r="Q815" s="258"/>
      <c r="R815" s="258"/>
      <c r="S815" s="258"/>
      <c r="T815" s="258"/>
      <c r="U815" s="258"/>
      <c r="V815" s="258"/>
      <c r="W815" s="258"/>
      <c r="X815" s="258"/>
      <c r="Y815" s="258"/>
      <c r="Z815" s="258"/>
    </row>
    <row r="816" spans="1:26" ht="15.75" customHeight="1">
      <c r="A816" s="258"/>
      <c r="B816" s="258"/>
      <c r="C816" s="258"/>
      <c r="D816" s="258"/>
      <c r="E816" s="258"/>
      <c r="F816" s="258"/>
      <c r="G816" s="258"/>
      <c r="H816" s="258"/>
      <c r="I816" s="258"/>
      <c r="J816" s="258"/>
      <c r="K816" s="258"/>
      <c r="L816" s="258"/>
      <c r="M816" s="258"/>
      <c r="N816" s="258"/>
      <c r="O816" s="258"/>
      <c r="P816" s="258"/>
      <c r="Q816" s="258"/>
      <c r="R816" s="258"/>
      <c r="S816" s="258"/>
      <c r="T816" s="258"/>
      <c r="U816" s="258"/>
      <c r="V816" s="258"/>
      <c r="W816" s="258"/>
      <c r="X816" s="258"/>
      <c r="Y816" s="258"/>
      <c r="Z816" s="258"/>
    </row>
    <row r="817" spans="1:26" ht="15.75" customHeight="1">
      <c r="A817" s="258"/>
      <c r="B817" s="258"/>
      <c r="C817" s="258"/>
      <c r="D817" s="258"/>
      <c r="E817" s="258"/>
      <c r="F817" s="258"/>
      <c r="G817" s="258"/>
      <c r="H817" s="258"/>
      <c r="I817" s="258"/>
      <c r="J817" s="258"/>
      <c r="K817" s="258"/>
      <c r="L817" s="258"/>
      <c r="M817" s="258"/>
      <c r="N817" s="258"/>
      <c r="O817" s="258"/>
      <c r="P817" s="258"/>
      <c r="Q817" s="258"/>
      <c r="R817" s="258"/>
      <c r="S817" s="258"/>
      <c r="T817" s="258"/>
      <c r="U817" s="258"/>
      <c r="V817" s="258"/>
      <c r="W817" s="258"/>
      <c r="X817" s="258"/>
      <c r="Y817" s="258"/>
      <c r="Z817" s="258"/>
    </row>
    <row r="818" spans="1:26" ht="15.75" customHeight="1">
      <c r="A818" s="258"/>
      <c r="B818" s="258"/>
      <c r="C818" s="258"/>
      <c r="D818" s="258"/>
      <c r="E818" s="258"/>
      <c r="F818" s="258"/>
      <c r="G818" s="258"/>
      <c r="H818" s="258"/>
      <c r="I818" s="258"/>
      <c r="J818" s="258"/>
      <c r="K818" s="258"/>
      <c r="L818" s="258"/>
      <c r="M818" s="258"/>
      <c r="N818" s="258"/>
      <c r="O818" s="258"/>
      <c r="P818" s="258"/>
      <c r="Q818" s="258"/>
      <c r="R818" s="258"/>
      <c r="S818" s="258"/>
      <c r="T818" s="258"/>
      <c r="U818" s="258"/>
      <c r="V818" s="258"/>
      <c r="W818" s="258"/>
      <c r="X818" s="258"/>
      <c r="Y818" s="258"/>
      <c r="Z818" s="258"/>
    </row>
    <row r="819" spans="1:26" ht="15.75" customHeight="1">
      <c r="A819" s="258"/>
      <c r="B819" s="258"/>
      <c r="C819" s="258"/>
      <c r="D819" s="258"/>
      <c r="E819" s="258"/>
      <c r="F819" s="258"/>
      <c r="G819" s="258"/>
      <c r="H819" s="258"/>
      <c r="I819" s="258"/>
      <c r="J819" s="258"/>
      <c r="K819" s="258"/>
      <c r="L819" s="258"/>
      <c r="M819" s="258"/>
      <c r="N819" s="258"/>
      <c r="O819" s="258"/>
      <c r="P819" s="258"/>
      <c r="Q819" s="258"/>
      <c r="R819" s="258"/>
      <c r="S819" s="258"/>
      <c r="T819" s="258"/>
      <c r="U819" s="258"/>
      <c r="V819" s="258"/>
      <c r="W819" s="258"/>
      <c r="X819" s="258"/>
      <c r="Y819" s="258"/>
      <c r="Z819" s="258"/>
    </row>
    <row r="820" spans="1:26" ht="15.75" customHeight="1">
      <c r="A820" s="258"/>
      <c r="B820" s="258"/>
      <c r="C820" s="258"/>
      <c r="D820" s="258"/>
      <c r="E820" s="258"/>
      <c r="F820" s="258"/>
      <c r="G820" s="258"/>
      <c r="H820" s="258"/>
      <c r="I820" s="258"/>
      <c r="J820" s="258"/>
      <c r="K820" s="258"/>
      <c r="L820" s="258"/>
      <c r="M820" s="258"/>
      <c r="N820" s="258"/>
      <c r="O820" s="258"/>
      <c r="P820" s="258"/>
      <c r="Q820" s="258"/>
      <c r="R820" s="258"/>
      <c r="S820" s="258"/>
      <c r="T820" s="258"/>
      <c r="U820" s="258"/>
      <c r="V820" s="258"/>
      <c r="W820" s="258"/>
      <c r="X820" s="258"/>
      <c r="Y820" s="258"/>
      <c r="Z820" s="258"/>
    </row>
    <row r="821" spans="1:26" ht="15.75" customHeight="1">
      <c r="A821" s="258"/>
      <c r="B821" s="258"/>
      <c r="C821" s="258"/>
      <c r="D821" s="258"/>
      <c r="E821" s="258"/>
      <c r="F821" s="258"/>
      <c r="G821" s="258"/>
      <c r="H821" s="258"/>
      <c r="I821" s="258"/>
      <c r="J821" s="258"/>
      <c r="K821" s="258"/>
      <c r="L821" s="258"/>
      <c r="M821" s="258"/>
      <c r="N821" s="258"/>
      <c r="O821" s="258"/>
      <c r="P821" s="258"/>
      <c r="Q821" s="258"/>
      <c r="R821" s="258"/>
      <c r="S821" s="258"/>
      <c r="T821" s="258"/>
      <c r="U821" s="258"/>
      <c r="V821" s="258"/>
      <c r="W821" s="258"/>
      <c r="X821" s="258"/>
      <c r="Y821" s="258"/>
      <c r="Z821" s="258"/>
    </row>
    <row r="822" spans="1:26" ht="15.75" customHeight="1">
      <c r="A822" s="258"/>
      <c r="B822" s="258"/>
      <c r="C822" s="258"/>
      <c r="D822" s="258"/>
      <c r="E822" s="258"/>
      <c r="F822" s="258"/>
      <c r="G822" s="258"/>
      <c r="H822" s="258"/>
      <c r="I822" s="258"/>
      <c r="J822" s="258"/>
      <c r="K822" s="258"/>
      <c r="L822" s="258"/>
      <c r="M822" s="258"/>
      <c r="N822" s="258"/>
      <c r="O822" s="258"/>
      <c r="P822" s="258"/>
      <c r="Q822" s="258"/>
      <c r="R822" s="258"/>
      <c r="S822" s="258"/>
      <c r="T822" s="258"/>
      <c r="U822" s="258"/>
      <c r="V822" s="258"/>
      <c r="W822" s="258"/>
      <c r="X822" s="258"/>
      <c r="Y822" s="258"/>
      <c r="Z822" s="258"/>
    </row>
    <row r="823" spans="1:26" ht="15.75" customHeight="1">
      <c r="A823" s="258"/>
      <c r="B823" s="258"/>
      <c r="C823" s="258"/>
      <c r="D823" s="258"/>
      <c r="E823" s="258"/>
      <c r="F823" s="258"/>
      <c r="G823" s="258"/>
      <c r="H823" s="258"/>
      <c r="I823" s="258"/>
      <c r="J823" s="258"/>
      <c r="K823" s="258"/>
      <c r="L823" s="258"/>
      <c r="M823" s="258"/>
      <c r="N823" s="258"/>
      <c r="O823" s="258"/>
      <c r="P823" s="258"/>
      <c r="Q823" s="258"/>
      <c r="R823" s="258"/>
      <c r="S823" s="258"/>
      <c r="T823" s="258"/>
      <c r="U823" s="258"/>
      <c r="V823" s="258"/>
      <c r="W823" s="258"/>
      <c r="X823" s="258"/>
      <c r="Y823" s="258"/>
      <c r="Z823" s="258"/>
    </row>
    <row r="824" spans="1:26" ht="15.75" customHeight="1">
      <c r="A824" s="258"/>
      <c r="B824" s="258"/>
      <c r="C824" s="258"/>
      <c r="D824" s="258"/>
      <c r="E824" s="258"/>
      <c r="F824" s="258"/>
      <c r="G824" s="258"/>
      <c r="H824" s="258"/>
      <c r="I824" s="258"/>
      <c r="J824" s="258"/>
      <c r="K824" s="258"/>
      <c r="L824" s="258"/>
      <c r="M824" s="258"/>
      <c r="N824" s="258"/>
      <c r="O824" s="258"/>
      <c r="P824" s="258"/>
      <c r="Q824" s="258"/>
      <c r="R824" s="258"/>
      <c r="S824" s="258"/>
      <c r="T824" s="258"/>
      <c r="U824" s="258"/>
      <c r="V824" s="258"/>
      <c r="W824" s="258"/>
      <c r="X824" s="258"/>
      <c r="Y824" s="258"/>
      <c r="Z824" s="258"/>
    </row>
    <row r="825" spans="1:26" ht="15.75" customHeight="1">
      <c r="A825" s="258"/>
      <c r="B825" s="258"/>
      <c r="C825" s="258"/>
      <c r="D825" s="258"/>
      <c r="E825" s="258"/>
      <c r="F825" s="258"/>
      <c r="G825" s="258"/>
      <c r="H825" s="258"/>
      <c r="I825" s="258"/>
      <c r="J825" s="258"/>
      <c r="K825" s="258"/>
      <c r="L825" s="258"/>
      <c r="M825" s="258"/>
      <c r="N825" s="258"/>
      <c r="O825" s="258"/>
      <c r="P825" s="258"/>
      <c r="Q825" s="258"/>
      <c r="R825" s="258"/>
      <c r="S825" s="258"/>
      <c r="T825" s="258"/>
      <c r="U825" s="258"/>
      <c r="V825" s="258"/>
      <c r="W825" s="258"/>
      <c r="X825" s="258"/>
      <c r="Y825" s="258"/>
      <c r="Z825" s="258"/>
    </row>
    <row r="826" spans="1:26" ht="15.75" customHeight="1">
      <c r="A826" s="258"/>
      <c r="B826" s="258"/>
      <c r="C826" s="258"/>
      <c r="D826" s="258"/>
      <c r="E826" s="258"/>
      <c r="F826" s="258"/>
      <c r="G826" s="258"/>
      <c r="H826" s="258"/>
      <c r="I826" s="258"/>
      <c r="J826" s="258"/>
      <c r="K826" s="258"/>
      <c r="L826" s="258"/>
      <c r="M826" s="258"/>
      <c r="N826" s="258"/>
      <c r="O826" s="258"/>
      <c r="P826" s="258"/>
      <c r="Q826" s="258"/>
      <c r="R826" s="258"/>
      <c r="S826" s="258"/>
      <c r="T826" s="258"/>
      <c r="U826" s="258"/>
      <c r="V826" s="258"/>
      <c r="W826" s="258"/>
      <c r="X826" s="258"/>
      <c r="Y826" s="258"/>
      <c r="Z826" s="258"/>
    </row>
    <row r="827" spans="1:26" ht="15.75" customHeight="1">
      <c r="A827" s="258"/>
      <c r="B827" s="258"/>
      <c r="C827" s="258"/>
      <c r="D827" s="258"/>
      <c r="E827" s="258"/>
      <c r="F827" s="258"/>
      <c r="G827" s="258"/>
      <c r="H827" s="258"/>
      <c r="I827" s="258"/>
      <c r="J827" s="258"/>
      <c r="K827" s="258"/>
      <c r="L827" s="258"/>
      <c r="M827" s="258"/>
      <c r="N827" s="258"/>
      <c r="O827" s="258"/>
      <c r="P827" s="258"/>
      <c r="Q827" s="258"/>
      <c r="R827" s="258"/>
      <c r="S827" s="258"/>
      <c r="T827" s="258"/>
      <c r="U827" s="258"/>
      <c r="V827" s="258"/>
      <c r="W827" s="258"/>
      <c r="X827" s="258"/>
      <c r="Y827" s="258"/>
      <c r="Z827" s="258"/>
    </row>
    <row r="828" spans="1:26" ht="15.75" customHeight="1">
      <c r="A828" s="258"/>
      <c r="B828" s="258"/>
      <c r="C828" s="258"/>
      <c r="D828" s="258"/>
      <c r="E828" s="258"/>
      <c r="F828" s="258"/>
      <c r="G828" s="258"/>
      <c r="H828" s="258"/>
      <c r="I828" s="258"/>
      <c r="J828" s="258"/>
      <c r="K828" s="258"/>
      <c r="L828" s="258"/>
      <c r="M828" s="258"/>
      <c r="N828" s="258"/>
      <c r="O828" s="258"/>
      <c r="P828" s="258"/>
      <c r="Q828" s="258"/>
      <c r="R828" s="258"/>
      <c r="S828" s="258"/>
      <c r="T828" s="258"/>
      <c r="U828" s="258"/>
      <c r="V828" s="258"/>
      <c r="W828" s="258"/>
      <c r="X828" s="258"/>
      <c r="Y828" s="258"/>
      <c r="Z828" s="258"/>
    </row>
    <row r="829" spans="1:26" ht="15.75" customHeight="1">
      <c r="A829" s="258"/>
      <c r="B829" s="258"/>
      <c r="C829" s="258"/>
      <c r="D829" s="258"/>
      <c r="E829" s="258"/>
      <c r="F829" s="258"/>
      <c r="G829" s="258"/>
      <c r="H829" s="258"/>
      <c r="I829" s="258"/>
      <c r="J829" s="258"/>
      <c r="K829" s="258"/>
      <c r="L829" s="258"/>
      <c r="M829" s="258"/>
      <c r="N829" s="258"/>
      <c r="O829" s="258"/>
      <c r="P829" s="258"/>
      <c r="Q829" s="258"/>
      <c r="R829" s="258"/>
      <c r="S829" s="258"/>
      <c r="T829" s="258"/>
      <c r="U829" s="258"/>
      <c r="V829" s="258"/>
      <c r="W829" s="258"/>
      <c r="X829" s="258"/>
      <c r="Y829" s="258"/>
      <c r="Z829" s="258"/>
    </row>
    <row r="830" spans="1:26" ht="15.75" customHeight="1">
      <c r="A830" s="258"/>
      <c r="B830" s="258"/>
      <c r="C830" s="258"/>
      <c r="D830" s="258"/>
      <c r="E830" s="258"/>
      <c r="F830" s="258"/>
      <c r="G830" s="258"/>
      <c r="H830" s="258"/>
      <c r="I830" s="258"/>
      <c r="J830" s="258"/>
      <c r="K830" s="258"/>
      <c r="L830" s="258"/>
      <c r="M830" s="258"/>
      <c r="N830" s="258"/>
      <c r="O830" s="258"/>
      <c r="P830" s="258"/>
      <c r="Q830" s="258"/>
      <c r="R830" s="258"/>
      <c r="S830" s="258"/>
      <c r="T830" s="258"/>
      <c r="U830" s="258"/>
      <c r="V830" s="258"/>
      <c r="W830" s="258"/>
      <c r="X830" s="258"/>
      <c r="Y830" s="258"/>
      <c r="Z830" s="258"/>
    </row>
    <row r="831" spans="1:26" ht="15.75" customHeight="1">
      <c r="A831" s="258"/>
      <c r="B831" s="258"/>
      <c r="C831" s="258"/>
      <c r="D831" s="258"/>
      <c r="E831" s="258"/>
      <c r="F831" s="258"/>
      <c r="G831" s="258"/>
      <c r="H831" s="258"/>
      <c r="I831" s="258"/>
      <c r="J831" s="258"/>
      <c r="K831" s="258"/>
      <c r="L831" s="258"/>
      <c r="M831" s="258"/>
      <c r="N831" s="258"/>
      <c r="O831" s="258"/>
      <c r="P831" s="258"/>
      <c r="Q831" s="258"/>
      <c r="R831" s="258"/>
      <c r="S831" s="258"/>
      <c r="T831" s="258"/>
      <c r="U831" s="258"/>
      <c r="V831" s="258"/>
      <c r="W831" s="258"/>
      <c r="X831" s="258"/>
      <c r="Y831" s="258"/>
      <c r="Z831" s="258"/>
    </row>
    <row r="832" spans="1:26" ht="15.75" customHeight="1">
      <c r="A832" s="258"/>
      <c r="B832" s="258"/>
      <c r="C832" s="258"/>
      <c r="D832" s="258"/>
      <c r="E832" s="258"/>
      <c r="F832" s="258"/>
      <c r="G832" s="258"/>
      <c r="H832" s="258"/>
      <c r="I832" s="258"/>
      <c r="J832" s="258"/>
      <c r="K832" s="258"/>
      <c r="L832" s="258"/>
      <c r="M832" s="258"/>
      <c r="N832" s="258"/>
      <c r="O832" s="258"/>
      <c r="P832" s="258"/>
      <c r="Q832" s="258"/>
      <c r="R832" s="258"/>
      <c r="S832" s="258"/>
      <c r="T832" s="258"/>
      <c r="U832" s="258"/>
      <c r="V832" s="258"/>
      <c r="W832" s="258"/>
      <c r="X832" s="258"/>
      <c r="Y832" s="258"/>
      <c r="Z832" s="258"/>
    </row>
    <row r="833" spans="1:26" ht="15.75" customHeight="1">
      <c r="A833" s="258"/>
      <c r="B833" s="258"/>
      <c r="C833" s="258"/>
      <c r="D833" s="258"/>
      <c r="E833" s="258"/>
      <c r="F833" s="258"/>
      <c r="G833" s="258"/>
      <c r="H833" s="258"/>
      <c r="I833" s="258"/>
      <c r="J833" s="258"/>
      <c r="K833" s="258"/>
      <c r="L833" s="258"/>
      <c r="M833" s="258"/>
      <c r="N833" s="258"/>
      <c r="O833" s="258"/>
      <c r="P833" s="258"/>
      <c r="Q833" s="258"/>
      <c r="R833" s="258"/>
      <c r="S833" s="258"/>
      <c r="T833" s="258"/>
      <c r="U833" s="258"/>
      <c r="V833" s="258"/>
      <c r="W833" s="258"/>
      <c r="X833" s="258"/>
      <c r="Y833" s="258"/>
      <c r="Z833" s="258"/>
    </row>
    <row r="834" spans="1:26" ht="15.75" customHeight="1">
      <c r="A834" s="258"/>
      <c r="B834" s="258"/>
      <c r="C834" s="258"/>
      <c r="D834" s="258"/>
      <c r="E834" s="258"/>
      <c r="F834" s="258"/>
      <c r="G834" s="258"/>
      <c r="H834" s="258"/>
      <c r="I834" s="258"/>
      <c r="J834" s="258"/>
      <c r="K834" s="258"/>
      <c r="L834" s="258"/>
      <c r="M834" s="258"/>
      <c r="N834" s="258"/>
      <c r="O834" s="258"/>
      <c r="P834" s="258"/>
      <c r="Q834" s="258"/>
      <c r="R834" s="258"/>
      <c r="S834" s="258"/>
      <c r="T834" s="258"/>
      <c r="U834" s="258"/>
      <c r="V834" s="258"/>
      <c r="W834" s="258"/>
      <c r="X834" s="258"/>
      <c r="Y834" s="258"/>
      <c r="Z834" s="258"/>
    </row>
    <row r="835" spans="1:26" ht="15.75" customHeight="1">
      <c r="A835" s="258"/>
      <c r="B835" s="258"/>
      <c r="C835" s="258"/>
      <c r="D835" s="258"/>
      <c r="E835" s="258"/>
      <c r="F835" s="258"/>
      <c r="G835" s="258"/>
      <c r="H835" s="258"/>
      <c r="I835" s="258"/>
      <c r="J835" s="258"/>
      <c r="K835" s="258"/>
      <c r="L835" s="258"/>
      <c r="M835" s="258"/>
      <c r="N835" s="258"/>
      <c r="O835" s="258"/>
      <c r="P835" s="258"/>
      <c r="Q835" s="258"/>
      <c r="R835" s="258"/>
      <c r="S835" s="258"/>
      <c r="T835" s="258"/>
      <c r="U835" s="258"/>
      <c r="V835" s="258"/>
      <c r="W835" s="258"/>
      <c r="X835" s="258"/>
      <c r="Y835" s="258"/>
      <c r="Z835" s="258"/>
    </row>
    <row r="836" spans="1:26" ht="15.75" customHeight="1">
      <c r="A836" s="258"/>
      <c r="B836" s="258"/>
      <c r="C836" s="258"/>
      <c r="D836" s="258"/>
      <c r="E836" s="258"/>
      <c r="F836" s="258"/>
      <c r="G836" s="258"/>
      <c r="H836" s="258"/>
      <c r="I836" s="258"/>
      <c r="J836" s="258"/>
      <c r="K836" s="258"/>
      <c r="L836" s="258"/>
      <c r="M836" s="258"/>
      <c r="N836" s="258"/>
      <c r="O836" s="258"/>
      <c r="P836" s="258"/>
      <c r="Q836" s="258"/>
      <c r="R836" s="258"/>
      <c r="S836" s="258"/>
      <c r="T836" s="258"/>
      <c r="U836" s="258"/>
      <c r="V836" s="258"/>
      <c r="W836" s="258"/>
      <c r="X836" s="258"/>
      <c r="Y836" s="258"/>
      <c r="Z836" s="258"/>
    </row>
    <row r="837" spans="1:26" ht="15.75" customHeight="1">
      <c r="A837" s="258"/>
      <c r="B837" s="258"/>
      <c r="C837" s="258"/>
      <c r="D837" s="258"/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  <c r="R837" s="258"/>
      <c r="S837" s="258"/>
      <c r="T837" s="258"/>
      <c r="U837" s="258"/>
      <c r="V837" s="258"/>
      <c r="W837" s="258"/>
      <c r="X837" s="258"/>
      <c r="Y837" s="258"/>
      <c r="Z837" s="258"/>
    </row>
    <row r="838" spans="1:26" ht="15.75" customHeight="1">
      <c r="A838" s="258"/>
      <c r="B838" s="258"/>
      <c r="C838" s="258"/>
      <c r="D838" s="258"/>
      <c r="E838" s="258"/>
      <c r="F838" s="258"/>
      <c r="G838" s="258"/>
      <c r="H838" s="258"/>
      <c r="I838" s="258"/>
      <c r="J838" s="258"/>
      <c r="K838" s="258"/>
      <c r="L838" s="258"/>
      <c r="M838" s="258"/>
      <c r="N838" s="258"/>
      <c r="O838" s="258"/>
      <c r="P838" s="258"/>
      <c r="Q838" s="258"/>
      <c r="R838" s="258"/>
      <c r="S838" s="258"/>
      <c r="T838" s="258"/>
      <c r="U838" s="258"/>
      <c r="V838" s="258"/>
      <c r="W838" s="258"/>
      <c r="X838" s="258"/>
      <c r="Y838" s="258"/>
      <c r="Z838" s="258"/>
    </row>
    <row r="839" spans="1:26" ht="15.75" customHeight="1">
      <c r="A839" s="258"/>
      <c r="B839" s="258"/>
      <c r="C839" s="258"/>
      <c r="D839" s="258"/>
      <c r="E839" s="258"/>
      <c r="F839" s="258"/>
      <c r="G839" s="258"/>
      <c r="H839" s="258"/>
      <c r="I839" s="258"/>
      <c r="J839" s="258"/>
      <c r="K839" s="258"/>
      <c r="L839" s="258"/>
      <c r="M839" s="258"/>
      <c r="N839" s="258"/>
      <c r="O839" s="258"/>
      <c r="P839" s="258"/>
      <c r="Q839" s="258"/>
      <c r="R839" s="258"/>
      <c r="S839" s="258"/>
      <c r="T839" s="258"/>
      <c r="U839" s="258"/>
      <c r="V839" s="258"/>
      <c r="W839" s="258"/>
      <c r="X839" s="258"/>
      <c r="Y839" s="258"/>
      <c r="Z839" s="258"/>
    </row>
    <row r="840" spans="1:26" ht="15.75" customHeight="1">
      <c r="A840" s="258"/>
      <c r="B840" s="258"/>
      <c r="C840" s="258"/>
      <c r="D840" s="258"/>
      <c r="E840" s="258"/>
      <c r="F840" s="258"/>
      <c r="G840" s="258"/>
      <c r="H840" s="258"/>
      <c r="I840" s="258"/>
      <c r="J840" s="258"/>
      <c r="K840" s="258"/>
      <c r="L840" s="258"/>
      <c r="M840" s="258"/>
      <c r="N840" s="258"/>
      <c r="O840" s="258"/>
      <c r="P840" s="258"/>
      <c r="Q840" s="258"/>
      <c r="R840" s="258"/>
      <c r="S840" s="258"/>
      <c r="T840" s="258"/>
      <c r="U840" s="258"/>
      <c r="V840" s="258"/>
      <c r="W840" s="258"/>
      <c r="X840" s="258"/>
      <c r="Y840" s="258"/>
      <c r="Z840" s="258"/>
    </row>
    <row r="841" spans="1:26" ht="15.75" customHeight="1">
      <c r="A841" s="258"/>
      <c r="B841" s="258"/>
      <c r="C841" s="258"/>
      <c r="D841" s="258"/>
      <c r="E841" s="258"/>
      <c r="F841" s="258"/>
      <c r="G841" s="258"/>
      <c r="H841" s="258"/>
      <c r="I841" s="258"/>
      <c r="J841" s="258"/>
      <c r="K841" s="258"/>
      <c r="L841" s="258"/>
      <c r="M841" s="258"/>
      <c r="N841" s="258"/>
      <c r="O841" s="258"/>
      <c r="P841" s="258"/>
      <c r="Q841" s="258"/>
      <c r="R841" s="258"/>
      <c r="S841" s="258"/>
      <c r="T841" s="258"/>
      <c r="U841" s="258"/>
      <c r="V841" s="258"/>
      <c r="W841" s="258"/>
      <c r="X841" s="258"/>
      <c r="Y841" s="258"/>
      <c r="Z841" s="258"/>
    </row>
    <row r="842" spans="1:26" ht="15.75" customHeight="1">
      <c r="A842" s="258"/>
      <c r="B842" s="258"/>
      <c r="C842" s="258"/>
      <c r="D842" s="258"/>
      <c r="E842" s="258"/>
      <c r="F842" s="258"/>
      <c r="G842" s="258"/>
      <c r="H842" s="258"/>
      <c r="I842" s="258"/>
      <c r="J842" s="258"/>
      <c r="K842" s="258"/>
      <c r="L842" s="258"/>
      <c r="M842" s="258"/>
      <c r="N842" s="258"/>
      <c r="O842" s="258"/>
      <c r="P842" s="258"/>
      <c r="Q842" s="258"/>
      <c r="R842" s="258"/>
      <c r="S842" s="258"/>
      <c r="T842" s="258"/>
      <c r="U842" s="258"/>
      <c r="V842" s="258"/>
      <c r="W842" s="258"/>
      <c r="X842" s="258"/>
      <c r="Y842" s="258"/>
      <c r="Z842" s="258"/>
    </row>
    <row r="843" spans="1:26" ht="15.75" customHeight="1">
      <c r="A843" s="258"/>
      <c r="B843" s="258"/>
      <c r="C843" s="258"/>
      <c r="D843" s="258"/>
      <c r="E843" s="258"/>
      <c r="F843" s="258"/>
      <c r="G843" s="258"/>
      <c r="H843" s="258"/>
      <c r="I843" s="258"/>
      <c r="J843" s="258"/>
      <c r="K843" s="258"/>
      <c r="L843" s="258"/>
      <c r="M843" s="258"/>
      <c r="N843" s="258"/>
      <c r="O843" s="258"/>
      <c r="P843" s="258"/>
      <c r="Q843" s="258"/>
      <c r="R843" s="258"/>
      <c r="S843" s="258"/>
      <c r="T843" s="258"/>
      <c r="U843" s="258"/>
      <c r="V843" s="258"/>
      <c r="W843" s="258"/>
      <c r="X843" s="258"/>
      <c r="Y843" s="258"/>
      <c r="Z843" s="258"/>
    </row>
    <row r="844" spans="1:26" ht="15.75" customHeight="1">
      <c r="A844" s="258"/>
      <c r="B844" s="258"/>
      <c r="C844" s="258"/>
      <c r="D844" s="258"/>
      <c r="E844" s="258"/>
      <c r="F844" s="258"/>
      <c r="G844" s="258"/>
      <c r="H844" s="258"/>
      <c r="I844" s="258"/>
      <c r="J844" s="258"/>
      <c r="K844" s="258"/>
      <c r="L844" s="258"/>
      <c r="M844" s="258"/>
      <c r="N844" s="258"/>
      <c r="O844" s="258"/>
      <c r="P844" s="258"/>
      <c r="Q844" s="258"/>
      <c r="R844" s="258"/>
      <c r="S844" s="258"/>
      <c r="T844" s="258"/>
      <c r="U844" s="258"/>
      <c r="V844" s="258"/>
      <c r="W844" s="258"/>
      <c r="X844" s="258"/>
      <c r="Y844" s="258"/>
      <c r="Z844" s="258"/>
    </row>
    <row r="845" spans="1:26" ht="15.75" customHeight="1">
      <c r="A845" s="258"/>
      <c r="B845" s="258"/>
      <c r="C845" s="258"/>
      <c r="D845" s="258"/>
      <c r="E845" s="258"/>
      <c r="F845" s="258"/>
      <c r="G845" s="258"/>
      <c r="H845" s="258"/>
      <c r="I845" s="258"/>
      <c r="J845" s="258"/>
      <c r="K845" s="258"/>
      <c r="L845" s="258"/>
      <c r="M845" s="258"/>
      <c r="N845" s="258"/>
      <c r="O845" s="258"/>
      <c r="P845" s="258"/>
      <c r="Q845" s="258"/>
      <c r="R845" s="258"/>
      <c r="S845" s="258"/>
      <c r="T845" s="258"/>
      <c r="U845" s="258"/>
      <c r="V845" s="258"/>
      <c r="W845" s="258"/>
      <c r="X845" s="258"/>
      <c r="Y845" s="258"/>
      <c r="Z845" s="258"/>
    </row>
    <row r="846" spans="1:26" ht="15.75" customHeight="1">
      <c r="A846" s="258"/>
      <c r="B846" s="258"/>
      <c r="C846" s="258"/>
      <c r="D846" s="258"/>
      <c r="E846" s="258"/>
      <c r="F846" s="258"/>
      <c r="G846" s="258"/>
      <c r="H846" s="258"/>
      <c r="I846" s="258"/>
      <c r="J846" s="258"/>
      <c r="K846" s="258"/>
      <c r="L846" s="258"/>
      <c r="M846" s="258"/>
      <c r="N846" s="258"/>
      <c r="O846" s="258"/>
      <c r="P846" s="258"/>
      <c r="Q846" s="258"/>
      <c r="R846" s="258"/>
      <c r="S846" s="258"/>
      <c r="T846" s="258"/>
      <c r="U846" s="258"/>
      <c r="V846" s="258"/>
      <c r="W846" s="258"/>
      <c r="X846" s="258"/>
      <c r="Y846" s="258"/>
      <c r="Z846" s="258"/>
    </row>
    <row r="847" spans="1:26" ht="15.75" customHeight="1">
      <c r="A847" s="258"/>
      <c r="B847" s="258"/>
      <c r="C847" s="258"/>
      <c r="D847" s="258"/>
      <c r="E847" s="258"/>
      <c r="F847" s="258"/>
      <c r="G847" s="258"/>
      <c r="H847" s="258"/>
      <c r="I847" s="258"/>
      <c r="J847" s="258"/>
      <c r="K847" s="258"/>
      <c r="L847" s="258"/>
      <c r="M847" s="258"/>
      <c r="N847" s="258"/>
      <c r="O847" s="258"/>
      <c r="P847" s="258"/>
      <c r="Q847" s="258"/>
      <c r="R847" s="258"/>
      <c r="S847" s="258"/>
      <c r="T847" s="258"/>
      <c r="U847" s="258"/>
      <c r="V847" s="258"/>
      <c r="W847" s="258"/>
      <c r="X847" s="258"/>
      <c r="Y847" s="258"/>
      <c r="Z847" s="258"/>
    </row>
    <row r="848" spans="1:26" ht="15.75" customHeight="1">
      <c r="A848" s="258"/>
      <c r="B848" s="258"/>
      <c r="C848" s="258"/>
      <c r="D848" s="258"/>
      <c r="E848" s="258"/>
      <c r="F848" s="258"/>
      <c r="G848" s="258"/>
      <c r="H848" s="258"/>
      <c r="I848" s="258"/>
      <c r="J848" s="258"/>
      <c r="K848" s="258"/>
      <c r="L848" s="258"/>
      <c r="M848" s="258"/>
      <c r="N848" s="258"/>
      <c r="O848" s="258"/>
      <c r="P848" s="258"/>
      <c r="Q848" s="258"/>
      <c r="R848" s="258"/>
      <c r="S848" s="258"/>
      <c r="T848" s="258"/>
      <c r="U848" s="258"/>
      <c r="V848" s="258"/>
      <c r="W848" s="258"/>
      <c r="X848" s="258"/>
      <c r="Y848" s="258"/>
      <c r="Z848" s="258"/>
    </row>
    <row r="849" spans="1:26" ht="15.75" customHeight="1">
      <c r="A849" s="258"/>
      <c r="B849" s="258"/>
      <c r="C849" s="258"/>
      <c r="D849" s="258"/>
      <c r="E849" s="258"/>
      <c r="F849" s="258"/>
      <c r="G849" s="258"/>
      <c r="H849" s="258"/>
      <c r="I849" s="258"/>
      <c r="J849" s="258"/>
      <c r="K849" s="258"/>
      <c r="L849" s="258"/>
      <c r="M849" s="258"/>
      <c r="N849" s="258"/>
      <c r="O849" s="258"/>
      <c r="P849" s="258"/>
      <c r="Q849" s="258"/>
      <c r="R849" s="258"/>
      <c r="S849" s="258"/>
      <c r="T849" s="258"/>
      <c r="U849" s="258"/>
      <c r="V849" s="258"/>
      <c r="W849" s="258"/>
      <c r="X849" s="258"/>
      <c r="Y849" s="258"/>
      <c r="Z849" s="258"/>
    </row>
    <row r="850" spans="1:26" ht="15.75" customHeight="1">
      <c r="A850" s="258"/>
      <c r="B850" s="258"/>
      <c r="C850" s="258"/>
      <c r="D850" s="258"/>
      <c r="E850" s="258"/>
      <c r="F850" s="258"/>
      <c r="G850" s="258"/>
      <c r="H850" s="258"/>
      <c r="I850" s="258"/>
      <c r="J850" s="258"/>
      <c r="K850" s="258"/>
      <c r="L850" s="258"/>
      <c r="M850" s="258"/>
      <c r="N850" s="258"/>
      <c r="O850" s="258"/>
      <c r="P850" s="258"/>
      <c r="Q850" s="258"/>
      <c r="R850" s="258"/>
      <c r="S850" s="258"/>
      <c r="T850" s="258"/>
      <c r="U850" s="258"/>
      <c r="V850" s="258"/>
      <c r="W850" s="258"/>
      <c r="X850" s="258"/>
      <c r="Y850" s="258"/>
      <c r="Z850" s="258"/>
    </row>
    <row r="851" spans="1:26" ht="15.75" customHeight="1">
      <c r="A851" s="258"/>
      <c r="B851" s="258"/>
      <c r="C851" s="258"/>
      <c r="D851" s="258"/>
      <c r="E851" s="258"/>
      <c r="F851" s="258"/>
      <c r="G851" s="258"/>
      <c r="H851" s="258"/>
      <c r="I851" s="258"/>
      <c r="J851" s="258"/>
      <c r="K851" s="258"/>
      <c r="L851" s="258"/>
      <c r="M851" s="258"/>
      <c r="N851" s="258"/>
      <c r="O851" s="258"/>
      <c r="P851" s="258"/>
      <c r="Q851" s="258"/>
      <c r="R851" s="258"/>
      <c r="S851" s="258"/>
      <c r="T851" s="258"/>
      <c r="U851" s="258"/>
      <c r="V851" s="258"/>
      <c r="W851" s="258"/>
      <c r="X851" s="258"/>
      <c r="Y851" s="258"/>
      <c r="Z851" s="258"/>
    </row>
    <row r="852" spans="1:26" ht="15.75" customHeight="1">
      <c r="A852" s="258"/>
      <c r="B852" s="258"/>
      <c r="C852" s="258"/>
      <c r="D852" s="258"/>
      <c r="E852" s="258"/>
      <c r="F852" s="258"/>
      <c r="G852" s="258"/>
      <c r="H852" s="258"/>
      <c r="I852" s="258"/>
      <c r="J852" s="258"/>
      <c r="K852" s="258"/>
      <c r="L852" s="258"/>
      <c r="M852" s="258"/>
      <c r="N852" s="258"/>
      <c r="O852" s="258"/>
      <c r="P852" s="258"/>
      <c r="Q852" s="258"/>
      <c r="R852" s="258"/>
      <c r="S852" s="258"/>
      <c r="T852" s="258"/>
      <c r="U852" s="258"/>
      <c r="V852" s="258"/>
      <c r="W852" s="258"/>
      <c r="X852" s="258"/>
      <c r="Y852" s="258"/>
      <c r="Z852" s="258"/>
    </row>
    <row r="853" spans="1:26" ht="15.75" customHeight="1">
      <c r="A853" s="258"/>
      <c r="B853" s="258"/>
      <c r="C853" s="258"/>
      <c r="D853" s="258"/>
      <c r="E853" s="258"/>
      <c r="F853" s="258"/>
      <c r="G853" s="258"/>
      <c r="H853" s="258"/>
      <c r="I853" s="258"/>
      <c r="J853" s="258"/>
      <c r="K853" s="258"/>
      <c r="L853" s="258"/>
      <c r="M853" s="258"/>
      <c r="N853" s="258"/>
      <c r="O853" s="258"/>
      <c r="P853" s="258"/>
      <c r="Q853" s="258"/>
      <c r="R853" s="258"/>
      <c r="S853" s="258"/>
      <c r="T853" s="258"/>
      <c r="U853" s="258"/>
      <c r="V853" s="258"/>
      <c r="W853" s="258"/>
      <c r="X853" s="258"/>
      <c r="Y853" s="258"/>
      <c r="Z853" s="258"/>
    </row>
    <row r="854" spans="1:26" ht="15.75" customHeight="1">
      <c r="A854" s="258"/>
      <c r="B854" s="258"/>
      <c r="C854" s="258"/>
      <c r="D854" s="258"/>
      <c r="E854" s="258"/>
      <c r="F854" s="258"/>
      <c r="G854" s="258"/>
      <c r="H854" s="258"/>
      <c r="I854" s="258"/>
      <c r="J854" s="258"/>
      <c r="K854" s="258"/>
      <c r="L854" s="258"/>
      <c r="M854" s="258"/>
      <c r="N854" s="258"/>
      <c r="O854" s="258"/>
      <c r="P854" s="258"/>
      <c r="Q854" s="258"/>
      <c r="R854" s="258"/>
      <c r="S854" s="258"/>
      <c r="T854" s="258"/>
      <c r="U854" s="258"/>
      <c r="V854" s="258"/>
      <c r="W854" s="258"/>
      <c r="X854" s="258"/>
      <c r="Y854" s="258"/>
      <c r="Z854" s="258"/>
    </row>
    <row r="855" spans="1:26" ht="15.75" customHeight="1">
      <c r="A855" s="258"/>
      <c r="B855" s="258"/>
      <c r="C855" s="258"/>
      <c r="D855" s="258"/>
      <c r="E855" s="258"/>
      <c r="F855" s="258"/>
      <c r="G855" s="258"/>
      <c r="H855" s="258"/>
      <c r="I855" s="258"/>
      <c r="J855" s="258"/>
      <c r="K855" s="258"/>
      <c r="L855" s="258"/>
      <c r="M855" s="258"/>
      <c r="N855" s="258"/>
      <c r="O855" s="258"/>
      <c r="P855" s="258"/>
      <c r="Q855" s="258"/>
      <c r="R855" s="258"/>
      <c r="S855" s="258"/>
      <c r="T855" s="258"/>
      <c r="U855" s="258"/>
      <c r="V855" s="258"/>
      <c r="W855" s="258"/>
      <c r="X855" s="258"/>
      <c r="Y855" s="258"/>
      <c r="Z855" s="258"/>
    </row>
    <row r="856" spans="1:26" ht="15.75" customHeight="1">
      <c r="A856" s="258"/>
      <c r="B856" s="258"/>
      <c r="C856" s="258"/>
      <c r="D856" s="258"/>
      <c r="E856" s="258"/>
      <c r="F856" s="258"/>
      <c r="G856" s="258"/>
      <c r="H856" s="258"/>
      <c r="I856" s="258"/>
      <c r="J856" s="258"/>
      <c r="K856" s="258"/>
      <c r="L856" s="258"/>
      <c r="M856" s="258"/>
      <c r="N856" s="258"/>
      <c r="O856" s="258"/>
      <c r="P856" s="258"/>
      <c r="Q856" s="258"/>
      <c r="R856" s="258"/>
      <c r="S856" s="258"/>
      <c r="T856" s="258"/>
      <c r="U856" s="258"/>
      <c r="V856" s="258"/>
      <c r="W856" s="258"/>
      <c r="X856" s="258"/>
      <c r="Y856" s="258"/>
      <c r="Z856" s="258"/>
    </row>
    <row r="857" spans="1:26" ht="15.75" customHeight="1">
      <c r="A857" s="258"/>
      <c r="B857" s="258"/>
      <c r="C857" s="258"/>
      <c r="D857" s="258"/>
      <c r="E857" s="258"/>
      <c r="F857" s="258"/>
      <c r="G857" s="258"/>
      <c r="H857" s="258"/>
      <c r="I857" s="258"/>
      <c r="J857" s="258"/>
      <c r="K857" s="258"/>
      <c r="L857" s="258"/>
      <c r="M857" s="258"/>
      <c r="N857" s="258"/>
      <c r="O857" s="258"/>
      <c r="P857" s="258"/>
      <c r="Q857" s="258"/>
      <c r="R857" s="258"/>
      <c r="S857" s="258"/>
      <c r="T857" s="258"/>
      <c r="U857" s="258"/>
      <c r="V857" s="258"/>
      <c r="W857" s="258"/>
      <c r="X857" s="258"/>
      <c r="Y857" s="258"/>
      <c r="Z857" s="258"/>
    </row>
    <row r="858" spans="1:26" ht="15.75" customHeight="1">
      <c r="A858" s="258"/>
      <c r="B858" s="258"/>
      <c r="C858" s="258"/>
      <c r="D858" s="258"/>
      <c r="E858" s="258"/>
      <c r="F858" s="258"/>
      <c r="G858" s="258"/>
      <c r="H858" s="258"/>
      <c r="I858" s="258"/>
      <c r="J858" s="258"/>
      <c r="K858" s="258"/>
      <c r="L858" s="258"/>
      <c r="M858" s="258"/>
      <c r="N858" s="258"/>
      <c r="O858" s="258"/>
      <c r="P858" s="258"/>
      <c r="Q858" s="258"/>
      <c r="R858" s="258"/>
      <c r="S858" s="258"/>
      <c r="T858" s="258"/>
      <c r="U858" s="258"/>
      <c r="V858" s="258"/>
      <c r="W858" s="258"/>
      <c r="X858" s="258"/>
      <c r="Y858" s="258"/>
      <c r="Z858" s="258"/>
    </row>
    <row r="859" spans="1:26" ht="15.75" customHeight="1">
      <c r="A859" s="258"/>
      <c r="B859" s="258"/>
      <c r="C859" s="258"/>
      <c r="D859" s="258"/>
      <c r="E859" s="258"/>
      <c r="F859" s="258"/>
      <c r="G859" s="258"/>
      <c r="H859" s="258"/>
      <c r="I859" s="258"/>
      <c r="J859" s="258"/>
      <c r="K859" s="258"/>
      <c r="L859" s="258"/>
      <c r="M859" s="258"/>
      <c r="N859" s="258"/>
      <c r="O859" s="258"/>
      <c r="P859" s="258"/>
      <c r="Q859" s="258"/>
      <c r="R859" s="258"/>
      <c r="S859" s="258"/>
      <c r="T859" s="258"/>
      <c r="U859" s="258"/>
      <c r="V859" s="258"/>
      <c r="W859" s="258"/>
      <c r="X859" s="258"/>
      <c r="Y859" s="258"/>
      <c r="Z859" s="258"/>
    </row>
    <row r="860" spans="1:26" ht="15.75" customHeight="1">
      <c r="A860" s="258"/>
      <c r="B860" s="258"/>
      <c r="C860" s="258"/>
      <c r="D860" s="258"/>
      <c r="E860" s="258"/>
      <c r="F860" s="258"/>
      <c r="G860" s="258"/>
      <c r="H860" s="258"/>
      <c r="I860" s="258"/>
      <c r="J860" s="258"/>
      <c r="K860" s="258"/>
      <c r="L860" s="258"/>
      <c r="M860" s="258"/>
      <c r="N860" s="258"/>
      <c r="O860" s="258"/>
      <c r="P860" s="258"/>
      <c r="Q860" s="258"/>
      <c r="R860" s="258"/>
      <c r="S860" s="258"/>
      <c r="T860" s="258"/>
      <c r="U860" s="258"/>
      <c r="V860" s="258"/>
      <c r="W860" s="258"/>
      <c r="X860" s="258"/>
      <c r="Y860" s="258"/>
      <c r="Z860" s="258"/>
    </row>
    <row r="861" spans="1:26" ht="15.75" customHeight="1">
      <c r="A861" s="258"/>
      <c r="B861" s="258"/>
      <c r="C861" s="258"/>
      <c r="D861" s="258"/>
      <c r="E861" s="258"/>
      <c r="F861" s="258"/>
      <c r="G861" s="258"/>
      <c r="H861" s="258"/>
      <c r="I861" s="258"/>
      <c r="J861" s="258"/>
      <c r="K861" s="258"/>
      <c r="L861" s="258"/>
      <c r="M861" s="258"/>
      <c r="N861" s="258"/>
      <c r="O861" s="258"/>
      <c r="P861" s="258"/>
      <c r="Q861" s="258"/>
      <c r="R861" s="258"/>
      <c r="S861" s="258"/>
      <c r="T861" s="258"/>
      <c r="U861" s="258"/>
      <c r="V861" s="258"/>
      <c r="W861" s="258"/>
      <c r="X861" s="258"/>
      <c r="Y861" s="258"/>
      <c r="Z861" s="258"/>
    </row>
    <row r="862" spans="1:26" ht="15.75" customHeight="1">
      <c r="A862" s="258"/>
      <c r="B862" s="258"/>
      <c r="C862" s="258"/>
      <c r="D862" s="258"/>
      <c r="E862" s="258"/>
      <c r="F862" s="258"/>
      <c r="G862" s="258"/>
      <c r="H862" s="258"/>
      <c r="I862" s="258"/>
      <c r="J862" s="258"/>
      <c r="K862" s="258"/>
      <c r="L862" s="258"/>
      <c r="M862" s="258"/>
      <c r="N862" s="258"/>
      <c r="O862" s="258"/>
      <c r="P862" s="258"/>
      <c r="Q862" s="258"/>
      <c r="R862" s="258"/>
      <c r="S862" s="258"/>
      <c r="T862" s="258"/>
      <c r="U862" s="258"/>
      <c r="V862" s="258"/>
      <c r="W862" s="258"/>
      <c r="X862" s="258"/>
      <c r="Y862" s="258"/>
      <c r="Z862" s="258"/>
    </row>
    <row r="863" spans="1:26" ht="15.75" customHeight="1">
      <c r="A863" s="258"/>
      <c r="B863" s="258"/>
      <c r="C863" s="258"/>
      <c r="D863" s="258"/>
      <c r="E863" s="258"/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58"/>
      <c r="S863" s="258"/>
      <c r="T863" s="258"/>
      <c r="U863" s="258"/>
      <c r="V863" s="258"/>
      <c r="W863" s="258"/>
      <c r="X863" s="258"/>
      <c r="Y863" s="258"/>
      <c r="Z863" s="258"/>
    </row>
    <row r="864" spans="1:26" ht="15.75" customHeight="1">
      <c r="A864" s="258"/>
      <c r="B864" s="258"/>
      <c r="C864" s="258"/>
      <c r="D864" s="258"/>
      <c r="E864" s="258"/>
      <c r="F864" s="258"/>
      <c r="G864" s="258"/>
      <c r="H864" s="258"/>
      <c r="I864" s="258"/>
      <c r="J864" s="258"/>
      <c r="K864" s="258"/>
      <c r="L864" s="258"/>
      <c r="M864" s="258"/>
      <c r="N864" s="258"/>
      <c r="O864" s="258"/>
      <c r="P864" s="258"/>
      <c r="Q864" s="258"/>
      <c r="R864" s="258"/>
      <c r="S864" s="258"/>
      <c r="T864" s="258"/>
      <c r="U864" s="258"/>
      <c r="V864" s="258"/>
      <c r="W864" s="258"/>
      <c r="X864" s="258"/>
      <c r="Y864" s="258"/>
      <c r="Z864" s="258"/>
    </row>
    <row r="865" spans="1:26" ht="15.75" customHeight="1">
      <c r="A865" s="258"/>
      <c r="B865" s="258"/>
      <c r="C865" s="258"/>
      <c r="D865" s="258"/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8"/>
      <c r="S865" s="258"/>
      <c r="T865" s="258"/>
      <c r="U865" s="258"/>
      <c r="V865" s="258"/>
      <c r="W865" s="258"/>
      <c r="X865" s="258"/>
      <c r="Y865" s="258"/>
      <c r="Z865" s="258"/>
    </row>
    <row r="866" spans="1:26" ht="15.75" customHeight="1">
      <c r="A866" s="258"/>
      <c r="B866" s="258"/>
      <c r="C866" s="258"/>
      <c r="D866" s="258"/>
      <c r="E866" s="258"/>
      <c r="F866" s="258"/>
      <c r="G866" s="258"/>
      <c r="H866" s="258"/>
      <c r="I866" s="258"/>
      <c r="J866" s="258"/>
      <c r="K866" s="258"/>
      <c r="L866" s="258"/>
      <c r="M866" s="258"/>
      <c r="N866" s="258"/>
      <c r="O866" s="258"/>
      <c r="P866" s="258"/>
      <c r="Q866" s="258"/>
      <c r="R866" s="258"/>
      <c r="S866" s="258"/>
      <c r="T866" s="258"/>
      <c r="U866" s="258"/>
      <c r="V866" s="258"/>
      <c r="W866" s="258"/>
      <c r="X866" s="258"/>
      <c r="Y866" s="258"/>
      <c r="Z866" s="258"/>
    </row>
    <row r="867" spans="1:26" ht="15.75" customHeight="1">
      <c r="A867" s="258"/>
      <c r="B867" s="258"/>
      <c r="C867" s="258"/>
      <c r="D867" s="258"/>
      <c r="E867" s="258"/>
      <c r="F867" s="258"/>
      <c r="G867" s="258"/>
      <c r="H867" s="258"/>
      <c r="I867" s="258"/>
      <c r="J867" s="258"/>
      <c r="K867" s="258"/>
      <c r="L867" s="258"/>
      <c r="M867" s="258"/>
      <c r="N867" s="258"/>
      <c r="O867" s="258"/>
      <c r="P867" s="258"/>
      <c r="Q867" s="258"/>
      <c r="R867" s="258"/>
      <c r="S867" s="258"/>
      <c r="T867" s="258"/>
      <c r="U867" s="258"/>
      <c r="V867" s="258"/>
      <c r="W867" s="258"/>
      <c r="X867" s="258"/>
      <c r="Y867" s="258"/>
      <c r="Z867" s="258"/>
    </row>
    <row r="868" spans="1:26" ht="15.75" customHeight="1">
      <c r="A868" s="258"/>
      <c r="B868" s="258"/>
      <c r="C868" s="258"/>
      <c r="D868" s="258"/>
      <c r="E868" s="258"/>
      <c r="F868" s="258"/>
      <c r="G868" s="258"/>
      <c r="H868" s="258"/>
      <c r="I868" s="258"/>
      <c r="J868" s="258"/>
      <c r="K868" s="258"/>
      <c r="L868" s="258"/>
      <c r="M868" s="258"/>
      <c r="N868" s="258"/>
      <c r="O868" s="258"/>
      <c r="P868" s="258"/>
      <c r="Q868" s="258"/>
      <c r="R868" s="258"/>
      <c r="S868" s="258"/>
      <c r="T868" s="258"/>
      <c r="U868" s="258"/>
      <c r="V868" s="258"/>
      <c r="W868" s="258"/>
      <c r="X868" s="258"/>
      <c r="Y868" s="258"/>
      <c r="Z868" s="258"/>
    </row>
    <row r="869" spans="1:26" ht="15.75" customHeight="1">
      <c r="A869" s="258"/>
      <c r="B869" s="258"/>
      <c r="C869" s="258"/>
      <c r="D869" s="258"/>
      <c r="E869" s="258"/>
      <c r="F869" s="258"/>
      <c r="G869" s="258"/>
      <c r="H869" s="25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8"/>
      <c r="S869" s="258"/>
      <c r="T869" s="258"/>
      <c r="U869" s="258"/>
      <c r="V869" s="258"/>
      <c r="W869" s="258"/>
      <c r="X869" s="258"/>
      <c r="Y869" s="258"/>
      <c r="Z869" s="258"/>
    </row>
    <row r="870" spans="1:26" ht="15.75" customHeight="1">
      <c r="A870" s="258"/>
      <c r="B870" s="258"/>
      <c r="C870" s="258"/>
      <c r="D870" s="258"/>
      <c r="E870" s="258"/>
      <c r="F870" s="258"/>
      <c r="G870" s="258"/>
      <c r="H870" s="258"/>
      <c r="I870" s="258"/>
      <c r="J870" s="258"/>
      <c r="K870" s="258"/>
      <c r="L870" s="258"/>
      <c r="M870" s="258"/>
      <c r="N870" s="258"/>
      <c r="O870" s="258"/>
      <c r="P870" s="258"/>
      <c r="Q870" s="258"/>
      <c r="R870" s="258"/>
      <c r="S870" s="258"/>
      <c r="T870" s="258"/>
      <c r="U870" s="258"/>
      <c r="V870" s="258"/>
      <c r="W870" s="258"/>
      <c r="X870" s="258"/>
      <c r="Y870" s="258"/>
      <c r="Z870" s="258"/>
    </row>
    <row r="871" spans="1:26" ht="15.75" customHeight="1">
      <c r="A871" s="258"/>
      <c r="B871" s="258"/>
      <c r="C871" s="258"/>
      <c r="D871" s="258"/>
      <c r="E871" s="258"/>
      <c r="F871" s="258"/>
      <c r="G871" s="258"/>
      <c r="H871" s="258"/>
      <c r="I871" s="258"/>
      <c r="J871" s="258"/>
      <c r="K871" s="258"/>
      <c r="L871" s="258"/>
      <c r="M871" s="258"/>
      <c r="N871" s="258"/>
      <c r="O871" s="258"/>
      <c r="P871" s="258"/>
      <c r="Q871" s="258"/>
      <c r="R871" s="258"/>
      <c r="S871" s="258"/>
      <c r="T871" s="258"/>
      <c r="U871" s="258"/>
      <c r="V871" s="258"/>
      <c r="W871" s="258"/>
      <c r="X871" s="258"/>
      <c r="Y871" s="258"/>
      <c r="Z871" s="258"/>
    </row>
    <row r="872" spans="1:26" ht="15.75" customHeight="1">
      <c r="A872" s="258"/>
      <c r="B872" s="258"/>
      <c r="C872" s="258"/>
      <c r="D872" s="258"/>
      <c r="E872" s="258"/>
      <c r="F872" s="258"/>
      <c r="G872" s="258"/>
      <c r="H872" s="258"/>
      <c r="I872" s="258"/>
      <c r="J872" s="258"/>
      <c r="K872" s="258"/>
      <c r="L872" s="258"/>
      <c r="M872" s="258"/>
      <c r="N872" s="258"/>
      <c r="O872" s="258"/>
      <c r="P872" s="258"/>
      <c r="Q872" s="258"/>
      <c r="R872" s="258"/>
      <c r="S872" s="258"/>
      <c r="T872" s="258"/>
      <c r="U872" s="258"/>
      <c r="V872" s="258"/>
      <c r="W872" s="258"/>
      <c r="X872" s="258"/>
      <c r="Y872" s="258"/>
      <c r="Z872" s="258"/>
    </row>
    <row r="873" spans="1:26" ht="15.75" customHeight="1">
      <c r="A873" s="258"/>
      <c r="B873" s="258"/>
      <c r="C873" s="258"/>
      <c r="D873" s="258"/>
      <c r="E873" s="258"/>
      <c r="F873" s="258"/>
      <c r="G873" s="258"/>
      <c r="H873" s="258"/>
      <c r="I873" s="258"/>
      <c r="J873" s="258"/>
      <c r="K873" s="258"/>
      <c r="L873" s="258"/>
      <c r="M873" s="258"/>
      <c r="N873" s="258"/>
      <c r="O873" s="258"/>
      <c r="P873" s="258"/>
      <c r="Q873" s="258"/>
      <c r="R873" s="258"/>
      <c r="S873" s="258"/>
      <c r="T873" s="258"/>
      <c r="U873" s="258"/>
      <c r="V873" s="258"/>
      <c r="W873" s="258"/>
      <c r="X873" s="258"/>
      <c r="Y873" s="258"/>
      <c r="Z873" s="258"/>
    </row>
    <row r="874" spans="1:26" ht="15.75" customHeight="1">
      <c r="A874" s="258"/>
      <c r="B874" s="258"/>
      <c r="C874" s="258"/>
      <c r="D874" s="258"/>
      <c r="E874" s="258"/>
      <c r="F874" s="258"/>
      <c r="G874" s="258"/>
      <c r="H874" s="258"/>
      <c r="I874" s="258"/>
      <c r="J874" s="258"/>
      <c r="K874" s="258"/>
      <c r="L874" s="258"/>
      <c r="M874" s="258"/>
      <c r="N874" s="258"/>
      <c r="O874" s="258"/>
      <c r="P874" s="258"/>
      <c r="Q874" s="258"/>
      <c r="R874" s="258"/>
      <c r="S874" s="258"/>
      <c r="T874" s="258"/>
      <c r="U874" s="258"/>
      <c r="V874" s="258"/>
      <c r="W874" s="258"/>
      <c r="X874" s="258"/>
      <c r="Y874" s="258"/>
      <c r="Z874" s="258"/>
    </row>
    <row r="875" spans="1:26" ht="15.75" customHeight="1">
      <c r="A875" s="258"/>
      <c r="B875" s="258"/>
      <c r="C875" s="258"/>
      <c r="D875" s="258"/>
      <c r="E875" s="258"/>
      <c r="F875" s="258"/>
      <c r="G875" s="258"/>
      <c r="H875" s="258"/>
      <c r="I875" s="258"/>
      <c r="J875" s="258"/>
      <c r="K875" s="258"/>
      <c r="L875" s="258"/>
      <c r="M875" s="258"/>
      <c r="N875" s="258"/>
      <c r="O875" s="258"/>
      <c r="P875" s="258"/>
      <c r="Q875" s="258"/>
      <c r="R875" s="258"/>
      <c r="S875" s="258"/>
      <c r="T875" s="258"/>
      <c r="U875" s="258"/>
      <c r="V875" s="258"/>
      <c r="W875" s="258"/>
      <c r="X875" s="258"/>
      <c r="Y875" s="258"/>
      <c r="Z875" s="258"/>
    </row>
    <row r="876" spans="1:26" ht="15.75" customHeight="1">
      <c r="A876" s="258"/>
      <c r="B876" s="258"/>
      <c r="C876" s="258"/>
      <c r="D876" s="258"/>
      <c r="E876" s="258"/>
      <c r="F876" s="258"/>
      <c r="G876" s="258"/>
      <c r="H876" s="258"/>
      <c r="I876" s="258"/>
      <c r="J876" s="258"/>
      <c r="K876" s="258"/>
      <c r="L876" s="258"/>
      <c r="M876" s="258"/>
      <c r="N876" s="258"/>
      <c r="O876" s="258"/>
      <c r="P876" s="258"/>
      <c r="Q876" s="258"/>
      <c r="R876" s="258"/>
      <c r="S876" s="258"/>
      <c r="T876" s="258"/>
      <c r="U876" s="258"/>
      <c r="V876" s="258"/>
      <c r="W876" s="258"/>
      <c r="X876" s="258"/>
      <c r="Y876" s="258"/>
      <c r="Z876" s="258"/>
    </row>
    <row r="877" spans="1:26" ht="15.75" customHeight="1">
      <c r="A877" s="258"/>
      <c r="B877" s="258"/>
      <c r="C877" s="258"/>
      <c r="D877" s="258"/>
      <c r="E877" s="258"/>
      <c r="F877" s="258"/>
      <c r="G877" s="258"/>
      <c r="H877" s="258"/>
      <c r="I877" s="258"/>
      <c r="J877" s="258"/>
      <c r="K877" s="258"/>
      <c r="L877" s="258"/>
      <c r="M877" s="258"/>
      <c r="N877" s="258"/>
      <c r="O877" s="258"/>
      <c r="P877" s="258"/>
      <c r="Q877" s="258"/>
      <c r="R877" s="258"/>
      <c r="S877" s="258"/>
      <c r="T877" s="258"/>
      <c r="U877" s="258"/>
      <c r="V877" s="258"/>
      <c r="W877" s="258"/>
      <c r="X877" s="258"/>
      <c r="Y877" s="258"/>
      <c r="Z877" s="258"/>
    </row>
    <row r="878" spans="1:26" ht="15.75" customHeight="1">
      <c r="A878" s="258"/>
      <c r="B878" s="258"/>
      <c r="C878" s="258"/>
      <c r="D878" s="258"/>
      <c r="E878" s="258"/>
      <c r="F878" s="258"/>
      <c r="G878" s="258"/>
      <c r="H878" s="258"/>
      <c r="I878" s="258"/>
      <c r="J878" s="258"/>
      <c r="K878" s="258"/>
      <c r="L878" s="258"/>
      <c r="M878" s="258"/>
      <c r="N878" s="258"/>
      <c r="O878" s="258"/>
      <c r="P878" s="258"/>
      <c r="Q878" s="258"/>
      <c r="R878" s="258"/>
      <c r="S878" s="258"/>
      <c r="T878" s="258"/>
      <c r="U878" s="258"/>
      <c r="V878" s="258"/>
      <c r="W878" s="258"/>
      <c r="X878" s="258"/>
      <c r="Y878" s="258"/>
      <c r="Z878" s="258"/>
    </row>
    <row r="879" spans="1:26" ht="15.75" customHeight="1">
      <c r="A879" s="258"/>
      <c r="B879" s="258"/>
      <c r="C879" s="258"/>
      <c r="D879" s="258"/>
      <c r="E879" s="258"/>
      <c r="F879" s="258"/>
      <c r="G879" s="258"/>
      <c r="H879" s="258"/>
      <c r="I879" s="258"/>
      <c r="J879" s="258"/>
      <c r="K879" s="258"/>
      <c r="L879" s="258"/>
      <c r="M879" s="258"/>
      <c r="N879" s="258"/>
      <c r="O879" s="258"/>
      <c r="P879" s="258"/>
      <c r="Q879" s="258"/>
      <c r="R879" s="258"/>
      <c r="S879" s="258"/>
      <c r="T879" s="258"/>
      <c r="U879" s="258"/>
      <c r="V879" s="258"/>
      <c r="W879" s="258"/>
      <c r="X879" s="258"/>
      <c r="Y879" s="258"/>
      <c r="Z879" s="258"/>
    </row>
    <row r="880" spans="1:26" ht="15.75" customHeight="1">
      <c r="A880" s="258"/>
      <c r="B880" s="258"/>
      <c r="C880" s="258"/>
      <c r="D880" s="258"/>
      <c r="E880" s="258"/>
      <c r="F880" s="258"/>
      <c r="G880" s="258"/>
      <c r="H880" s="258"/>
      <c r="I880" s="258"/>
      <c r="J880" s="258"/>
      <c r="K880" s="258"/>
      <c r="L880" s="258"/>
      <c r="M880" s="258"/>
      <c r="N880" s="258"/>
      <c r="O880" s="258"/>
      <c r="P880" s="258"/>
      <c r="Q880" s="258"/>
      <c r="R880" s="258"/>
      <c r="S880" s="258"/>
      <c r="T880" s="258"/>
      <c r="U880" s="258"/>
      <c r="V880" s="258"/>
      <c r="W880" s="258"/>
      <c r="X880" s="258"/>
      <c r="Y880" s="258"/>
      <c r="Z880" s="258"/>
    </row>
    <row r="881" spans="1:26" ht="15.75" customHeight="1">
      <c r="A881" s="258"/>
      <c r="B881" s="258"/>
      <c r="C881" s="258"/>
      <c r="D881" s="258"/>
      <c r="E881" s="258"/>
      <c r="F881" s="258"/>
      <c r="G881" s="258"/>
      <c r="H881" s="258"/>
      <c r="I881" s="258"/>
      <c r="J881" s="258"/>
      <c r="K881" s="258"/>
      <c r="L881" s="258"/>
      <c r="M881" s="258"/>
      <c r="N881" s="258"/>
      <c r="O881" s="258"/>
      <c r="P881" s="258"/>
      <c r="Q881" s="258"/>
      <c r="R881" s="258"/>
      <c r="S881" s="258"/>
      <c r="T881" s="258"/>
      <c r="U881" s="258"/>
      <c r="V881" s="258"/>
      <c r="W881" s="258"/>
      <c r="X881" s="258"/>
      <c r="Y881" s="258"/>
      <c r="Z881" s="258"/>
    </row>
    <row r="882" spans="1:26" ht="15.75" customHeight="1">
      <c r="A882" s="258"/>
      <c r="B882" s="258"/>
      <c r="C882" s="258"/>
      <c r="D882" s="258"/>
      <c r="E882" s="258"/>
      <c r="F882" s="258"/>
      <c r="G882" s="258"/>
      <c r="H882" s="258"/>
      <c r="I882" s="258"/>
      <c r="J882" s="258"/>
      <c r="K882" s="258"/>
      <c r="L882" s="258"/>
      <c r="M882" s="258"/>
      <c r="N882" s="258"/>
      <c r="O882" s="258"/>
      <c r="P882" s="258"/>
      <c r="Q882" s="258"/>
      <c r="R882" s="258"/>
      <c r="S882" s="258"/>
      <c r="T882" s="258"/>
      <c r="U882" s="258"/>
      <c r="V882" s="258"/>
      <c r="W882" s="258"/>
      <c r="X882" s="258"/>
      <c r="Y882" s="258"/>
      <c r="Z882" s="258"/>
    </row>
    <row r="883" spans="1:26" ht="15.75" customHeight="1">
      <c r="A883" s="258"/>
      <c r="B883" s="258"/>
      <c r="C883" s="258"/>
      <c r="D883" s="258"/>
      <c r="E883" s="258"/>
      <c r="F883" s="258"/>
      <c r="G883" s="258"/>
      <c r="H883" s="258"/>
      <c r="I883" s="258"/>
      <c r="J883" s="258"/>
      <c r="K883" s="258"/>
      <c r="L883" s="258"/>
      <c r="M883" s="258"/>
      <c r="N883" s="258"/>
      <c r="O883" s="258"/>
      <c r="P883" s="258"/>
      <c r="Q883" s="258"/>
      <c r="R883" s="258"/>
      <c r="S883" s="258"/>
      <c r="T883" s="258"/>
      <c r="U883" s="258"/>
      <c r="V883" s="258"/>
      <c r="W883" s="258"/>
      <c r="X883" s="258"/>
      <c r="Y883" s="258"/>
      <c r="Z883" s="258"/>
    </row>
    <row r="884" spans="1:26" ht="15.75" customHeight="1">
      <c r="A884" s="258"/>
      <c r="B884" s="258"/>
      <c r="C884" s="258"/>
      <c r="D884" s="258"/>
      <c r="E884" s="258"/>
      <c r="F884" s="258"/>
      <c r="G884" s="258"/>
      <c r="H884" s="258"/>
      <c r="I884" s="258"/>
      <c r="J884" s="258"/>
      <c r="K884" s="258"/>
      <c r="L884" s="258"/>
      <c r="M884" s="258"/>
      <c r="N884" s="258"/>
      <c r="O884" s="258"/>
      <c r="P884" s="258"/>
      <c r="Q884" s="258"/>
      <c r="R884" s="258"/>
      <c r="S884" s="258"/>
      <c r="T884" s="258"/>
      <c r="U884" s="258"/>
      <c r="V884" s="258"/>
      <c r="W884" s="258"/>
      <c r="X884" s="258"/>
      <c r="Y884" s="258"/>
      <c r="Z884" s="258"/>
    </row>
    <row r="885" spans="1:26" ht="15.75" customHeight="1">
      <c r="A885" s="258"/>
      <c r="B885" s="258"/>
      <c r="C885" s="258"/>
      <c r="D885" s="258"/>
      <c r="E885" s="258"/>
      <c r="F885" s="258"/>
      <c r="G885" s="258"/>
      <c r="H885" s="258"/>
      <c r="I885" s="258"/>
      <c r="J885" s="258"/>
      <c r="K885" s="258"/>
      <c r="L885" s="258"/>
      <c r="M885" s="258"/>
      <c r="N885" s="258"/>
      <c r="O885" s="258"/>
      <c r="P885" s="258"/>
      <c r="Q885" s="258"/>
      <c r="R885" s="258"/>
      <c r="S885" s="258"/>
      <c r="T885" s="258"/>
      <c r="U885" s="258"/>
      <c r="V885" s="258"/>
      <c r="W885" s="258"/>
      <c r="X885" s="258"/>
      <c r="Y885" s="258"/>
      <c r="Z885" s="258"/>
    </row>
    <row r="886" spans="1:26" ht="15.75" customHeight="1">
      <c r="A886" s="258"/>
      <c r="B886" s="258"/>
      <c r="C886" s="258"/>
      <c r="D886" s="258"/>
      <c r="E886" s="258"/>
      <c r="F886" s="258"/>
      <c r="G886" s="258"/>
      <c r="H886" s="258"/>
      <c r="I886" s="258"/>
      <c r="J886" s="258"/>
      <c r="K886" s="258"/>
      <c r="L886" s="258"/>
      <c r="M886" s="258"/>
      <c r="N886" s="258"/>
      <c r="O886" s="258"/>
      <c r="P886" s="258"/>
      <c r="Q886" s="258"/>
      <c r="R886" s="258"/>
      <c r="S886" s="258"/>
      <c r="T886" s="258"/>
      <c r="U886" s="258"/>
      <c r="V886" s="258"/>
      <c r="W886" s="258"/>
      <c r="X886" s="258"/>
      <c r="Y886" s="258"/>
      <c r="Z886" s="258"/>
    </row>
    <row r="887" spans="1:26" ht="15.75" customHeight="1">
      <c r="A887" s="258"/>
      <c r="B887" s="258"/>
      <c r="C887" s="258"/>
      <c r="D887" s="258"/>
      <c r="E887" s="258"/>
      <c r="F887" s="258"/>
      <c r="G887" s="258"/>
      <c r="H887" s="258"/>
      <c r="I887" s="258"/>
      <c r="J887" s="258"/>
      <c r="K887" s="258"/>
      <c r="L887" s="258"/>
      <c r="M887" s="258"/>
      <c r="N887" s="258"/>
      <c r="O887" s="258"/>
      <c r="P887" s="258"/>
      <c r="Q887" s="258"/>
      <c r="R887" s="258"/>
      <c r="S887" s="258"/>
      <c r="T887" s="258"/>
      <c r="U887" s="258"/>
      <c r="V887" s="258"/>
      <c r="W887" s="258"/>
      <c r="X887" s="258"/>
      <c r="Y887" s="258"/>
      <c r="Z887" s="258"/>
    </row>
    <row r="888" spans="1:26" ht="15.75" customHeight="1">
      <c r="A888" s="258"/>
      <c r="B888" s="258"/>
      <c r="C888" s="258"/>
      <c r="D888" s="258"/>
      <c r="E888" s="258"/>
      <c r="F888" s="258"/>
      <c r="G888" s="258"/>
      <c r="H888" s="258"/>
      <c r="I888" s="258"/>
      <c r="J888" s="258"/>
      <c r="K888" s="258"/>
      <c r="L888" s="258"/>
      <c r="M888" s="258"/>
      <c r="N888" s="258"/>
      <c r="O888" s="258"/>
      <c r="P888" s="258"/>
      <c r="Q888" s="258"/>
      <c r="R888" s="258"/>
      <c r="S888" s="258"/>
      <c r="T888" s="258"/>
      <c r="U888" s="258"/>
      <c r="V888" s="258"/>
      <c r="W888" s="258"/>
      <c r="X888" s="258"/>
      <c r="Y888" s="258"/>
      <c r="Z888" s="258"/>
    </row>
    <row r="889" spans="1:26" ht="15.75" customHeight="1">
      <c r="A889" s="258"/>
      <c r="B889" s="258"/>
      <c r="C889" s="258"/>
      <c r="D889" s="258"/>
      <c r="E889" s="258"/>
      <c r="F889" s="258"/>
      <c r="G889" s="258"/>
      <c r="H889" s="258"/>
      <c r="I889" s="258"/>
      <c r="J889" s="258"/>
      <c r="K889" s="258"/>
      <c r="L889" s="258"/>
      <c r="M889" s="258"/>
      <c r="N889" s="258"/>
      <c r="O889" s="258"/>
      <c r="P889" s="258"/>
      <c r="Q889" s="258"/>
      <c r="R889" s="258"/>
      <c r="S889" s="258"/>
      <c r="T889" s="258"/>
      <c r="U889" s="258"/>
      <c r="V889" s="258"/>
      <c r="W889" s="258"/>
      <c r="X889" s="258"/>
      <c r="Y889" s="258"/>
      <c r="Z889" s="258"/>
    </row>
    <row r="890" spans="1:26" ht="15.75" customHeight="1">
      <c r="A890" s="258"/>
      <c r="B890" s="258"/>
      <c r="C890" s="258"/>
      <c r="D890" s="258"/>
      <c r="E890" s="258"/>
      <c r="F890" s="258"/>
      <c r="G890" s="258"/>
      <c r="H890" s="258"/>
      <c r="I890" s="258"/>
      <c r="J890" s="258"/>
      <c r="K890" s="258"/>
      <c r="L890" s="258"/>
      <c r="M890" s="258"/>
      <c r="N890" s="258"/>
      <c r="O890" s="258"/>
      <c r="P890" s="258"/>
      <c r="Q890" s="258"/>
      <c r="R890" s="258"/>
      <c r="S890" s="258"/>
      <c r="T890" s="258"/>
      <c r="U890" s="258"/>
      <c r="V890" s="258"/>
      <c r="W890" s="258"/>
      <c r="X890" s="258"/>
      <c r="Y890" s="258"/>
      <c r="Z890" s="258"/>
    </row>
    <row r="891" spans="1:26" ht="15.75" customHeight="1">
      <c r="A891" s="258"/>
      <c r="B891" s="258"/>
      <c r="C891" s="258"/>
      <c r="D891" s="258"/>
      <c r="E891" s="258"/>
      <c r="F891" s="258"/>
      <c r="G891" s="258"/>
      <c r="H891" s="258"/>
      <c r="I891" s="258"/>
      <c r="J891" s="258"/>
      <c r="K891" s="258"/>
      <c r="L891" s="258"/>
      <c r="M891" s="258"/>
      <c r="N891" s="258"/>
      <c r="O891" s="258"/>
      <c r="P891" s="258"/>
      <c r="Q891" s="258"/>
      <c r="R891" s="258"/>
      <c r="S891" s="258"/>
      <c r="T891" s="258"/>
      <c r="U891" s="258"/>
      <c r="V891" s="258"/>
      <c r="W891" s="258"/>
      <c r="X891" s="258"/>
      <c r="Y891" s="258"/>
      <c r="Z891" s="258"/>
    </row>
    <row r="892" spans="1:26" ht="15.75" customHeight="1">
      <c r="A892" s="258"/>
      <c r="B892" s="258"/>
      <c r="C892" s="258"/>
      <c r="D892" s="258"/>
      <c r="E892" s="258"/>
      <c r="F892" s="258"/>
      <c r="G892" s="258"/>
      <c r="H892" s="258"/>
      <c r="I892" s="258"/>
      <c r="J892" s="258"/>
      <c r="K892" s="258"/>
      <c r="L892" s="258"/>
      <c r="M892" s="258"/>
      <c r="N892" s="258"/>
      <c r="O892" s="258"/>
      <c r="P892" s="258"/>
      <c r="Q892" s="258"/>
      <c r="R892" s="258"/>
      <c r="S892" s="258"/>
      <c r="T892" s="258"/>
      <c r="U892" s="258"/>
      <c r="V892" s="258"/>
      <c r="W892" s="258"/>
      <c r="X892" s="258"/>
      <c r="Y892" s="258"/>
      <c r="Z892" s="258"/>
    </row>
    <row r="893" spans="1:26" ht="15.75" customHeight="1">
      <c r="A893" s="258"/>
      <c r="B893" s="258"/>
      <c r="C893" s="258"/>
      <c r="D893" s="258"/>
      <c r="E893" s="258"/>
      <c r="F893" s="258"/>
      <c r="G893" s="258"/>
      <c r="H893" s="258"/>
      <c r="I893" s="258"/>
      <c r="J893" s="258"/>
      <c r="K893" s="258"/>
      <c r="L893" s="258"/>
      <c r="M893" s="258"/>
      <c r="N893" s="258"/>
      <c r="O893" s="258"/>
      <c r="P893" s="258"/>
      <c r="Q893" s="258"/>
      <c r="R893" s="258"/>
      <c r="S893" s="258"/>
      <c r="T893" s="258"/>
      <c r="U893" s="258"/>
      <c r="V893" s="258"/>
      <c r="W893" s="258"/>
      <c r="X893" s="258"/>
      <c r="Y893" s="258"/>
      <c r="Z893" s="258"/>
    </row>
    <row r="894" spans="1:26" ht="15.75" customHeight="1">
      <c r="A894" s="258"/>
      <c r="B894" s="258"/>
      <c r="C894" s="258"/>
      <c r="D894" s="258"/>
      <c r="E894" s="258"/>
      <c r="F894" s="258"/>
      <c r="G894" s="258"/>
      <c r="H894" s="258"/>
      <c r="I894" s="258"/>
      <c r="J894" s="258"/>
      <c r="K894" s="258"/>
      <c r="L894" s="258"/>
      <c r="M894" s="258"/>
      <c r="N894" s="258"/>
      <c r="O894" s="258"/>
      <c r="P894" s="258"/>
      <c r="Q894" s="258"/>
      <c r="R894" s="258"/>
      <c r="S894" s="258"/>
      <c r="T894" s="258"/>
      <c r="U894" s="258"/>
      <c r="V894" s="258"/>
      <c r="W894" s="258"/>
      <c r="X894" s="258"/>
      <c r="Y894" s="258"/>
      <c r="Z894" s="258"/>
    </row>
    <row r="895" spans="1:26" ht="15.75" customHeight="1">
      <c r="A895" s="258"/>
      <c r="B895" s="258"/>
      <c r="C895" s="258"/>
      <c r="D895" s="258"/>
      <c r="E895" s="258"/>
      <c r="F895" s="258"/>
      <c r="G895" s="258"/>
      <c r="H895" s="258"/>
      <c r="I895" s="258"/>
      <c r="J895" s="258"/>
      <c r="K895" s="258"/>
      <c r="L895" s="258"/>
      <c r="M895" s="258"/>
      <c r="N895" s="258"/>
      <c r="O895" s="258"/>
      <c r="P895" s="258"/>
      <c r="Q895" s="258"/>
      <c r="R895" s="258"/>
      <c r="S895" s="258"/>
      <c r="T895" s="258"/>
      <c r="U895" s="258"/>
      <c r="V895" s="258"/>
      <c r="W895" s="258"/>
      <c r="X895" s="258"/>
      <c r="Y895" s="258"/>
      <c r="Z895" s="258"/>
    </row>
    <row r="896" spans="1:26" ht="15.75" customHeight="1">
      <c r="A896" s="258"/>
      <c r="B896" s="258"/>
      <c r="C896" s="258"/>
      <c r="D896" s="258"/>
      <c r="E896" s="258"/>
      <c r="F896" s="258"/>
      <c r="G896" s="258"/>
      <c r="H896" s="258"/>
      <c r="I896" s="258"/>
      <c r="J896" s="258"/>
      <c r="K896" s="258"/>
      <c r="L896" s="258"/>
      <c r="M896" s="258"/>
      <c r="N896" s="258"/>
      <c r="O896" s="258"/>
      <c r="P896" s="258"/>
      <c r="Q896" s="258"/>
      <c r="R896" s="258"/>
      <c r="S896" s="258"/>
      <c r="T896" s="258"/>
      <c r="U896" s="258"/>
      <c r="V896" s="258"/>
      <c r="W896" s="258"/>
      <c r="X896" s="258"/>
      <c r="Y896" s="258"/>
      <c r="Z896" s="258"/>
    </row>
    <row r="897" spans="1:26" ht="15.75" customHeigh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8"/>
      <c r="N897" s="258"/>
      <c r="O897" s="258"/>
      <c r="P897" s="258"/>
      <c r="Q897" s="258"/>
      <c r="R897" s="258"/>
      <c r="S897" s="258"/>
      <c r="T897" s="258"/>
      <c r="U897" s="258"/>
      <c r="V897" s="258"/>
      <c r="W897" s="258"/>
      <c r="X897" s="258"/>
      <c r="Y897" s="258"/>
      <c r="Z897" s="258"/>
    </row>
    <row r="898" spans="1:26" ht="15.75" customHeight="1">
      <c r="A898" s="258"/>
      <c r="B898" s="258"/>
      <c r="C898" s="258"/>
      <c r="D898" s="258"/>
      <c r="E898" s="258"/>
      <c r="F898" s="258"/>
      <c r="G898" s="258"/>
      <c r="H898" s="258"/>
      <c r="I898" s="258"/>
      <c r="J898" s="258"/>
      <c r="K898" s="258"/>
      <c r="L898" s="258"/>
      <c r="M898" s="258"/>
      <c r="N898" s="258"/>
      <c r="O898" s="258"/>
      <c r="P898" s="258"/>
      <c r="Q898" s="258"/>
      <c r="R898" s="258"/>
      <c r="S898" s="258"/>
      <c r="T898" s="258"/>
      <c r="U898" s="258"/>
      <c r="V898" s="258"/>
      <c r="W898" s="258"/>
      <c r="X898" s="258"/>
      <c r="Y898" s="258"/>
      <c r="Z898" s="258"/>
    </row>
    <row r="899" spans="1:26" ht="15.75" customHeight="1">
      <c r="A899" s="258"/>
      <c r="B899" s="258"/>
      <c r="C899" s="258"/>
      <c r="D899" s="258"/>
      <c r="E899" s="258"/>
      <c r="F899" s="258"/>
      <c r="G899" s="258"/>
      <c r="H899" s="258"/>
      <c r="I899" s="258"/>
      <c r="J899" s="258"/>
      <c r="K899" s="258"/>
      <c r="L899" s="258"/>
      <c r="M899" s="258"/>
      <c r="N899" s="258"/>
      <c r="O899" s="258"/>
      <c r="P899" s="258"/>
      <c r="Q899" s="258"/>
      <c r="R899" s="258"/>
      <c r="S899" s="258"/>
      <c r="T899" s="258"/>
      <c r="U899" s="258"/>
      <c r="V899" s="258"/>
      <c r="W899" s="258"/>
      <c r="X899" s="258"/>
      <c r="Y899" s="258"/>
      <c r="Z899" s="258"/>
    </row>
    <row r="900" spans="1:26" ht="15.75" customHeigh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8"/>
      <c r="N900" s="258"/>
      <c r="O900" s="258"/>
      <c r="P900" s="258"/>
      <c r="Q900" s="258"/>
      <c r="R900" s="258"/>
      <c r="S900" s="258"/>
      <c r="T900" s="258"/>
      <c r="U900" s="258"/>
      <c r="V900" s="258"/>
      <c r="W900" s="258"/>
      <c r="X900" s="258"/>
      <c r="Y900" s="258"/>
      <c r="Z900" s="258"/>
    </row>
    <row r="901" spans="1:26" ht="15.75" customHeight="1">
      <c r="A901" s="258"/>
      <c r="B901" s="258"/>
      <c r="C901" s="258"/>
      <c r="D901" s="258"/>
      <c r="E901" s="258"/>
      <c r="F901" s="258"/>
      <c r="G901" s="258"/>
      <c r="H901" s="258"/>
      <c r="I901" s="258"/>
      <c r="J901" s="258"/>
      <c r="K901" s="258"/>
      <c r="L901" s="258"/>
      <c r="M901" s="258"/>
      <c r="N901" s="258"/>
      <c r="O901" s="258"/>
      <c r="P901" s="258"/>
      <c r="Q901" s="258"/>
      <c r="R901" s="258"/>
      <c r="S901" s="258"/>
      <c r="T901" s="258"/>
      <c r="U901" s="258"/>
      <c r="V901" s="258"/>
      <c r="W901" s="258"/>
      <c r="X901" s="258"/>
      <c r="Y901" s="258"/>
      <c r="Z901" s="258"/>
    </row>
    <row r="902" spans="1:26" ht="15.75" customHeight="1">
      <c r="A902" s="258"/>
      <c r="B902" s="258"/>
      <c r="C902" s="258"/>
      <c r="D902" s="258"/>
      <c r="E902" s="258"/>
      <c r="F902" s="258"/>
      <c r="G902" s="258"/>
      <c r="H902" s="258"/>
      <c r="I902" s="258"/>
      <c r="J902" s="258"/>
      <c r="K902" s="258"/>
      <c r="L902" s="258"/>
      <c r="M902" s="258"/>
      <c r="N902" s="258"/>
      <c r="O902" s="258"/>
      <c r="P902" s="258"/>
      <c r="Q902" s="258"/>
      <c r="R902" s="258"/>
      <c r="S902" s="258"/>
      <c r="T902" s="258"/>
      <c r="U902" s="258"/>
      <c r="V902" s="258"/>
      <c r="W902" s="258"/>
      <c r="X902" s="258"/>
      <c r="Y902" s="258"/>
      <c r="Z902" s="258"/>
    </row>
    <row r="903" spans="1:26" ht="15.75" customHeigh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8"/>
      <c r="N903" s="258"/>
      <c r="O903" s="258"/>
      <c r="P903" s="258"/>
      <c r="Q903" s="258"/>
      <c r="R903" s="258"/>
      <c r="S903" s="258"/>
      <c r="T903" s="258"/>
      <c r="U903" s="258"/>
      <c r="V903" s="258"/>
      <c r="W903" s="258"/>
      <c r="X903" s="258"/>
      <c r="Y903" s="258"/>
      <c r="Z903" s="258"/>
    </row>
    <row r="904" spans="1:26" ht="15.75" customHeight="1">
      <c r="A904" s="258"/>
      <c r="B904" s="258"/>
      <c r="C904" s="258"/>
      <c r="D904" s="258"/>
      <c r="E904" s="258"/>
      <c r="F904" s="258"/>
      <c r="G904" s="258"/>
      <c r="H904" s="258"/>
      <c r="I904" s="258"/>
      <c r="J904" s="258"/>
      <c r="K904" s="258"/>
      <c r="L904" s="258"/>
      <c r="M904" s="258"/>
      <c r="N904" s="258"/>
      <c r="O904" s="258"/>
      <c r="P904" s="258"/>
      <c r="Q904" s="258"/>
      <c r="R904" s="258"/>
      <c r="S904" s="258"/>
      <c r="T904" s="258"/>
      <c r="U904" s="258"/>
      <c r="V904" s="258"/>
      <c r="W904" s="258"/>
      <c r="X904" s="258"/>
      <c r="Y904" s="258"/>
      <c r="Z904" s="258"/>
    </row>
    <row r="905" spans="1:26" ht="15.75" customHeight="1">
      <c r="A905" s="258"/>
      <c r="B905" s="258"/>
      <c r="C905" s="258"/>
      <c r="D905" s="258"/>
      <c r="E905" s="258"/>
      <c r="F905" s="258"/>
      <c r="G905" s="258"/>
      <c r="H905" s="258"/>
      <c r="I905" s="258"/>
      <c r="J905" s="258"/>
      <c r="K905" s="258"/>
      <c r="L905" s="258"/>
      <c r="M905" s="258"/>
      <c r="N905" s="258"/>
      <c r="O905" s="258"/>
      <c r="P905" s="258"/>
      <c r="Q905" s="258"/>
      <c r="R905" s="258"/>
      <c r="S905" s="258"/>
      <c r="T905" s="258"/>
      <c r="U905" s="258"/>
      <c r="V905" s="258"/>
      <c r="W905" s="258"/>
      <c r="X905" s="258"/>
      <c r="Y905" s="258"/>
      <c r="Z905" s="258"/>
    </row>
    <row r="906" spans="1:26" ht="15.75" customHeigh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8"/>
      <c r="N906" s="258"/>
      <c r="O906" s="258"/>
      <c r="P906" s="258"/>
      <c r="Q906" s="258"/>
      <c r="R906" s="258"/>
      <c r="S906" s="258"/>
      <c r="T906" s="258"/>
      <c r="U906" s="258"/>
      <c r="V906" s="258"/>
      <c r="W906" s="258"/>
      <c r="X906" s="258"/>
      <c r="Y906" s="258"/>
      <c r="Z906" s="258"/>
    </row>
    <row r="907" spans="1:26" ht="15.75" customHeight="1">
      <c r="A907" s="258"/>
      <c r="B907" s="258"/>
      <c r="C907" s="258"/>
      <c r="D907" s="258"/>
      <c r="E907" s="258"/>
      <c r="F907" s="258"/>
      <c r="G907" s="258"/>
      <c r="H907" s="258"/>
      <c r="I907" s="258"/>
      <c r="J907" s="258"/>
      <c r="K907" s="258"/>
      <c r="L907" s="258"/>
      <c r="M907" s="258"/>
      <c r="N907" s="258"/>
      <c r="O907" s="258"/>
      <c r="P907" s="258"/>
      <c r="Q907" s="258"/>
      <c r="R907" s="258"/>
      <c r="S907" s="258"/>
      <c r="T907" s="258"/>
      <c r="U907" s="258"/>
      <c r="V907" s="258"/>
      <c r="W907" s="258"/>
      <c r="X907" s="258"/>
      <c r="Y907" s="258"/>
      <c r="Z907" s="258"/>
    </row>
    <row r="908" spans="1:26" ht="15.75" customHeight="1">
      <c r="A908" s="258"/>
      <c r="B908" s="258"/>
      <c r="C908" s="258"/>
      <c r="D908" s="258"/>
      <c r="E908" s="258"/>
      <c r="F908" s="258"/>
      <c r="G908" s="258"/>
      <c r="H908" s="258"/>
      <c r="I908" s="258"/>
      <c r="J908" s="258"/>
      <c r="K908" s="258"/>
      <c r="L908" s="258"/>
      <c r="M908" s="258"/>
      <c r="N908" s="258"/>
      <c r="O908" s="258"/>
      <c r="P908" s="258"/>
      <c r="Q908" s="258"/>
      <c r="R908" s="258"/>
      <c r="S908" s="258"/>
      <c r="T908" s="258"/>
      <c r="U908" s="258"/>
      <c r="V908" s="258"/>
      <c r="W908" s="258"/>
      <c r="X908" s="258"/>
      <c r="Y908" s="258"/>
      <c r="Z908" s="258"/>
    </row>
    <row r="909" spans="1:26" ht="15.75" customHeigh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8"/>
      <c r="N909" s="258"/>
      <c r="O909" s="258"/>
      <c r="P909" s="258"/>
      <c r="Q909" s="258"/>
      <c r="R909" s="258"/>
      <c r="S909" s="258"/>
      <c r="T909" s="258"/>
      <c r="U909" s="258"/>
      <c r="V909" s="258"/>
      <c r="W909" s="258"/>
      <c r="X909" s="258"/>
      <c r="Y909" s="258"/>
      <c r="Z909" s="258"/>
    </row>
    <row r="910" spans="1:26" ht="15.75" customHeight="1">
      <c r="A910" s="258"/>
      <c r="B910" s="258"/>
      <c r="C910" s="258"/>
      <c r="D910" s="258"/>
      <c r="E910" s="258"/>
      <c r="F910" s="258"/>
      <c r="G910" s="258"/>
      <c r="H910" s="258"/>
      <c r="I910" s="258"/>
      <c r="J910" s="258"/>
      <c r="K910" s="258"/>
      <c r="L910" s="258"/>
      <c r="M910" s="258"/>
      <c r="N910" s="258"/>
      <c r="O910" s="258"/>
      <c r="P910" s="258"/>
      <c r="Q910" s="258"/>
      <c r="R910" s="258"/>
      <c r="S910" s="258"/>
      <c r="T910" s="258"/>
      <c r="U910" s="258"/>
      <c r="V910" s="258"/>
      <c r="W910" s="258"/>
      <c r="X910" s="258"/>
      <c r="Y910" s="258"/>
      <c r="Z910" s="258"/>
    </row>
    <row r="911" spans="1:26" ht="15.75" customHeight="1">
      <c r="A911" s="258"/>
      <c r="B911" s="258"/>
      <c r="C911" s="258"/>
      <c r="D911" s="258"/>
      <c r="E911" s="258"/>
      <c r="F911" s="258"/>
      <c r="G911" s="258"/>
      <c r="H911" s="258"/>
      <c r="I911" s="258"/>
      <c r="J911" s="258"/>
      <c r="K911" s="258"/>
      <c r="L911" s="258"/>
      <c r="M911" s="258"/>
      <c r="N911" s="258"/>
      <c r="O911" s="258"/>
      <c r="P911" s="258"/>
      <c r="Q911" s="258"/>
      <c r="R911" s="258"/>
      <c r="S911" s="258"/>
      <c r="T911" s="258"/>
      <c r="U911" s="258"/>
      <c r="V911" s="258"/>
      <c r="W911" s="258"/>
      <c r="X911" s="258"/>
      <c r="Y911" s="258"/>
      <c r="Z911" s="258"/>
    </row>
    <row r="912" spans="1:26" ht="15.75" customHeight="1">
      <c r="A912" s="258"/>
      <c r="B912" s="258"/>
      <c r="C912" s="258"/>
      <c r="D912" s="258"/>
      <c r="E912" s="258"/>
      <c r="F912" s="258"/>
      <c r="G912" s="258"/>
      <c r="H912" s="258"/>
      <c r="I912" s="258"/>
      <c r="J912" s="258"/>
      <c r="K912" s="258"/>
      <c r="L912" s="258"/>
      <c r="M912" s="258"/>
      <c r="N912" s="258"/>
      <c r="O912" s="258"/>
      <c r="P912" s="258"/>
      <c r="Q912" s="258"/>
      <c r="R912" s="258"/>
      <c r="S912" s="258"/>
      <c r="T912" s="258"/>
      <c r="U912" s="258"/>
      <c r="V912" s="258"/>
      <c r="W912" s="258"/>
      <c r="X912" s="258"/>
      <c r="Y912" s="258"/>
      <c r="Z912" s="258"/>
    </row>
    <row r="913" spans="1:26" ht="15.75" customHeight="1">
      <c r="A913" s="258"/>
      <c r="B913" s="258"/>
      <c r="C913" s="258"/>
      <c r="D913" s="258"/>
      <c r="E913" s="258"/>
      <c r="F913" s="258"/>
      <c r="G913" s="258"/>
      <c r="H913" s="258"/>
      <c r="I913" s="258"/>
      <c r="J913" s="258"/>
      <c r="K913" s="258"/>
      <c r="L913" s="258"/>
      <c r="M913" s="258"/>
      <c r="N913" s="258"/>
      <c r="O913" s="258"/>
      <c r="P913" s="258"/>
      <c r="Q913" s="258"/>
      <c r="R913" s="258"/>
      <c r="S913" s="258"/>
      <c r="T913" s="258"/>
      <c r="U913" s="258"/>
      <c r="V913" s="258"/>
      <c r="W913" s="258"/>
      <c r="X913" s="258"/>
      <c r="Y913" s="258"/>
      <c r="Z913" s="258"/>
    </row>
    <row r="914" spans="1:26" ht="15.75" customHeight="1">
      <c r="A914" s="258"/>
      <c r="B914" s="258"/>
      <c r="C914" s="258"/>
      <c r="D914" s="258"/>
      <c r="E914" s="258"/>
      <c r="F914" s="258"/>
      <c r="G914" s="258"/>
      <c r="H914" s="258"/>
      <c r="I914" s="258"/>
      <c r="J914" s="258"/>
      <c r="K914" s="258"/>
      <c r="L914" s="258"/>
      <c r="M914" s="258"/>
      <c r="N914" s="258"/>
      <c r="O914" s="258"/>
      <c r="P914" s="258"/>
      <c r="Q914" s="258"/>
      <c r="R914" s="258"/>
      <c r="S914" s="258"/>
      <c r="T914" s="258"/>
      <c r="U914" s="258"/>
      <c r="V914" s="258"/>
      <c r="W914" s="258"/>
      <c r="X914" s="258"/>
      <c r="Y914" s="258"/>
      <c r="Z914" s="258"/>
    </row>
    <row r="915" spans="1:26" ht="15.75" customHeight="1">
      <c r="A915" s="258"/>
      <c r="B915" s="258"/>
      <c r="C915" s="258"/>
      <c r="D915" s="258"/>
      <c r="E915" s="258"/>
      <c r="F915" s="258"/>
      <c r="G915" s="258"/>
      <c r="H915" s="258"/>
      <c r="I915" s="258"/>
      <c r="J915" s="258"/>
      <c r="K915" s="258"/>
      <c r="L915" s="258"/>
      <c r="M915" s="258"/>
      <c r="N915" s="258"/>
      <c r="O915" s="258"/>
      <c r="P915" s="258"/>
      <c r="Q915" s="258"/>
      <c r="R915" s="258"/>
      <c r="S915" s="258"/>
      <c r="T915" s="258"/>
      <c r="U915" s="258"/>
      <c r="V915" s="258"/>
      <c r="W915" s="258"/>
      <c r="X915" s="258"/>
      <c r="Y915" s="258"/>
      <c r="Z915" s="258"/>
    </row>
    <row r="916" spans="1:26" ht="15.75" customHeight="1">
      <c r="A916" s="258"/>
      <c r="B916" s="258"/>
      <c r="C916" s="258"/>
      <c r="D916" s="258"/>
      <c r="E916" s="258"/>
      <c r="F916" s="258"/>
      <c r="G916" s="258"/>
      <c r="H916" s="258"/>
      <c r="I916" s="258"/>
      <c r="J916" s="258"/>
      <c r="K916" s="258"/>
      <c r="L916" s="258"/>
      <c r="M916" s="258"/>
      <c r="N916" s="258"/>
      <c r="O916" s="258"/>
      <c r="P916" s="258"/>
      <c r="Q916" s="258"/>
      <c r="R916" s="258"/>
      <c r="S916" s="258"/>
      <c r="T916" s="258"/>
      <c r="U916" s="258"/>
      <c r="V916" s="258"/>
      <c r="W916" s="258"/>
      <c r="X916" s="258"/>
      <c r="Y916" s="258"/>
      <c r="Z916" s="258"/>
    </row>
    <row r="917" spans="1:26" ht="15.75" customHeight="1">
      <c r="A917" s="258"/>
      <c r="B917" s="258"/>
      <c r="C917" s="258"/>
      <c r="D917" s="258"/>
      <c r="E917" s="258"/>
      <c r="F917" s="258"/>
      <c r="G917" s="258"/>
      <c r="H917" s="258"/>
      <c r="I917" s="258"/>
      <c r="J917" s="258"/>
      <c r="K917" s="258"/>
      <c r="L917" s="258"/>
      <c r="M917" s="258"/>
      <c r="N917" s="258"/>
      <c r="O917" s="258"/>
      <c r="P917" s="258"/>
      <c r="Q917" s="258"/>
      <c r="R917" s="258"/>
      <c r="S917" s="258"/>
      <c r="T917" s="258"/>
      <c r="U917" s="258"/>
      <c r="V917" s="258"/>
      <c r="W917" s="258"/>
      <c r="X917" s="258"/>
      <c r="Y917" s="258"/>
      <c r="Z917" s="258"/>
    </row>
    <row r="918" spans="1:26" ht="15.75" customHeight="1">
      <c r="A918" s="258"/>
      <c r="B918" s="258"/>
      <c r="C918" s="258"/>
      <c r="D918" s="258"/>
      <c r="E918" s="258"/>
      <c r="F918" s="258"/>
      <c r="G918" s="258"/>
      <c r="H918" s="258"/>
      <c r="I918" s="258"/>
      <c r="J918" s="258"/>
      <c r="K918" s="258"/>
      <c r="L918" s="258"/>
      <c r="M918" s="258"/>
      <c r="N918" s="258"/>
      <c r="O918" s="258"/>
      <c r="P918" s="258"/>
      <c r="Q918" s="258"/>
      <c r="R918" s="258"/>
      <c r="S918" s="258"/>
      <c r="T918" s="258"/>
      <c r="U918" s="258"/>
      <c r="V918" s="258"/>
      <c r="W918" s="258"/>
      <c r="X918" s="258"/>
      <c r="Y918" s="258"/>
      <c r="Z918" s="258"/>
    </row>
    <row r="919" spans="1:26" ht="15.75" customHeight="1">
      <c r="A919" s="258"/>
      <c r="B919" s="258"/>
      <c r="C919" s="258"/>
      <c r="D919" s="258"/>
      <c r="E919" s="258"/>
      <c r="F919" s="258"/>
      <c r="G919" s="258"/>
      <c r="H919" s="258"/>
      <c r="I919" s="258"/>
      <c r="J919" s="258"/>
      <c r="K919" s="258"/>
      <c r="L919" s="258"/>
      <c r="M919" s="258"/>
      <c r="N919" s="258"/>
      <c r="O919" s="258"/>
      <c r="P919" s="258"/>
      <c r="Q919" s="258"/>
      <c r="R919" s="258"/>
      <c r="S919" s="258"/>
      <c r="T919" s="258"/>
      <c r="U919" s="258"/>
      <c r="V919" s="258"/>
      <c r="W919" s="258"/>
      <c r="X919" s="258"/>
      <c r="Y919" s="258"/>
      <c r="Z919" s="258"/>
    </row>
    <row r="920" spans="1:26" ht="15.75" customHeight="1">
      <c r="A920" s="258"/>
      <c r="B920" s="258"/>
      <c r="C920" s="258"/>
      <c r="D920" s="258"/>
      <c r="E920" s="258"/>
      <c r="F920" s="258"/>
      <c r="G920" s="258"/>
      <c r="H920" s="258"/>
      <c r="I920" s="258"/>
      <c r="J920" s="258"/>
      <c r="K920" s="258"/>
      <c r="L920" s="258"/>
      <c r="M920" s="258"/>
      <c r="N920" s="258"/>
      <c r="O920" s="258"/>
      <c r="P920" s="258"/>
      <c r="Q920" s="258"/>
      <c r="R920" s="258"/>
      <c r="S920" s="258"/>
      <c r="T920" s="258"/>
      <c r="U920" s="258"/>
      <c r="V920" s="258"/>
      <c r="W920" s="258"/>
      <c r="X920" s="258"/>
      <c r="Y920" s="258"/>
      <c r="Z920" s="258"/>
    </row>
    <row r="921" spans="1:26" ht="15.75" customHeight="1">
      <c r="A921" s="258"/>
      <c r="B921" s="258"/>
      <c r="C921" s="258"/>
      <c r="D921" s="258"/>
      <c r="E921" s="258"/>
      <c r="F921" s="258"/>
      <c r="G921" s="258"/>
      <c r="H921" s="258"/>
      <c r="I921" s="258"/>
      <c r="J921" s="258"/>
      <c r="K921" s="258"/>
      <c r="L921" s="258"/>
      <c r="M921" s="258"/>
      <c r="N921" s="258"/>
      <c r="O921" s="258"/>
      <c r="P921" s="258"/>
      <c r="Q921" s="258"/>
      <c r="R921" s="258"/>
      <c r="S921" s="258"/>
      <c r="T921" s="258"/>
      <c r="U921" s="258"/>
      <c r="V921" s="258"/>
      <c r="W921" s="258"/>
      <c r="X921" s="258"/>
      <c r="Y921" s="258"/>
      <c r="Z921" s="258"/>
    </row>
    <row r="922" spans="1:26" ht="15.75" customHeight="1">
      <c r="A922" s="258"/>
      <c r="B922" s="258"/>
      <c r="C922" s="258"/>
      <c r="D922" s="258"/>
      <c r="E922" s="258"/>
      <c r="F922" s="258"/>
      <c r="G922" s="258"/>
      <c r="H922" s="258"/>
      <c r="I922" s="258"/>
      <c r="J922" s="258"/>
      <c r="K922" s="258"/>
      <c r="L922" s="258"/>
      <c r="M922" s="258"/>
      <c r="N922" s="258"/>
      <c r="O922" s="258"/>
      <c r="P922" s="258"/>
      <c r="Q922" s="258"/>
      <c r="R922" s="258"/>
      <c r="S922" s="258"/>
      <c r="T922" s="258"/>
      <c r="U922" s="258"/>
      <c r="V922" s="258"/>
      <c r="W922" s="258"/>
      <c r="X922" s="258"/>
      <c r="Y922" s="258"/>
      <c r="Z922" s="258"/>
    </row>
    <row r="923" spans="1:26" ht="15.75" customHeight="1">
      <c r="A923" s="258"/>
      <c r="B923" s="258"/>
      <c r="C923" s="258"/>
      <c r="D923" s="258"/>
      <c r="E923" s="258"/>
      <c r="F923" s="258"/>
      <c r="G923" s="258"/>
      <c r="H923" s="258"/>
      <c r="I923" s="258"/>
      <c r="J923" s="258"/>
      <c r="K923" s="258"/>
      <c r="L923" s="258"/>
      <c r="M923" s="258"/>
      <c r="N923" s="258"/>
      <c r="O923" s="258"/>
      <c r="P923" s="258"/>
      <c r="Q923" s="258"/>
      <c r="R923" s="258"/>
      <c r="S923" s="258"/>
      <c r="T923" s="258"/>
      <c r="U923" s="258"/>
      <c r="V923" s="258"/>
      <c r="W923" s="258"/>
      <c r="X923" s="258"/>
      <c r="Y923" s="258"/>
      <c r="Z923" s="258"/>
    </row>
    <row r="924" spans="1:26" ht="15.75" customHeight="1">
      <c r="A924" s="258"/>
      <c r="B924" s="258"/>
      <c r="C924" s="258"/>
      <c r="D924" s="258"/>
      <c r="E924" s="258"/>
      <c r="F924" s="258"/>
      <c r="G924" s="258"/>
      <c r="H924" s="258"/>
      <c r="I924" s="258"/>
      <c r="J924" s="258"/>
      <c r="K924" s="258"/>
      <c r="L924" s="258"/>
      <c r="M924" s="258"/>
      <c r="N924" s="258"/>
      <c r="O924" s="258"/>
      <c r="P924" s="258"/>
      <c r="Q924" s="258"/>
      <c r="R924" s="258"/>
      <c r="S924" s="258"/>
      <c r="T924" s="258"/>
      <c r="U924" s="258"/>
      <c r="V924" s="258"/>
      <c r="W924" s="258"/>
      <c r="X924" s="258"/>
      <c r="Y924" s="258"/>
      <c r="Z924" s="258"/>
    </row>
    <row r="925" spans="1:26" ht="15.75" customHeight="1">
      <c r="A925" s="258"/>
      <c r="B925" s="258"/>
      <c r="C925" s="258"/>
      <c r="D925" s="258"/>
      <c r="E925" s="258"/>
      <c r="F925" s="258"/>
      <c r="G925" s="258"/>
      <c r="H925" s="258"/>
      <c r="I925" s="258"/>
      <c r="J925" s="258"/>
      <c r="K925" s="258"/>
      <c r="L925" s="258"/>
      <c r="M925" s="258"/>
      <c r="N925" s="258"/>
      <c r="O925" s="258"/>
      <c r="P925" s="258"/>
      <c r="Q925" s="258"/>
      <c r="R925" s="258"/>
      <c r="S925" s="258"/>
      <c r="T925" s="258"/>
      <c r="U925" s="258"/>
      <c r="V925" s="258"/>
      <c r="W925" s="258"/>
      <c r="X925" s="258"/>
      <c r="Y925" s="258"/>
      <c r="Z925" s="258"/>
    </row>
    <row r="926" spans="1:26" ht="15.75" customHeight="1">
      <c r="A926" s="258"/>
      <c r="B926" s="258"/>
      <c r="C926" s="258"/>
      <c r="D926" s="258"/>
      <c r="E926" s="258"/>
      <c r="F926" s="258"/>
      <c r="G926" s="258"/>
      <c r="H926" s="25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258"/>
      <c r="V926" s="258"/>
      <c r="W926" s="258"/>
      <c r="X926" s="258"/>
      <c r="Y926" s="258"/>
      <c r="Z926" s="258"/>
    </row>
    <row r="927" spans="1:26" ht="15.75" customHeight="1">
      <c r="A927" s="258"/>
      <c r="B927" s="258"/>
      <c r="C927" s="258"/>
      <c r="D927" s="258"/>
      <c r="E927" s="258"/>
      <c r="F927" s="258"/>
      <c r="G927" s="258"/>
      <c r="H927" s="258"/>
      <c r="I927" s="258"/>
      <c r="J927" s="258"/>
      <c r="K927" s="258"/>
      <c r="L927" s="258"/>
      <c r="M927" s="258"/>
      <c r="N927" s="258"/>
      <c r="O927" s="258"/>
      <c r="P927" s="258"/>
      <c r="Q927" s="258"/>
      <c r="R927" s="258"/>
      <c r="S927" s="258"/>
      <c r="T927" s="258"/>
      <c r="U927" s="258"/>
      <c r="V927" s="258"/>
      <c r="W927" s="258"/>
      <c r="X927" s="258"/>
      <c r="Y927" s="258"/>
      <c r="Z927" s="258"/>
    </row>
    <row r="928" spans="1:26" ht="15.75" customHeight="1">
      <c r="A928" s="258"/>
      <c r="B928" s="258"/>
      <c r="C928" s="258"/>
      <c r="D928" s="258"/>
      <c r="E928" s="258"/>
      <c r="F928" s="258"/>
      <c r="G928" s="258"/>
      <c r="H928" s="258"/>
      <c r="I928" s="258"/>
      <c r="J928" s="258"/>
      <c r="K928" s="258"/>
      <c r="L928" s="258"/>
      <c r="M928" s="258"/>
      <c r="N928" s="258"/>
      <c r="O928" s="258"/>
      <c r="P928" s="258"/>
      <c r="Q928" s="258"/>
      <c r="R928" s="258"/>
      <c r="S928" s="258"/>
      <c r="T928" s="258"/>
      <c r="U928" s="258"/>
      <c r="V928" s="258"/>
      <c r="W928" s="258"/>
      <c r="X928" s="258"/>
      <c r="Y928" s="258"/>
      <c r="Z928" s="258"/>
    </row>
    <row r="929" spans="1:26" ht="15.75" customHeight="1">
      <c r="A929" s="258"/>
      <c r="B929" s="258"/>
      <c r="C929" s="258"/>
      <c r="D929" s="258"/>
      <c r="E929" s="258"/>
      <c r="F929" s="258"/>
      <c r="G929" s="258"/>
      <c r="H929" s="258"/>
      <c r="I929" s="258"/>
      <c r="J929" s="258"/>
      <c r="K929" s="258"/>
      <c r="L929" s="258"/>
      <c r="M929" s="258"/>
      <c r="N929" s="258"/>
      <c r="O929" s="258"/>
      <c r="P929" s="258"/>
      <c r="Q929" s="258"/>
      <c r="R929" s="258"/>
      <c r="S929" s="258"/>
      <c r="T929" s="258"/>
      <c r="U929" s="258"/>
      <c r="V929" s="258"/>
      <c r="W929" s="258"/>
      <c r="X929" s="258"/>
      <c r="Y929" s="258"/>
      <c r="Z929" s="258"/>
    </row>
    <row r="930" spans="1:26" ht="15.75" customHeight="1">
      <c r="A930" s="258"/>
      <c r="B930" s="258"/>
      <c r="C930" s="258"/>
      <c r="D930" s="258"/>
      <c r="E930" s="258"/>
      <c r="F930" s="258"/>
      <c r="G930" s="258"/>
      <c r="H930" s="258"/>
      <c r="I930" s="258"/>
      <c r="J930" s="258"/>
      <c r="K930" s="258"/>
      <c r="L930" s="258"/>
      <c r="M930" s="258"/>
      <c r="N930" s="258"/>
      <c r="O930" s="258"/>
      <c r="P930" s="258"/>
      <c r="Q930" s="258"/>
      <c r="R930" s="258"/>
      <c r="S930" s="258"/>
      <c r="T930" s="258"/>
      <c r="U930" s="258"/>
      <c r="V930" s="258"/>
      <c r="W930" s="258"/>
      <c r="X930" s="258"/>
      <c r="Y930" s="258"/>
      <c r="Z930" s="258"/>
    </row>
    <row r="931" spans="1:26" ht="15.75" customHeight="1">
      <c r="A931" s="258"/>
      <c r="B931" s="258"/>
      <c r="C931" s="258"/>
      <c r="D931" s="258"/>
      <c r="E931" s="258"/>
      <c r="F931" s="258"/>
      <c r="G931" s="258"/>
      <c r="H931" s="258"/>
      <c r="I931" s="258"/>
      <c r="J931" s="258"/>
      <c r="K931" s="258"/>
      <c r="L931" s="258"/>
      <c r="M931" s="258"/>
      <c r="N931" s="258"/>
      <c r="O931" s="258"/>
      <c r="P931" s="258"/>
      <c r="Q931" s="258"/>
      <c r="R931" s="258"/>
      <c r="S931" s="258"/>
      <c r="T931" s="258"/>
      <c r="U931" s="258"/>
      <c r="V931" s="258"/>
      <c r="W931" s="258"/>
      <c r="X931" s="258"/>
      <c r="Y931" s="258"/>
      <c r="Z931" s="258"/>
    </row>
    <row r="932" spans="1:26" ht="15.75" customHeight="1">
      <c r="A932" s="258"/>
      <c r="B932" s="258"/>
      <c r="C932" s="258"/>
      <c r="D932" s="258"/>
      <c r="E932" s="258"/>
      <c r="F932" s="258"/>
      <c r="G932" s="258"/>
      <c r="H932" s="258"/>
      <c r="I932" s="258"/>
      <c r="J932" s="258"/>
      <c r="K932" s="258"/>
      <c r="L932" s="258"/>
      <c r="M932" s="258"/>
      <c r="N932" s="258"/>
      <c r="O932" s="258"/>
      <c r="P932" s="258"/>
      <c r="Q932" s="258"/>
      <c r="R932" s="258"/>
      <c r="S932" s="258"/>
      <c r="T932" s="258"/>
      <c r="U932" s="258"/>
      <c r="V932" s="258"/>
      <c r="W932" s="258"/>
      <c r="X932" s="258"/>
      <c r="Y932" s="258"/>
      <c r="Z932" s="258"/>
    </row>
    <row r="933" spans="1:26" ht="15.75" customHeight="1">
      <c r="A933" s="258"/>
      <c r="B933" s="258"/>
      <c r="C933" s="258"/>
      <c r="D933" s="258"/>
      <c r="E933" s="258"/>
      <c r="F933" s="258"/>
      <c r="G933" s="258"/>
      <c r="H933" s="258"/>
      <c r="I933" s="258"/>
      <c r="J933" s="258"/>
      <c r="K933" s="258"/>
      <c r="L933" s="258"/>
      <c r="M933" s="258"/>
      <c r="N933" s="258"/>
      <c r="O933" s="258"/>
      <c r="P933" s="258"/>
      <c r="Q933" s="258"/>
      <c r="R933" s="258"/>
      <c r="S933" s="258"/>
      <c r="T933" s="258"/>
      <c r="U933" s="258"/>
      <c r="V933" s="258"/>
      <c r="W933" s="258"/>
      <c r="X933" s="258"/>
      <c r="Y933" s="258"/>
      <c r="Z933" s="258"/>
    </row>
    <row r="934" spans="1:26" ht="15.75" customHeight="1">
      <c r="A934" s="258"/>
      <c r="B934" s="258"/>
      <c r="C934" s="258"/>
      <c r="D934" s="258"/>
      <c r="E934" s="258"/>
      <c r="F934" s="258"/>
      <c r="G934" s="258"/>
      <c r="H934" s="258"/>
      <c r="I934" s="258"/>
      <c r="J934" s="258"/>
      <c r="K934" s="258"/>
      <c r="L934" s="258"/>
      <c r="M934" s="258"/>
      <c r="N934" s="258"/>
      <c r="O934" s="258"/>
      <c r="P934" s="258"/>
      <c r="Q934" s="258"/>
      <c r="R934" s="258"/>
      <c r="S934" s="258"/>
      <c r="T934" s="258"/>
      <c r="U934" s="258"/>
      <c r="V934" s="258"/>
      <c r="W934" s="258"/>
      <c r="X934" s="258"/>
      <c r="Y934" s="258"/>
      <c r="Z934" s="258"/>
    </row>
    <row r="935" spans="1:26" ht="15.75" customHeight="1">
      <c r="A935" s="258"/>
      <c r="B935" s="258"/>
      <c r="C935" s="258"/>
      <c r="D935" s="258"/>
      <c r="E935" s="258"/>
      <c r="F935" s="258"/>
      <c r="G935" s="258"/>
      <c r="H935" s="258"/>
      <c r="I935" s="258"/>
      <c r="J935" s="258"/>
      <c r="K935" s="258"/>
      <c r="L935" s="258"/>
      <c r="M935" s="258"/>
      <c r="N935" s="258"/>
      <c r="O935" s="258"/>
      <c r="P935" s="258"/>
      <c r="Q935" s="258"/>
      <c r="R935" s="258"/>
      <c r="S935" s="258"/>
      <c r="T935" s="258"/>
      <c r="U935" s="258"/>
      <c r="V935" s="258"/>
      <c r="W935" s="258"/>
      <c r="X935" s="258"/>
      <c r="Y935" s="258"/>
      <c r="Z935" s="258"/>
    </row>
    <row r="936" spans="1:26" ht="15.75" customHeight="1">
      <c r="A936" s="258"/>
      <c r="B936" s="258"/>
      <c r="C936" s="258"/>
      <c r="D936" s="258"/>
      <c r="E936" s="258"/>
      <c r="F936" s="258"/>
      <c r="G936" s="258"/>
      <c r="H936" s="258"/>
      <c r="I936" s="258"/>
      <c r="J936" s="258"/>
      <c r="K936" s="258"/>
      <c r="L936" s="258"/>
      <c r="M936" s="258"/>
      <c r="N936" s="258"/>
      <c r="O936" s="258"/>
      <c r="P936" s="258"/>
      <c r="Q936" s="258"/>
      <c r="R936" s="258"/>
      <c r="S936" s="258"/>
      <c r="T936" s="258"/>
      <c r="U936" s="258"/>
      <c r="V936" s="258"/>
      <c r="W936" s="258"/>
      <c r="X936" s="258"/>
      <c r="Y936" s="258"/>
      <c r="Z936" s="258"/>
    </row>
    <row r="937" spans="1:26" ht="15.75" customHeight="1">
      <c r="A937" s="258"/>
      <c r="B937" s="258"/>
      <c r="C937" s="258"/>
      <c r="D937" s="258"/>
      <c r="E937" s="258"/>
      <c r="F937" s="258"/>
      <c r="G937" s="258"/>
      <c r="H937" s="258"/>
      <c r="I937" s="258"/>
      <c r="J937" s="258"/>
      <c r="K937" s="258"/>
      <c r="L937" s="258"/>
      <c r="M937" s="258"/>
      <c r="N937" s="258"/>
      <c r="O937" s="258"/>
      <c r="P937" s="258"/>
      <c r="Q937" s="258"/>
      <c r="R937" s="258"/>
      <c r="S937" s="258"/>
      <c r="T937" s="258"/>
      <c r="U937" s="258"/>
      <c r="V937" s="258"/>
      <c r="W937" s="258"/>
      <c r="X937" s="258"/>
      <c r="Y937" s="258"/>
      <c r="Z937" s="258"/>
    </row>
    <row r="938" spans="1:26" ht="15.75" customHeight="1">
      <c r="A938" s="258"/>
      <c r="B938" s="258"/>
      <c r="C938" s="258"/>
      <c r="D938" s="258"/>
      <c r="E938" s="258"/>
      <c r="F938" s="258"/>
      <c r="G938" s="258"/>
      <c r="H938" s="258"/>
      <c r="I938" s="258"/>
      <c r="J938" s="258"/>
      <c r="K938" s="258"/>
      <c r="L938" s="258"/>
      <c r="M938" s="258"/>
      <c r="N938" s="258"/>
      <c r="O938" s="258"/>
      <c r="P938" s="258"/>
      <c r="Q938" s="258"/>
      <c r="R938" s="258"/>
      <c r="S938" s="258"/>
      <c r="T938" s="258"/>
      <c r="U938" s="258"/>
      <c r="V938" s="258"/>
      <c r="W938" s="258"/>
      <c r="X938" s="258"/>
      <c r="Y938" s="258"/>
      <c r="Z938" s="258"/>
    </row>
    <row r="939" spans="1:26" ht="15.75" customHeight="1">
      <c r="A939" s="258"/>
      <c r="B939" s="258"/>
      <c r="C939" s="258"/>
      <c r="D939" s="258"/>
      <c r="E939" s="258"/>
      <c r="F939" s="258"/>
      <c r="G939" s="258"/>
      <c r="H939" s="258"/>
      <c r="I939" s="258"/>
      <c r="J939" s="258"/>
      <c r="K939" s="258"/>
      <c r="L939" s="258"/>
      <c r="M939" s="258"/>
      <c r="N939" s="258"/>
      <c r="O939" s="258"/>
      <c r="P939" s="258"/>
      <c r="Q939" s="258"/>
      <c r="R939" s="258"/>
      <c r="S939" s="258"/>
      <c r="T939" s="258"/>
      <c r="U939" s="258"/>
      <c r="V939" s="258"/>
      <c r="W939" s="258"/>
      <c r="X939" s="258"/>
      <c r="Y939" s="258"/>
      <c r="Z939" s="258"/>
    </row>
    <row r="940" spans="1:26" ht="15.75" customHeight="1">
      <c r="A940" s="258"/>
      <c r="B940" s="258"/>
      <c r="C940" s="258"/>
      <c r="D940" s="258"/>
      <c r="E940" s="258"/>
      <c r="F940" s="258"/>
      <c r="G940" s="258"/>
      <c r="H940" s="258"/>
      <c r="I940" s="258"/>
      <c r="J940" s="258"/>
      <c r="K940" s="258"/>
      <c r="L940" s="258"/>
      <c r="M940" s="258"/>
      <c r="N940" s="258"/>
      <c r="O940" s="258"/>
      <c r="P940" s="258"/>
      <c r="Q940" s="258"/>
      <c r="R940" s="258"/>
      <c r="S940" s="258"/>
      <c r="T940" s="258"/>
      <c r="U940" s="258"/>
      <c r="V940" s="258"/>
      <c r="W940" s="258"/>
      <c r="X940" s="258"/>
      <c r="Y940" s="258"/>
      <c r="Z940" s="258"/>
    </row>
    <row r="941" spans="1:26" ht="15.75" customHeight="1">
      <c r="A941" s="258"/>
      <c r="B941" s="258"/>
      <c r="C941" s="258"/>
      <c r="D941" s="258"/>
      <c r="E941" s="258"/>
      <c r="F941" s="258"/>
      <c r="G941" s="258"/>
      <c r="H941" s="258"/>
      <c r="I941" s="258"/>
      <c r="J941" s="258"/>
      <c r="K941" s="258"/>
      <c r="L941" s="258"/>
      <c r="M941" s="258"/>
      <c r="N941" s="258"/>
      <c r="O941" s="258"/>
      <c r="P941" s="258"/>
      <c r="Q941" s="258"/>
      <c r="R941" s="258"/>
      <c r="S941" s="258"/>
      <c r="T941" s="258"/>
      <c r="U941" s="258"/>
      <c r="V941" s="258"/>
      <c r="W941" s="258"/>
      <c r="X941" s="258"/>
      <c r="Y941" s="258"/>
      <c r="Z941" s="258"/>
    </row>
    <row r="942" spans="1:26" ht="15.75" customHeight="1">
      <c r="A942" s="258"/>
      <c r="B942" s="258"/>
      <c r="C942" s="258"/>
      <c r="D942" s="258"/>
      <c r="E942" s="258"/>
      <c r="F942" s="258"/>
      <c r="G942" s="258"/>
      <c r="H942" s="258"/>
      <c r="I942" s="258"/>
      <c r="J942" s="258"/>
      <c r="K942" s="258"/>
      <c r="L942" s="258"/>
      <c r="M942" s="258"/>
      <c r="N942" s="258"/>
      <c r="O942" s="258"/>
      <c r="P942" s="258"/>
      <c r="Q942" s="258"/>
      <c r="R942" s="258"/>
      <c r="S942" s="258"/>
      <c r="T942" s="258"/>
      <c r="U942" s="258"/>
      <c r="V942" s="258"/>
      <c r="W942" s="258"/>
      <c r="X942" s="258"/>
      <c r="Y942" s="258"/>
      <c r="Z942" s="258"/>
    </row>
    <row r="943" spans="1:26" ht="15.75" customHeight="1">
      <c r="A943" s="258"/>
      <c r="B943" s="258"/>
      <c r="C943" s="258"/>
      <c r="D943" s="258"/>
      <c r="E943" s="258"/>
      <c r="F943" s="258"/>
      <c r="G943" s="258"/>
      <c r="H943" s="258"/>
      <c r="I943" s="258"/>
      <c r="J943" s="258"/>
      <c r="K943" s="258"/>
      <c r="L943" s="258"/>
      <c r="M943" s="258"/>
      <c r="N943" s="258"/>
      <c r="O943" s="258"/>
      <c r="P943" s="258"/>
      <c r="Q943" s="258"/>
      <c r="R943" s="258"/>
      <c r="S943" s="258"/>
      <c r="T943" s="258"/>
      <c r="U943" s="258"/>
      <c r="V943" s="258"/>
      <c r="W943" s="258"/>
      <c r="X943" s="258"/>
      <c r="Y943" s="258"/>
      <c r="Z943" s="258"/>
    </row>
    <row r="944" spans="1:26" ht="15.75" customHeight="1">
      <c r="A944" s="258"/>
      <c r="B944" s="258"/>
      <c r="C944" s="258"/>
      <c r="D944" s="258"/>
      <c r="E944" s="258"/>
      <c r="F944" s="258"/>
      <c r="G944" s="258"/>
      <c r="H944" s="258"/>
      <c r="I944" s="258"/>
      <c r="J944" s="258"/>
      <c r="K944" s="258"/>
      <c r="L944" s="258"/>
      <c r="M944" s="258"/>
      <c r="N944" s="258"/>
      <c r="O944" s="258"/>
      <c r="P944" s="258"/>
      <c r="Q944" s="258"/>
      <c r="R944" s="258"/>
      <c r="S944" s="258"/>
      <c r="T944" s="258"/>
      <c r="U944" s="258"/>
      <c r="V944" s="258"/>
      <c r="W944" s="258"/>
      <c r="X944" s="258"/>
      <c r="Y944" s="258"/>
      <c r="Z944" s="258"/>
    </row>
    <row r="945" spans="1:26" ht="15.75" customHeight="1">
      <c r="A945" s="258"/>
      <c r="B945" s="258"/>
      <c r="C945" s="258"/>
      <c r="D945" s="258"/>
      <c r="E945" s="258"/>
      <c r="F945" s="258"/>
      <c r="G945" s="258"/>
      <c r="H945" s="258"/>
      <c r="I945" s="258"/>
      <c r="J945" s="258"/>
      <c r="K945" s="258"/>
      <c r="L945" s="258"/>
      <c r="M945" s="258"/>
      <c r="N945" s="258"/>
      <c r="O945" s="258"/>
      <c r="P945" s="258"/>
      <c r="Q945" s="258"/>
      <c r="R945" s="258"/>
      <c r="S945" s="258"/>
      <c r="T945" s="258"/>
      <c r="U945" s="258"/>
      <c r="V945" s="258"/>
      <c r="W945" s="258"/>
      <c r="X945" s="258"/>
      <c r="Y945" s="258"/>
      <c r="Z945" s="258"/>
    </row>
    <row r="946" spans="1:26" ht="15.75" customHeight="1">
      <c r="A946" s="258"/>
      <c r="B946" s="258"/>
      <c r="C946" s="258"/>
      <c r="D946" s="258"/>
      <c r="E946" s="258"/>
      <c r="F946" s="258"/>
      <c r="G946" s="258"/>
      <c r="H946" s="258"/>
      <c r="I946" s="258"/>
      <c r="J946" s="258"/>
      <c r="K946" s="258"/>
      <c r="L946" s="258"/>
      <c r="M946" s="258"/>
      <c r="N946" s="258"/>
      <c r="O946" s="258"/>
      <c r="P946" s="258"/>
      <c r="Q946" s="258"/>
      <c r="R946" s="258"/>
      <c r="S946" s="258"/>
      <c r="T946" s="258"/>
      <c r="U946" s="258"/>
      <c r="V946" s="258"/>
      <c r="W946" s="258"/>
      <c r="X946" s="258"/>
      <c r="Y946" s="258"/>
      <c r="Z946" s="258"/>
    </row>
    <row r="947" spans="1:26" ht="15.75" customHeight="1">
      <c r="A947" s="258"/>
      <c r="B947" s="258"/>
      <c r="C947" s="258"/>
      <c r="D947" s="258"/>
      <c r="E947" s="258"/>
      <c r="F947" s="258"/>
      <c r="G947" s="258"/>
      <c r="H947" s="258"/>
      <c r="I947" s="258"/>
      <c r="J947" s="258"/>
      <c r="K947" s="258"/>
      <c r="L947" s="258"/>
      <c r="M947" s="258"/>
      <c r="N947" s="258"/>
      <c r="O947" s="258"/>
      <c r="P947" s="258"/>
      <c r="Q947" s="258"/>
      <c r="R947" s="258"/>
      <c r="S947" s="258"/>
      <c r="T947" s="258"/>
      <c r="U947" s="258"/>
      <c r="V947" s="258"/>
      <c r="W947" s="258"/>
      <c r="X947" s="258"/>
      <c r="Y947" s="258"/>
      <c r="Z947" s="258"/>
    </row>
    <row r="948" spans="1:26" ht="15.75" customHeight="1">
      <c r="A948" s="258"/>
      <c r="B948" s="258"/>
      <c r="C948" s="258"/>
      <c r="D948" s="258"/>
      <c r="E948" s="258"/>
      <c r="F948" s="258"/>
      <c r="G948" s="258"/>
      <c r="H948" s="258"/>
      <c r="I948" s="258"/>
      <c r="J948" s="258"/>
      <c r="K948" s="258"/>
      <c r="L948" s="258"/>
      <c r="M948" s="258"/>
      <c r="N948" s="258"/>
      <c r="O948" s="258"/>
      <c r="P948" s="258"/>
      <c r="Q948" s="258"/>
      <c r="R948" s="258"/>
      <c r="S948" s="258"/>
      <c r="T948" s="258"/>
      <c r="U948" s="258"/>
      <c r="V948" s="258"/>
      <c r="W948" s="258"/>
      <c r="X948" s="258"/>
      <c r="Y948" s="258"/>
      <c r="Z948" s="258"/>
    </row>
    <row r="949" spans="1:26" ht="15.75" customHeight="1">
      <c r="A949" s="258"/>
      <c r="B949" s="258"/>
      <c r="C949" s="258"/>
      <c r="D949" s="258"/>
      <c r="E949" s="258"/>
      <c r="F949" s="258"/>
      <c r="G949" s="258"/>
      <c r="H949" s="258"/>
      <c r="I949" s="258"/>
      <c r="J949" s="258"/>
      <c r="K949" s="258"/>
      <c r="L949" s="258"/>
      <c r="M949" s="258"/>
      <c r="N949" s="258"/>
      <c r="O949" s="258"/>
      <c r="P949" s="258"/>
      <c r="Q949" s="258"/>
      <c r="R949" s="258"/>
      <c r="S949" s="258"/>
      <c r="T949" s="258"/>
      <c r="U949" s="258"/>
      <c r="V949" s="258"/>
      <c r="W949" s="258"/>
      <c r="X949" s="258"/>
      <c r="Y949" s="258"/>
      <c r="Z949" s="258"/>
    </row>
    <row r="950" spans="1:26" ht="15.75" customHeight="1">
      <c r="A950" s="258"/>
      <c r="B950" s="258"/>
      <c r="C950" s="258"/>
      <c r="D950" s="258"/>
      <c r="E950" s="258"/>
      <c r="F950" s="258"/>
      <c r="G950" s="258"/>
      <c r="H950" s="258"/>
      <c r="I950" s="258"/>
      <c r="J950" s="258"/>
      <c r="K950" s="258"/>
      <c r="L950" s="258"/>
      <c r="M950" s="258"/>
      <c r="N950" s="258"/>
      <c r="O950" s="258"/>
      <c r="P950" s="258"/>
      <c r="Q950" s="258"/>
      <c r="R950" s="258"/>
      <c r="S950" s="258"/>
      <c r="T950" s="258"/>
      <c r="U950" s="258"/>
      <c r="V950" s="258"/>
      <c r="W950" s="258"/>
      <c r="X950" s="258"/>
      <c r="Y950" s="258"/>
      <c r="Z950" s="258"/>
    </row>
    <row r="951" spans="1:26" ht="15.75" customHeight="1">
      <c r="A951" s="258"/>
      <c r="B951" s="258"/>
      <c r="C951" s="258"/>
      <c r="D951" s="258"/>
      <c r="E951" s="258"/>
      <c r="F951" s="258"/>
      <c r="G951" s="258"/>
      <c r="H951" s="258"/>
      <c r="I951" s="258"/>
      <c r="J951" s="258"/>
      <c r="K951" s="258"/>
      <c r="L951" s="258"/>
      <c r="M951" s="258"/>
      <c r="N951" s="258"/>
      <c r="O951" s="258"/>
      <c r="P951" s="258"/>
      <c r="Q951" s="258"/>
      <c r="R951" s="258"/>
      <c r="S951" s="258"/>
      <c r="T951" s="258"/>
      <c r="U951" s="258"/>
      <c r="V951" s="258"/>
      <c r="W951" s="258"/>
      <c r="X951" s="258"/>
      <c r="Y951" s="258"/>
      <c r="Z951" s="258"/>
    </row>
    <row r="952" spans="1:26" ht="15.75" customHeight="1">
      <c r="A952" s="258"/>
      <c r="B952" s="258"/>
      <c r="C952" s="258"/>
      <c r="D952" s="258"/>
      <c r="E952" s="258"/>
      <c r="F952" s="258"/>
      <c r="G952" s="258"/>
      <c r="H952" s="258"/>
      <c r="I952" s="258"/>
      <c r="J952" s="258"/>
      <c r="K952" s="258"/>
      <c r="L952" s="258"/>
      <c r="M952" s="258"/>
      <c r="N952" s="258"/>
      <c r="O952" s="258"/>
      <c r="P952" s="258"/>
      <c r="Q952" s="258"/>
      <c r="R952" s="258"/>
      <c r="S952" s="258"/>
      <c r="T952" s="258"/>
      <c r="U952" s="258"/>
      <c r="V952" s="258"/>
      <c r="W952" s="258"/>
      <c r="X952" s="258"/>
      <c r="Y952" s="258"/>
      <c r="Z952" s="258"/>
    </row>
    <row r="953" spans="1:26" ht="15.75" customHeight="1">
      <c r="A953" s="258"/>
      <c r="B953" s="258"/>
      <c r="C953" s="258"/>
      <c r="D953" s="258"/>
      <c r="E953" s="258"/>
      <c r="F953" s="258"/>
      <c r="G953" s="258"/>
      <c r="H953" s="258"/>
      <c r="I953" s="258"/>
      <c r="J953" s="258"/>
      <c r="K953" s="258"/>
      <c r="L953" s="258"/>
      <c r="M953" s="258"/>
      <c r="N953" s="258"/>
      <c r="O953" s="258"/>
      <c r="P953" s="258"/>
      <c r="Q953" s="258"/>
      <c r="R953" s="258"/>
      <c r="S953" s="258"/>
      <c r="T953" s="258"/>
      <c r="U953" s="258"/>
      <c r="V953" s="258"/>
      <c r="W953" s="258"/>
      <c r="X953" s="258"/>
      <c r="Y953" s="258"/>
      <c r="Z953" s="258"/>
    </row>
    <row r="954" spans="1:26" ht="15.75" customHeight="1">
      <c r="A954" s="258"/>
      <c r="B954" s="258"/>
      <c r="C954" s="258"/>
      <c r="D954" s="258"/>
      <c r="E954" s="258"/>
      <c r="F954" s="258"/>
      <c r="G954" s="258"/>
      <c r="H954" s="258"/>
      <c r="I954" s="258"/>
      <c r="J954" s="258"/>
      <c r="K954" s="258"/>
      <c r="L954" s="258"/>
      <c r="M954" s="258"/>
      <c r="N954" s="258"/>
      <c r="O954" s="258"/>
      <c r="P954" s="258"/>
      <c r="Q954" s="258"/>
      <c r="R954" s="258"/>
      <c r="S954" s="258"/>
      <c r="T954" s="258"/>
      <c r="U954" s="258"/>
      <c r="V954" s="258"/>
      <c r="W954" s="258"/>
      <c r="X954" s="258"/>
      <c r="Y954" s="258"/>
      <c r="Z954" s="258"/>
    </row>
    <row r="955" spans="1:26" ht="15.75" customHeight="1">
      <c r="A955" s="258"/>
      <c r="B955" s="258"/>
      <c r="C955" s="258"/>
      <c r="D955" s="258"/>
      <c r="E955" s="258"/>
      <c r="F955" s="258"/>
      <c r="G955" s="258"/>
      <c r="H955" s="258"/>
      <c r="I955" s="258"/>
      <c r="J955" s="258"/>
      <c r="K955" s="258"/>
      <c r="L955" s="258"/>
      <c r="M955" s="258"/>
      <c r="N955" s="258"/>
      <c r="O955" s="258"/>
      <c r="P955" s="258"/>
      <c r="Q955" s="258"/>
      <c r="R955" s="258"/>
      <c r="S955" s="258"/>
      <c r="T955" s="258"/>
      <c r="U955" s="258"/>
      <c r="V955" s="258"/>
      <c r="W955" s="258"/>
      <c r="X955" s="258"/>
      <c r="Y955" s="258"/>
      <c r="Z955" s="258"/>
    </row>
    <row r="956" spans="1:26" ht="15.75" customHeight="1">
      <c r="A956" s="258"/>
      <c r="B956" s="258"/>
      <c r="C956" s="258"/>
      <c r="D956" s="258"/>
      <c r="E956" s="258"/>
      <c r="F956" s="258"/>
      <c r="G956" s="258"/>
      <c r="H956" s="258"/>
      <c r="I956" s="258"/>
      <c r="J956" s="258"/>
      <c r="K956" s="258"/>
      <c r="L956" s="258"/>
      <c r="M956" s="258"/>
      <c r="N956" s="258"/>
      <c r="O956" s="258"/>
      <c r="P956" s="258"/>
      <c r="Q956" s="258"/>
      <c r="R956" s="258"/>
      <c r="S956" s="258"/>
      <c r="T956" s="258"/>
      <c r="U956" s="258"/>
      <c r="V956" s="258"/>
      <c r="W956" s="258"/>
      <c r="X956" s="258"/>
      <c r="Y956" s="258"/>
      <c r="Z956" s="258"/>
    </row>
    <row r="957" spans="1:26" ht="15.75" customHeight="1">
      <c r="A957" s="258"/>
      <c r="B957" s="258"/>
      <c r="C957" s="258"/>
      <c r="D957" s="258"/>
      <c r="E957" s="258"/>
      <c r="F957" s="258"/>
      <c r="G957" s="258"/>
      <c r="H957" s="258"/>
      <c r="I957" s="258"/>
      <c r="J957" s="258"/>
      <c r="K957" s="258"/>
      <c r="L957" s="258"/>
      <c r="M957" s="258"/>
      <c r="N957" s="258"/>
      <c r="O957" s="258"/>
      <c r="P957" s="258"/>
      <c r="Q957" s="258"/>
      <c r="R957" s="258"/>
      <c r="S957" s="258"/>
      <c r="T957" s="258"/>
      <c r="U957" s="258"/>
      <c r="V957" s="258"/>
      <c r="W957" s="258"/>
      <c r="X957" s="258"/>
      <c r="Y957" s="258"/>
      <c r="Z957" s="258"/>
    </row>
    <row r="958" spans="1:26" ht="15.75" customHeight="1">
      <c r="A958" s="258"/>
      <c r="B958" s="258"/>
      <c r="C958" s="258"/>
      <c r="D958" s="258"/>
      <c r="E958" s="258"/>
      <c r="F958" s="258"/>
      <c r="G958" s="258"/>
      <c r="H958" s="258"/>
      <c r="I958" s="258"/>
      <c r="J958" s="258"/>
      <c r="K958" s="258"/>
      <c r="L958" s="258"/>
      <c r="M958" s="258"/>
      <c r="N958" s="258"/>
      <c r="O958" s="258"/>
      <c r="P958" s="258"/>
      <c r="Q958" s="258"/>
      <c r="R958" s="258"/>
      <c r="S958" s="258"/>
      <c r="T958" s="258"/>
      <c r="U958" s="258"/>
      <c r="V958" s="258"/>
      <c r="W958" s="258"/>
      <c r="X958" s="258"/>
      <c r="Y958" s="258"/>
      <c r="Z958" s="258"/>
    </row>
    <row r="959" spans="1:26" ht="15.75" customHeight="1">
      <c r="A959" s="258"/>
      <c r="B959" s="258"/>
      <c r="C959" s="258"/>
      <c r="D959" s="258"/>
      <c r="E959" s="258"/>
      <c r="F959" s="258"/>
      <c r="G959" s="258"/>
      <c r="H959" s="258"/>
      <c r="I959" s="258"/>
      <c r="J959" s="258"/>
      <c r="K959" s="258"/>
      <c r="L959" s="258"/>
      <c r="M959" s="258"/>
      <c r="N959" s="258"/>
      <c r="O959" s="258"/>
      <c r="P959" s="258"/>
      <c r="Q959" s="258"/>
      <c r="R959" s="258"/>
      <c r="S959" s="258"/>
      <c r="T959" s="258"/>
      <c r="U959" s="258"/>
      <c r="V959" s="258"/>
      <c r="W959" s="258"/>
      <c r="X959" s="258"/>
      <c r="Y959" s="258"/>
      <c r="Z959" s="258"/>
    </row>
    <row r="960" spans="1:26" ht="15.75" customHeight="1">
      <c r="A960" s="258"/>
      <c r="B960" s="258"/>
      <c r="C960" s="258"/>
      <c r="D960" s="258"/>
      <c r="E960" s="258"/>
      <c r="F960" s="258"/>
      <c r="G960" s="258"/>
      <c r="H960" s="258"/>
      <c r="I960" s="258"/>
      <c r="J960" s="258"/>
      <c r="K960" s="258"/>
      <c r="L960" s="258"/>
      <c r="M960" s="258"/>
      <c r="N960" s="258"/>
      <c r="O960" s="258"/>
      <c r="P960" s="258"/>
      <c r="Q960" s="258"/>
      <c r="R960" s="258"/>
      <c r="S960" s="258"/>
      <c r="T960" s="258"/>
      <c r="U960" s="258"/>
      <c r="V960" s="258"/>
      <c r="W960" s="258"/>
      <c r="X960" s="258"/>
      <c r="Y960" s="258"/>
      <c r="Z960" s="258"/>
    </row>
    <row r="961" spans="1:26" ht="15.75" customHeight="1">
      <c r="A961" s="258"/>
      <c r="B961" s="258"/>
      <c r="C961" s="258"/>
      <c r="D961" s="258"/>
      <c r="E961" s="258"/>
      <c r="F961" s="258"/>
      <c r="G961" s="258"/>
      <c r="H961" s="258"/>
      <c r="I961" s="258"/>
      <c r="J961" s="258"/>
      <c r="K961" s="258"/>
      <c r="L961" s="258"/>
      <c r="M961" s="258"/>
      <c r="N961" s="258"/>
      <c r="O961" s="258"/>
      <c r="P961" s="258"/>
      <c r="Q961" s="258"/>
      <c r="R961" s="258"/>
      <c r="S961" s="258"/>
      <c r="T961" s="258"/>
      <c r="U961" s="258"/>
      <c r="V961" s="258"/>
      <c r="W961" s="258"/>
      <c r="X961" s="258"/>
      <c r="Y961" s="258"/>
      <c r="Z961" s="258"/>
    </row>
    <row r="962" spans="1:26" ht="15.75" customHeight="1">
      <c r="A962" s="258"/>
      <c r="B962" s="258"/>
      <c r="C962" s="258"/>
      <c r="D962" s="258"/>
      <c r="E962" s="258"/>
      <c r="F962" s="258"/>
      <c r="G962" s="258"/>
      <c r="H962" s="258"/>
      <c r="I962" s="258"/>
      <c r="J962" s="258"/>
      <c r="K962" s="258"/>
      <c r="L962" s="258"/>
      <c r="M962" s="258"/>
      <c r="N962" s="258"/>
      <c r="O962" s="258"/>
      <c r="P962" s="258"/>
      <c r="Q962" s="258"/>
      <c r="R962" s="258"/>
      <c r="S962" s="258"/>
      <c r="T962" s="258"/>
      <c r="U962" s="258"/>
      <c r="V962" s="258"/>
      <c r="W962" s="258"/>
      <c r="X962" s="258"/>
      <c r="Y962" s="258"/>
      <c r="Z962" s="258"/>
    </row>
    <row r="963" spans="1:26" ht="15.75" customHeight="1">
      <c r="A963" s="258"/>
      <c r="B963" s="258"/>
      <c r="C963" s="258"/>
      <c r="D963" s="258"/>
      <c r="E963" s="258"/>
      <c r="F963" s="258"/>
      <c r="G963" s="258"/>
      <c r="H963" s="258"/>
      <c r="I963" s="258"/>
      <c r="J963" s="258"/>
      <c r="K963" s="258"/>
      <c r="L963" s="258"/>
      <c r="M963" s="258"/>
      <c r="N963" s="258"/>
      <c r="O963" s="258"/>
      <c r="P963" s="258"/>
      <c r="Q963" s="258"/>
      <c r="R963" s="258"/>
      <c r="S963" s="258"/>
      <c r="T963" s="258"/>
      <c r="U963" s="258"/>
      <c r="V963" s="258"/>
      <c r="W963" s="258"/>
      <c r="X963" s="258"/>
      <c r="Y963" s="258"/>
      <c r="Z963" s="258"/>
    </row>
    <row r="964" spans="1:26" ht="15.75" customHeight="1">
      <c r="A964" s="258"/>
      <c r="B964" s="258"/>
      <c r="C964" s="258"/>
      <c r="D964" s="258"/>
      <c r="E964" s="258"/>
      <c r="F964" s="258"/>
      <c r="G964" s="258"/>
      <c r="H964" s="258"/>
      <c r="I964" s="258"/>
      <c r="J964" s="258"/>
      <c r="K964" s="258"/>
      <c r="L964" s="258"/>
      <c r="M964" s="258"/>
      <c r="N964" s="258"/>
      <c r="O964" s="258"/>
      <c r="P964" s="258"/>
      <c r="Q964" s="258"/>
      <c r="R964" s="258"/>
      <c r="S964" s="258"/>
      <c r="T964" s="258"/>
      <c r="U964" s="258"/>
      <c r="V964" s="258"/>
      <c r="W964" s="258"/>
      <c r="X964" s="258"/>
      <c r="Y964" s="258"/>
      <c r="Z964" s="258"/>
    </row>
    <row r="965" spans="1:26" ht="15.75" customHeight="1">
      <c r="A965" s="258"/>
      <c r="B965" s="258"/>
      <c r="C965" s="258"/>
      <c r="D965" s="258"/>
      <c r="E965" s="258"/>
      <c r="F965" s="258"/>
      <c r="G965" s="258"/>
      <c r="H965" s="258"/>
      <c r="I965" s="258"/>
      <c r="J965" s="258"/>
      <c r="K965" s="258"/>
      <c r="L965" s="258"/>
      <c r="M965" s="258"/>
      <c r="N965" s="258"/>
      <c r="O965" s="258"/>
      <c r="P965" s="258"/>
      <c r="Q965" s="258"/>
      <c r="R965" s="258"/>
      <c r="S965" s="258"/>
      <c r="T965" s="258"/>
      <c r="U965" s="258"/>
      <c r="V965" s="258"/>
      <c r="W965" s="258"/>
      <c r="X965" s="258"/>
      <c r="Y965" s="258"/>
      <c r="Z965" s="258"/>
    </row>
    <row r="966" spans="1:26" ht="15.75" customHeight="1">
      <c r="A966" s="258"/>
      <c r="B966" s="258"/>
      <c r="C966" s="258"/>
      <c r="D966" s="258"/>
      <c r="E966" s="258"/>
      <c r="F966" s="258"/>
      <c r="G966" s="258"/>
      <c r="H966" s="258"/>
      <c r="I966" s="258"/>
      <c r="J966" s="258"/>
      <c r="K966" s="258"/>
      <c r="L966" s="258"/>
      <c r="M966" s="258"/>
      <c r="N966" s="258"/>
      <c r="O966" s="258"/>
      <c r="P966" s="258"/>
      <c r="Q966" s="258"/>
      <c r="R966" s="258"/>
      <c r="S966" s="258"/>
      <c r="T966" s="258"/>
      <c r="U966" s="258"/>
      <c r="V966" s="258"/>
      <c r="W966" s="258"/>
      <c r="X966" s="258"/>
      <c r="Y966" s="258"/>
      <c r="Z966" s="258"/>
    </row>
    <row r="967" spans="1:26" ht="15.75" customHeight="1">
      <c r="A967" s="258"/>
      <c r="B967" s="258"/>
      <c r="C967" s="258"/>
      <c r="D967" s="258"/>
      <c r="E967" s="258"/>
      <c r="F967" s="258"/>
      <c r="G967" s="258"/>
      <c r="H967" s="258"/>
      <c r="I967" s="258"/>
      <c r="J967" s="258"/>
      <c r="K967" s="258"/>
      <c r="L967" s="258"/>
      <c r="M967" s="258"/>
      <c r="N967" s="258"/>
      <c r="O967" s="258"/>
      <c r="P967" s="258"/>
      <c r="Q967" s="258"/>
      <c r="R967" s="258"/>
      <c r="S967" s="258"/>
      <c r="T967" s="258"/>
      <c r="U967" s="258"/>
      <c r="V967" s="258"/>
      <c r="W967" s="258"/>
      <c r="X967" s="258"/>
      <c r="Y967" s="258"/>
      <c r="Z967" s="258"/>
    </row>
    <row r="968" spans="1:26" ht="15.75" customHeight="1">
      <c r="A968" s="258"/>
      <c r="B968" s="258"/>
      <c r="C968" s="258"/>
      <c r="D968" s="258"/>
      <c r="E968" s="258"/>
      <c r="F968" s="258"/>
      <c r="G968" s="258"/>
      <c r="H968" s="258"/>
      <c r="I968" s="258"/>
      <c r="J968" s="258"/>
      <c r="K968" s="258"/>
      <c r="L968" s="258"/>
      <c r="M968" s="258"/>
      <c r="N968" s="258"/>
      <c r="O968" s="258"/>
      <c r="P968" s="258"/>
      <c r="Q968" s="258"/>
      <c r="R968" s="258"/>
      <c r="S968" s="258"/>
      <c r="T968" s="258"/>
      <c r="U968" s="258"/>
      <c r="V968" s="258"/>
      <c r="W968" s="258"/>
      <c r="X968" s="258"/>
      <c r="Y968" s="258"/>
      <c r="Z968" s="258"/>
    </row>
    <row r="969" spans="1:26" ht="15.75" customHeight="1">
      <c r="A969" s="258"/>
      <c r="B969" s="258"/>
      <c r="C969" s="258"/>
      <c r="D969" s="258"/>
      <c r="E969" s="258"/>
      <c r="F969" s="258"/>
      <c r="G969" s="258"/>
      <c r="H969" s="258"/>
      <c r="I969" s="258"/>
      <c r="J969" s="258"/>
      <c r="K969" s="258"/>
      <c r="L969" s="258"/>
      <c r="M969" s="258"/>
      <c r="N969" s="258"/>
      <c r="O969" s="258"/>
      <c r="P969" s="258"/>
      <c r="Q969" s="258"/>
      <c r="R969" s="258"/>
      <c r="S969" s="258"/>
      <c r="T969" s="258"/>
      <c r="U969" s="258"/>
      <c r="V969" s="258"/>
      <c r="W969" s="258"/>
      <c r="X969" s="258"/>
      <c r="Y969" s="258"/>
      <c r="Z969" s="258"/>
    </row>
    <row r="970" spans="1:26" ht="15.75" customHeight="1">
      <c r="A970" s="258"/>
      <c r="B970" s="258"/>
      <c r="C970" s="258"/>
      <c r="D970" s="258"/>
      <c r="E970" s="258"/>
      <c r="F970" s="258"/>
      <c r="G970" s="258"/>
      <c r="H970" s="258"/>
      <c r="I970" s="258"/>
      <c r="J970" s="258"/>
      <c r="K970" s="258"/>
      <c r="L970" s="258"/>
      <c r="M970" s="258"/>
      <c r="N970" s="258"/>
      <c r="O970" s="258"/>
      <c r="P970" s="258"/>
      <c r="Q970" s="258"/>
      <c r="R970" s="258"/>
      <c r="S970" s="258"/>
      <c r="T970" s="258"/>
      <c r="U970" s="258"/>
      <c r="V970" s="258"/>
      <c r="W970" s="258"/>
      <c r="X970" s="258"/>
      <c r="Y970" s="258"/>
      <c r="Z970" s="258"/>
    </row>
    <row r="971" spans="1:26" ht="15.75" customHeight="1">
      <c r="A971" s="258"/>
      <c r="B971" s="258"/>
      <c r="C971" s="258"/>
      <c r="D971" s="258"/>
      <c r="E971" s="258"/>
      <c r="F971" s="258"/>
      <c r="G971" s="258"/>
      <c r="H971" s="258"/>
      <c r="I971" s="258"/>
      <c r="J971" s="258"/>
      <c r="K971" s="258"/>
      <c r="L971" s="258"/>
      <c r="M971" s="258"/>
      <c r="N971" s="258"/>
      <c r="O971" s="258"/>
      <c r="P971" s="258"/>
      <c r="Q971" s="258"/>
      <c r="R971" s="258"/>
      <c r="S971" s="258"/>
      <c r="T971" s="258"/>
      <c r="U971" s="258"/>
      <c r="V971" s="258"/>
      <c r="W971" s="258"/>
      <c r="X971" s="258"/>
      <c r="Y971" s="258"/>
      <c r="Z971" s="258"/>
    </row>
    <row r="972" spans="1:26" ht="15.75" customHeight="1">
      <c r="A972" s="258"/>
      <c r="B972" s="258"/>
      <c r="C972" s="258"/>
      <c r="D972" s="258"/>
      <c r="E972" s="258"/>
      <c r="F972" s="258"/>
      <c r="G972" s="258"/>
      <c r="H972" s="258"/>
      <c r="I972" s="258"/>
      <c r="J972" s="258"/>
      <c r="K972" s="258"/>
      <c r="L972" s="258"/>
      <c r="M972" s="258"/>
      <c r="N972" s="258"/>
      <c r="O972" s="258"/>
      <c r="P972" s="258"/>
      <c r="Q972" s="258"/>
      <c r="R972" s="258"/>
      <c r="S972" s="258"/>
      <c r="T972" s="258"/>
      <c r="U972" s="258"/>
      <c r="V972" s="258"/>
      <c r="W972" s="258"/>
      <c r="X972" s="258"/>
      <c r="Y972" s="258"/>
      <c r="Z972" s="258"/>
    </row>
    <row r="973" spans="1:26" ht="15.75" customHeight="1">
      <c r="A973" s="258"/>
      <c r="B973" s="258"/>
      <c r="C973" s="258"/>
      <c r="D973" s="258"/>
      <c r="E973" s="258"/>
      <c r="F973" s="258"/>
      <c r="G973" s="258"/>
      <c r="H973" s="258"/>
      <c r="I973" s="258"/>
      <c r="J973" s="258"/>
      <c r="K973" s="258"/>
      <c r="L973" s="258"/>
      <c r="M973" s="258"/>
      <c r="N973" s="258"/>
      <c r="O973" s="258"/>
      <c r="P973" s="258"/>
      <c r="Q973" s="258"/>
      <c r="R973" s="258"/>
      <c r="S973" s="258"/>
      <c r="T973" s="258"/>
      <c r="U973" s="258"/>
      <c r="V973" s="258"/>
      <c r="W973" s="258"/>
      <c r="X973" s="258"/>
      <c r="Y973" s="258"/>
      <c r="Z973" s="258"/>
    </row>
    <row r="974" spans="1:26" ht="15.75" customHeight="1">
      <c r="A974" s="258"/>
      <c r="B974" s="258"/>
      <c r="C974" s="258"/>
      <c r="D974" s="258"/>
      <c r="E974" s="258"/>
      <c r="F974" s="258"/>
      <c r="G974" s="258"/>
      <c r="H974" s="258"/>
      <c r="I974" s="258"/>
      <c r="J974" s="258"/>
      <c r="K974" s="258"/>
      <c r="L974" s="258"/>
      <c r="M974" s="258"/>
      <c r="N974" s="258"/>
      <c r="O974" s="258"/>
      <c r="P974" s="258"/>
      <c r="Q974" s="258"/>
      <c r="R974" s="258"/>
      <c r="S974" s="258"/>
      <c r="T974" s="258"/>
      <c r="U974" s="258"/>
      <c r="V974" s="258"/>
      <c r="W974" s="258"/>
      <c r="X974" s="258"/>
      <c r="Y974" s="258"/>
      <c r="Z974" s="258"/>
    </row>
    <row r="975" spans="1:26" ht="15.75" customHeight="1">
      <c r="A975" s="258"/>
      <c r="B975" s="258"/>
      <c r="C975" s="258"/>
      <c r="D975" s="258"/>
      <c r="E975" s="258"/>
      <c r="F975" s="258"/>
      <c r="G975" s="258"/>
      <c r="H975" s="258"/>
      <c r="I975" s="258"/>
      <c r="J975" s="258"/>
      <c r="K975" s="258"/>
      <c r="L975" s="258"/>
      <c r="M975" s="258"/>
      <c r="N975" s="258"/>
      <c r="O975" s="258"/>
      <c r="P975" s="258"/>
      <c r="Q975" s="258"/>
      <c r="R975" s="258"/>
      <c r="S975" s="258"/>
      <c r="T975" s="258"/>
      <c r="U975" s="258"/>
      <c r="V975" s="258"/>
      <c r="W975" s="258"/>
      <c r="X975" s="258"/>
      <c r="Y975" s="258"/>
      <c r="Z975" s="258"/>
    </row>
    <row r="976" spans="1:26" ht="15.75" customHeight="1">
      <c r="A976" s="258"/>
      <c r="B976" s="258"/>
      <c r="C976" s="258"/>
      <c r="D976" s="258"/>
      <c r="E976" s="258"/>
      <c r="F976" s="258"/>
      <c r="G976" s="258"/>
      <c r="H976" s="258"/>
      <c r="I976" s="258"/>
      <c r="J976" s="258"/>
      <c r="K976" s="258"/>
      <c r="L976" s="258"/>
      <c r="M976" s="258"/>
      <c r="N976" s="258"/>
      <c r="O976" s="258"/>
      <c r="P976" s="258"/>
      <c r="Q976" s="258"/>
      <c r="R976" s="258"/>
      <c r="S976" s="258"/>
      <c r="T976" s="258"/>
      <c r="U976" s="258"/>
      <c r="V976" s="258"/>
      <c r="W976" s="258"/>
      <c r="X976" s="258"/>
      <c r="Y976" s="258"/>
      <c r="Z976" s="258"/>
    </row>
    <row r="977" spans="1:26" ht="15.75" customHeight="1">
      <c r="A977" s="258"/>
      <c r="B977" s="258"/>
      <c r="C977" s="258"/>
      <c r="D977" s="258"/>
      <c r="E977" s="258"/>
      <c r="F977" s="258"/>
      <c r="G977" s="258"/>
      <c r="H977" s="258"/>
      <c r="I977" s="258"/>
      <c r="J977" s="258"/>
      <c r="K977" s="258"/>
      <c r="L977" s="258"/>
      <c r="M977" s="258"/>
      <c r="N977" s="258"/>
      <c r="O977" s="258"/>
      <c r="P977" s="258"/>
      <c r="Q977" s="258"/>
      <c r="R977" s="258"/>
      <c r="S977" s="258"/>
      <c r="T977" s="258"/>
      <c r="U977" s="258"/>
      <c r="V977" s="258"/>
      <c r="W977" s="258"/>
      <c r="X977" s="258"/>
      <c r="Y977" s="258"/>
      <c r="Z977" s="258"/>
    </row>
    <row r="978" spans="1:26" ht="15.75" customHeight="1">
      <c r="A978" s="258"/>
      <c r="B978" s="258"/>
      <c r="C978" s="258"/>
      <c r="D978" s="258"/>
      <c r="E978" s="258"/>
      <c r="F978" s="258"/>
      <c r="G978" s="258"/>
      <c r="H978" s="258"/>
      <c r="I978" s="258"/>
      <c r="J978" s="258"/>
      <c r="K978" s="258"/>
      <c r="L978" s="258"/>
      <c r="M978" s="258"/>
      <c r="N978" s="258"/>
      <c r="O978" s="258"/>
      <c r="P978" s="258"/>
      <c r="Q978" s="258"/>
      <c r="R978" s="258"/>
      <c r="S978" s="258"/>
      <c r="T978" s="258"/>
      <c r="U978" s="258"/>
      <c r="V978" s="258"/>
      <c r="W978" s="258"/>
      <c r="X978" s="258"/>
      <c r="Y978" s="258"/>
      <c r="Z978" s="258"/>
    </row>
    <row r="979" spans="1:26" ht="15.75" customHeight="1">
      <c r="A979" s="258"/>
      <c r="B979" s="258"/>
      <c r="C979" s="258"/>
      <c r="D979" s="258"/>
      <c r="E979" s="258"/>
      <c r="F979" s="258"/>
      <c r="G979" s="258"/>
      <c r="H979" s="258"/>
      <c r="I979" s="258"/>
      <c r="J979" s="258"/>
      <c r="K979" s="258"/>
      <c r="L979" s="258"/>
      <c r="M979" s="258"/>
      <c r="N979" s="258"/>
      <c r="O979" s="258"/>
      <c r="P979" s="258"/>
      <c r="Q979" s="258"/>
      <c r="R979" s="258"/>
      <c r="S979" s="258"/>
      <c r="T979" s="258"/>
      <c r="U979" s="258"/>
      <c r="V979" s="258"/>
      <c r="W979" s="258"/>
      <c r="X979" s="258"/>
      <c r="Y979" s="258"/>
      <c r="Z979" s="258"/>
    </row>
    <row r="980" spans="1:26" ht="15.75" customHeight="1">
      <c r="A980" s="258"/>
      <c r="B980" s="258"/>
      <c r="C980" s="258"/>
      <c r="D980" s="258"/>
      <c r="E980" s="258"/>
      <c r="F980" s="258"/>
      <c r="G980" s="258"/>
      <c r="H980" s="258"/>
      <c r="I980" s="258"/>
      <c r="J980" s="258"/>
      <c r="K980" s="258"/>
      <c r="L980" s="258"/>
      <c r="M980" s="258"/>
      <c r="N980" s="258"/>
      <c r="O980" s="258"/>
      <c r="P980" s="258"/>
      <c r="Q980" s="258"/>
      <c r="R980" s="258"/>
      <c r="S980" s="258"/>
      <c r="T980" s="258"/>
      <c r="U980" s="258"/>
      <c r="V980" s="258"/>
      <c r="W980" s="258"/>
      <c r="X980" s="258"/>
      <c r="Y980" s="258"/>
      <c r="Z980" s="258"/>
    </row>
    <row r="981" spans="1:26" ht="15.75" customHeight="1">
      <c r="A981" s="258"/>
      <c r="B981" s="258"/>
      <c r="C981" s="258"/>
      <c r="D981" s="258"/>
      <c r="E981" s="258"/>
      <c r="F981" s="258"/>
      <c r="G981" s="258"/>
      <c r="H981" s="258"/>
      <c r="I981" s="258"/>
      <c r="J981" s="258"/>
      <c r="K981" s="258"/>
      <c r="L981" s="258"/>
      <c r="M981" s="258"/>
      <c r="N981" s="258"/>
      <c r="O981" s="258"/>
      <c r="P981" s="258"/>
      <c r="Q981" s="258"/>
      <c r="R981" s="258"/>
      <c r="S981" s="258"/>
      <c r="T981" s="258"/>
      <c r="U981" s="258"/>
      <c r="V981" s="258"/>
      <c r="W981" s="258"/>
      <c r="X981" s="258"/>
      <c r="Y981" s="258"/>
      <c r="Z981" s="258"/>
    </row>
    <row r="982" spans="1:26" ht="15.75" customHeight="1">
      <c r="A982" s="258"/>
      <c r="B982" s="258"/>
      <c r="C982" s="258"/>
      <c r="D982" s="258"/>
      <c r="E982" s="258"/>
      <c r="F982" s="258"/>
      <c r="G982" s="258"/>
      <c r="H982" s="258"/>
      <c r="I982" s="258"/>
      <c r="J982" s="258"/>
      <c r="K982" s="258"/>
      <c r="L982" s="258"/>
      <c r="M982" s="258"/>
      <c r="N982" s="258"/>
      <c r="O982" s="258"/>
      <c r="P982" s="258"/>
      <c r="Q982" s="258"/>
      <c r="R982" s="258"/>
      <c r="S982" s="258"/>
      <c r="T982" s="258"/>
      <c r="U982" s="258"/>
      <c r="V982" s="258"/>
      <c r="W982" s="258"/>
      <c r="X982" s="258"/>
      <c r="Y982" s="258"/>
      <c r="Z982" s="258"/>
    </row>
    <row r="983" spans="1:26" ht="15.75" customHeight="1">
      <c r="A983" s="258"/>
      <c r="B983" s="258"/>
      <c r="C983" s="258"/>
      <c r="D983" s="258"/>
      <c r="E983" s="258"/>
      <c r="F983" s="258"/>
      <c r="G983" s="258"/>
      <c r="H983" s="258"/>
      <c r="I983" s="258"/>
      <c r="J983" s="258"/>
      <c r="K983" s="258"/>
      <c r="L983" s="258"/>
      <c r="M983" s="258"/>
      <c r="N983" s="258"/>
      <c r="O983" s="258"/>
      <c r="P983" s="258"/>
      <c r="Q983" s="258"/>
      <c r="R983" s="258"/>
      <c r="S983" s="258"/>
      <c r="T983" s="258"/>
      <c r="U983" s="258"/>
      <c r="V983" s="258"/>
      <c r="W983" s="258"/>
      <c r="X983" s="258"/>
      <c r="Y983" s="258"/>
      <c r="Z983" s="258"/>
    </row>
    <row r="984" spans="1:26" ht="15.75" customHeight="1">
      <c r="A984" s="258"/>
      <c r="B984" s="258"/>
      <c r="C984" s="258"/>
      <c r="D984" s="258"/>
      <c r="E984" s="258"/>
      <c r="F984" s="258"/>
      <c r="G984" s="258"/>
      <c r="H984" s="258"/>
      <c r="I984" s="258"/>
      <c r="J984" s="258"/>
      <c r="K984" s="258"/>
      <c r="L984" s="258"/>
      <c r="M984" s="258"/>
      <c r="N984" s="258"/>
      <c r="O984" s="258"/>
      <c r="P984" s="258"/>
      <c r="Q984" s="258"/>
      <c r="R984" s="258"/>
      <c r="S984" s="258"/>
      <c r="T984" s="258"/>
      <c r="U984" s="258"/>
      <c r="V984" s="258"/>
      <c r="W984" s="258"/>
      <c r="X984" s="258"/>
      <c r="Y984" s="258"/>
      <c r="Z984" s="258"/>
    </row>
    <row r="985" spans="1:26" ht="15.75" customHeight="1">
      <c r="A985" s="258"/>
      <c r="B985" s="258"/>
      <c r="C985" s="258"/>
      <c r="D985" s="258"/>
      <c r="E985" s="258"/>
      <c r="F985" s="258"/>
      <c r="G985" s="258"/>
      <c r="H985" s="258"/>
      <c r="I985" s="258"/>
      <c r="J985" s="258"/>
      <c r="K985" s="258"/>
      <c r="L985" s="258"/>
      <c r="M985" s="258"/>
      <c r="N985" s="258"/>
      <c r="O985" s="258"/>
      <c r="P985" s="258"/>
      <c r="Q985" s="258"/>
      <c r="R985" s="258"/>
      <c r="S985" s="258"/>
      <c r="T985" s="258"/>
      <c r="U985" s="258"/>
      <c r="V985" s="258"/>
      <c r="W985" s="258"/>
      <c r="X985" s="258"/>
      <c r="Y985" s="258"/>
      <c r="Z985" s="258"/>
    </row>
    <row r="986" spans="1:26" ht="15.75" customHeight="1">
      <c r="A986" s="258"/>
      <c r="B986" s="258"/>
      <c r="C986" s="258"/>
      <c r="D986" s="258"/>
      <c r="E986" s="258"/>
      <c r="F986" s="258"/>
      <c r="G986" s="258"/>
      <c r="H986" s="258"/>
      <c r="I986" s="258"/>
      <c r="J986" s="258"/>
      <c r="K986" s="258"/>
      <c r="L986" s="258"/>
      <c r="M986" s="258"/>
      <c r="N986" s="258"/>
      <c r="O986" s="258"/>
      <c r="P986" s="258"/>
      <c r="Q986" s="258"/>
      <c r="R986" s="258"/>
      <c r="S986" s="258"/>
      <c r="T986" s="258"/>
      <c r="U986" s="258"/>
      <c r="V986" s="258"/>
      <c r="W986" s="258"/>
      <c r="X986" s="258"/>
      <c r="Y986" s="258"/>
      <c r="Z986" s="258"/>
    </row>
    <row r="987" spans="1:26" ht="15.75" customHeight="1">
      <c r="A987" s="258"/>
      <c r="B987" s="258"/>
      <c r="C987" s="258"/>
      <c r="D987" s="258"/>
      <c r="E987" s="258"/>
      <c r="F987" s="258"/>
      <c r="G987" s="258"/>
      <c r="H987" s="258"/>
      <c r="I987" s="258"/>
      <c r="J987" s="258"/>
      <c r="K987" s="258"/>
      <c r="L987" s="258"/>
      <c r="M987" s="258"/>
      <c r="N987" s="258"/>
      <c r="O987" s="258"/>
      <c r="P987" s="258"/>
      <c r="Q987" s="258"/>
      <c r="R987" s="258"/>
      <c r="S987" s="258"/>
      <c r="T987" s="258"/>
      <c r="U987" s="258"/>
      <c r="V987" s="258"/>
      <c r="W987" s="258"/>
      <c r="X987" s="258"/>
      <c r="Y987" s="258"/>
      <c r="Z987" s="258"/>
    </row>
    <row r="988" spans="1:26" ht="15.75" customHeight="1">
      <c r="A988" s="258"/>
      <c r="B988" s="258"/>
      <c r="C988" s="258"/>
      <c r="D988" s="258"/>
      <c r="E988" s="258"/>
      <c r="F988" s="258"/>
      <c r="G988" s="258"/>
      <c r="H988" s="258"/>
      <c r="I988" s="258"/>
      <c r="J988" s="258"/>
      <c r="K988" s="258"/>
      <c r="L988" s="258"/>
      <c r="M988" s="258"/>
      <c r="N988" s="258"/>
      <c r="O988" s="258"/>
      <c r="P988" s="258"/>
      <c r="Q988" s="258"/>
      <c r="R988" s="258"/>
      <c r="S988" s="258"/>
      <c r="T988" s="258"/>
      <c r="U988" s="258"/>
      <c r="V988" s="258"/>
      <c r="W988" s="258"/>
      <c r="X988" s="258"/>
      <c r="Y988" s="258"/>
      <c r="Z988" s="258"/>
    </row>
    <row r="989" spans="1:26" ht="15.75" customHeight="1">
      <c r="A989" s="258"/>
      <c r="B989" s="258"/>
      <c r="C989" s="258"/>
      <c r="D989" s="258"/>
      <c r="E989" s="258"/>
      <c r="F989" s="258"/>
      <c r="G989" s="258"/>
      <c r="H989" s="258"/>
      <c r="I989" s="258"/>
      <c r="J989" s="258"/>
      <c r="K989" s="258"/>
      <c r="L989" s="258"/>
      <c r="M989" s="258"/>
      <c r="N989" s="258"/>
      <c r="O989" s="258"/>
      <c r="P989" s="258"/>
      <c r="Q989" s="258"/>
      <c r="R989" s="258"/>
      <c r="S989" s="258"/>
      <c r="T989" s="258"/>
      <c r="U989" s="258"/>
      <c r="V989" s="258"/>
      <c r="W989" s="258"/>
      <c r="X989" s="258"/>
      <c r="Y989" s="258"/>
      <c r="Z989" s="258"/>
    </row>
    <row r="990" spans="1:26" ht="15.75" customHeight="1">
      <c r="A990" s="258"/>
      <c r="B990" s="258"/>
      <c r="C990" s="258"/>
      <c r="D990" s="258"/>
      <c r="E990" s="258"/>
      <c r="F990" s="258"/>
      <c r="G990" s="258"/>
      <c r="H990" s="258"/>
      <c r="I990" s="258"/>
      <c r="J990" s="258"/>
      <c r="K990" s="258"/>
      <c r="L990" s="258"/>
      <c r="M990" s="258"/>
      <c r="N990" s="258"/>
      <c r="O990" s="258"/>
      <c r="P990" s="258"/>
      <c r="Q990" s="258"/>
      <c r="R990" s="258"/>
      <c r="S990" s="258"/>
      <c r="T990" s="258"/>
      <c r="U990" s="258"/>
      <c r="V990" s="258"/>
      <c r="W990" s="258"/>
      <c r="X990" s="258"/>
      <c r="Y990" s="258"/>
      <c r="Z990" s="258"/>
    </row>
    <row r="991" spans="1:26" ht="15.75" customHeight="1">
      <c r="A991" s="258"/>
      <c r="B991" s="258"/>
      <c r="C991" s="258"/>
      <c r="D991" s="258"/>
      <c r="E991" s="258"/>
      <c r="F991" s="258"/>
      <c r="G991" s="258"/>
      <c r="H991" s="258"/>
      <c r="I991" s="258"/>
      <c r="J991" s="258"/>
      <c r="K991" s="258"/>
      <c r="L991" s="258"/>
      <c r="M991" s="258"/>
      <c r="N991" s="258"/>
      <c r="O991" s="258"/>
      <c r="P991" s="258"/>
      <c r="Q991" s="258"/>
      <c r="R991" s="258"/>
      <c r="S991" s="258"/>
      <c r="T991" s="258"/>
      <c r="U991" s="258"/>
      <c r="V991" s="258"/>
      <c r="W991" s="258"/>
      <c r="X991" s="258"/>
      <c r="Y991" s="258"/>
      <c r="Z991" s="258"/>
    </row>
    <row r="992" spans="1:26" ht="15.75" customHeight="1">
      <c r="A992" s="258"/>
      <c r="B992" s="258"/>
      <c r="C992" s="258"/>
      <c r="D992" s="258"/>
      <c r="E992" s="258"/>
      <c r="F992" s="258"/>
      <c r="G992" s="258"/>
      <c r="H992" s="258"/>
      <c r="I992" s="258"/>
      <c r="J992" s="258"/>
      <c r="K992" s="258"/>
      <c r="L992" s="258"/>
      <c r="M992" s="258"/>
      <c r="N992" s="258"/>
      <c r="O992" s="258"/>
      <c r="P992" s="258"/>
      <c r="Q992" s="258"/>
      <c r="R992" s="258"/>
      <c r="S992" s="258"/>
      <c r="T992" s="258"/>
      <c r="U992" s="258"/>
      <c r="V992" s="258"/>
      <c r="W992" s="258"/>
      <c r="X992" s="258"/>
      <c r="Y992" s="258"/>
      <c r="Z992" s="258"/>
    </row>
    <row r="993" spans="1:26" ht="15.75" customHeight="1">
      <c r="A993" s="258"/>
      <c r="B993" s="258"/>
      <c r="C993" s="258"/>
      <c r="D993" s="258"/>
      <c r="E993" s="258"/>
      <c r="F993" s="258"/>
      <c r="G993" s="258"/>
      <c r="H993" s="258"/>
      <c r="I993" s="258"/>
      <c r="J993" s="258"/>
      <c r="K993" s="258"/>
      <c r="L993" s="258"/>
      <c r="M993" s="258"/>
      <c r="N993" s="258"/>
      <c r="O993" s="258"/>
      <c r="P993" s="258"/>
      <c r="Q993" s="258"/>
      <c r="R993" s="258"/>
      <c r="S993" s="258"/>
      <c r="T993" s="258"/>
      <c r="U993" s="258"/>
      <c r="V993" s="258"/>
      <c r="W993" s="258"/>
      <c r="X993" s="258"/>
      <c r="Y993" s="258"/>
      <c r="Z993" s="258"/>
    </row>
    <row r="994" spans="1:26" ht="15.75" customHeight="1">
      <c r="A994" s="258"/>
      <c r="B994" s="258"/>
      <c r="C994" s="258"/>
      <c r="D994" s="258"/>
      <c r="E994" s="258"/>
      <c r="F994" s="258"/>
      <c r="G994" s="258"/>
      <c r="H994" s="258"/>
      <c r="I994" s="258"/>
      <c r="J994" s="258"/>
      <c r="K994" s="258"/>
      <c r="L994" s="258"/>
      <c r="M994" s="258"/>
      <c r="N994" s="258"/>
      <c r="O994" s="258"/>
      <c r="P994" s="258"/>
      <c r="Q994" s="258"/>
      <c r="R994" s="258"/>
      <c r="S994" s="258"/>
      <c r="T994" s="258"/>
      <c r="U994" s="258"/>
      <c r="V994" s="258"/>
      <c r="W994" s="258"/>
      <c r="X994" s="258"/>
      <c r="Y994" s="258"/>
      <c r="Z994" s="258"/>
    </row>
    <row r="995" spans="1:26" ht="15.75" customHeight="1">
      <c r="A995" s="258"/>
      <c r="B995" s="258"/>
      <c r="C995" s="258"/>
      <c r="D995" s="258"/>
      <c r="E995" s="258"/>
      <c r="F995" s="258"/>
      <c r="G995" s="258"/>
      <c r="H995" s="258"/>
      <c r="I995" s="258"/>
      <c r="J995" s="258"/>
      <c r="K995" s="258"/>
      <c r="L995" s="258"/>
      <c r="M995" s="258"/>
      <c r="N995" s="258"/>
      <c r="O995" s="258"/>
      <c r="P995" s="258"/>
      <c r="Q995" s="258"/>
      <c r="R995" s="258"/>
      <c r="S995" s="258"/>
      <c r="T995" s="258"/>
      <c r="U995" s="258"/>
      <c r="V995" s="258"/>
      <c r="W995" s="258"/>
      <c r="X995" s="258"/>
      <c r="Y995" s="258"/>
      <c r="Z995" s="258"/>
    </row>
    <row r="996" spans="1:26" ht="15.75" customHeight="1">
      <c r="A996" s="258"/>
      <c r="B996" s="258"/>
      <c r="C996" s="258"/>
      <c r="D996" s="258"/>
      <c r="E996" s="258"/>
      <c r="F996" s="258"/>
      <c r="G996" s="258"/>
      <c r="H996" s="258"/>
      <c r="I996" s="258"/>
      <c r="J996" s="258"/>
      <c r="K996" s="258"/>
      <c r="L996" s="258"/>
      <c r="M996" s="258"/>
      <c r="N996" s="258"/>
      <c r="O996" s="258"/>
      <c r="P996" s="258"/>
      <c r="Q996" s="258"/>
      <c r="R996" s="258"/>
      <c r="S996" s="258"/>
      <c r="T996" s="258"/>
      <c r="U996" s="258"/>
      <c r="V996" s="258"/>
      <c r="W996" s="258"/>
      <c r="X996" s="258"/>
      <c r="Y996" s="258"/>
      <c r="Z996" s="258"/>
    </row>
    <row r="997" spans="1:26" ht="15.75" customHeight="1">
      <c r="A997" s="258"/>
      <c r="B997" s="258"/>
      <c r="C997" s="258"/>
      <c r="D997" s="258"/>
      <c r="E997" s="258"/>
      <c r="F997" s="258"/>
      <c r="G997" s="258"/>
      <c r="H997" s="258"/>
      <c r="I997" s="258"/>
      <c r="J997" s="258"/>
      <c r="K997" s="258"/>
      <c r="L997" s="258"/>
      <c r="M997" s="258"/>
      <c r="N997" s="258"/>
      <c r="O997" s="258"/>
      <c r="P997" s="258"/>
      <c r="Q997" s="258"/>
      <c r="R997" s="258"/>
      <c r="S997" s="258"/>
      <c r="T997" s="258"/>
      <c r="U997" s="258"/>
      <c r="V997" s="258"/>
      <c r="W997" s="258"/>
      <c r="X997" s="258"/>
      <c r="Y997" s="258"/>
      <c r="Z997" s="258"/>
    </row>
    <row r="998" spans="1:26" ht="15.75" customHeight="1">
      <c r="A998" s="258"/>
      <c r="B998" s="258"/>
      <c r="C998" s="258"/>
      <c r="D998" s="258"/>
      <c r="E998" s="258"/>
      <c r="F998" s="258"/>
      <c r="G998" s="258"/>
      <c r="H998" s="258"/>
      <c r="I998" s="258"/>
      <c r="J998" s="258"/>
      <c r="K998" s="258"/>
      <c r="L998" s="258"/>
      <c r="M998" s="258"/>
      <c r="N998" s="258"/>
      <c r="O998" s="258"/>
      <c r="P998" s="258"/>
      <c r="Q998" s="258"/>
      <c r="R998" s="258"/>
      <c r="S998" s="258"/>
      <c r="T998" s="258"/>
      <c r="U998" s="258"/>
      <c r="V998" s="258"/>
      <c r="W998" s="258"/>
      <c r="X998" s="258"/>
      <c r="Y998" s="258"/>
      <c r="Z998" s="258"/>
    </row>
    <row r="999" spans="1:26" ht="15.75" customHeight="1">
      <c r="A999" s="258"/>
      <c r="B999" s="258"/>
      <c r="C999" s="258"/>
      <c r="D999" s="258"/>
      <c r="E999" s="258"/>
      <c r="F999" s="258"/>
      <c r="G999" s="258"/>
      <c r="H999" s="258"/>
      <c r="I999" s="258"/>
      <c r="J999" s="258"/>
      <c r="K999" s="258"/>
      <c r="L999" s="258"/>
      <c r="M999" s="258"/>
      <c r="N999" s="258"/>
      <c r="O999" s="258"/>
      <c r="P999" s="258"/>
      <c r="Q999" s="258"/>
      <c r="R999" s="258"/>
      <c r="S999" s="258"/>
      <c r="T999" s="258"/>
      <c r="U999" s="258"/>
      <c r="V999" s="258"/>
      <c r="W999" s="258"/>
      <c r="X999" s="258"/>
      <c r="Y999" s="258"/>
      <c r="Z999" s="258"/>
    </row>
  </sheetData>
  <sheetProtection algorithmName="SHA-512" hashValue="XAP55/AJcpXz1JXS64pZyHumHqx8rR9L4iVWDYIwRzE4i50ULTVd2bnsmADM29tHKUkTzMtU9n2NEqmGL4QIUg==" saltValue="KehaQI9/pxE4Noz9kggwww==" spinCount="100000" sheet="1" objects="1" scenarios="1" selectLockedCells="1" selectUnlockedCells="1"/>
  <mergeCells count="3">
    <mergeCell ref="C5:C6"/>
    <mergeCell ref="G5:G6"/>
    <mergeCell ref="F5:F6"/>
  </mergeCells>
  <pageMargins left="0.25" right="0.25" top="0.75" bottom="0.75" header="0.3" footer="0.3"/>
  <pageSetup paperSize="9" scale="5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"/>
  <sheetViews>
    <sheetView workbookViewId="0"/>
  </sheetViews>
  <sheetFormatPr defaultColWidth="9.1796875" defaultRowHeight="14.5"/>
  <cols>
    <col min="1" max="1" width="9.1796875" style="51"/>
    <col min="2" max="2" width="7" style="51" customWidth="1"/>
    <col min="3" max="3" width="36.7265625" style="51" customWidth="1"/>
    <col min="4" max="5" width="27.7265625" style="51" customWidth="1"/>
    <col min="6" max="6" width="12.54296875" style="51" customWidth="1"/>
    <col min="7" max="7" width="29.7265625" style="51" bestFit="1" customWidth="1"/>
    <col min="8" max="9" width="24.453125" style="51" customWidth="1"/>
    <col min="10" max="10" width="51.453125" style="51" customWidth="1"/>
    <col min="11" max="16384" width="9.1796875" style="51"/>
  </cols>
  <sheetData>
    <row r="1" spans="2:10">
      <c r="B1" s="60" t="s">
        <v>155</v>
      </c>
      <c r="C1" s="59"/>
      <c r="D1" s="59"/>
      <c r="E1" s="59"/>
      <c r="F1" s="59"/>
      <c r="G1" s="59"/>
      <c r="H1" s="59"/>
      <c r="I1" s="59"/>
    </row>
    <row r="2" spans="2:10">
      <c r="B2" s="60" t="s">
        <v>177</v>
      </c>
      <c r="C2" s="59"/>
      <c r="D2" s="59"/>
      <c r="E2" s="59"/>
      <c r="F2" s="59"/>
      <c r="G2" s="59"/>
      <c r="H2" s="59"/>
      <c r="I2" s="59"/>
    </row>
    <row r="3" spans="2:10">
      <c r="B3" s="60" t="s">
        <v>175</v>
      </c>
      <c r="C3" s="59"/>
      <c r="D3" s="59"/>
      <c r="E3" s="59"/>
      <c r="F3" s="59"/>
      <c r="G3" s="59"/>
      <c r="H3" s="59"/>
      <c r="I3" s="59"/>
    </row>
    <row r="4" spans="2:10">
      <c r="B4" s="60" t="s">
        <v>154</v>
      </c>
      <c r="C4" s="59"/>
      <c r="D4" s="59"/>
      <c r="E4" s="59"/>
      <c r="F4" s="59"/>
      <c r="G4" s="59"/>
      <c r="H4" s="59"/>
      <c r="I4" s="59"/>
      <c r="J4" s="62"/>
    </row>
    <row r="5" spans="2:10" ht="15" thickBot="1">
      <c r="B5" s="60"/>
      <c r="C5" s="59"/>
      <c r="D5" s="59"/>
      <c r="E5" s="59"/>
      <c r="F5" s="59"/>
      <c r="G5" s="59"/>
      <c r="H5" s="59"/>
      <c r="I5" s="59"/>
      <c r="J5" s="62"/>
    </row>
    <row r="6" spans="2:10" ht="15" customHeight="1">
      <c r="C6" s="320" t="s">
        <v>178</v>
      </c>
      <c r="D6" s="73" t="s">
        <v>107</v>
      </c>
      <c r="E6" s="73" t="s">
        <v>179</v>
      </c>
      <c r="F6" s="314" t="s">
        <v>109</v>
      </c>
      <c r="G6" s="314" t="s">
        <v>181</v>
      </c>
      <c r="H6" s="78" t="s">
        <v>182</v>
      </c>
      <c r="I6" s="78" t="s">
        <v>184</v>
      </c>
      <c r="J6" s="77" t="s">
        <v>121</v>
      </c>
    </row>
    <row r="7" spans="2:10" ht="15.75" customHeight="1">
      <c r="C7" s="311"/>
      <c r="D7" s="74"/>
      <c r="E7" s="74" t="s">
        <v>180</v>
      </c>
      <c r="F7" s="315"/>
      <c r="G7" s="315"/>
      <c r="H7" s="76" t="s">
        <v>183</v>
      </c>
      <c r="I7" s="76" t="s">
        <v>185</v>
      </c>
      <c r="J7" s="76" t="s">
        <v>152</v>
      </c>
    </row>
    <row r="8" spans="2:10" ht="15.5">
      <c r="C8" s="88" t="s">
        <v>186</v>
      </c>
      <c r="D8" s="67"/>
      <c r="E8" s="67"/>
      <c r="F8" s="67"/>
      <c r="G8" s="68">
        <f>E8*F8</f>
        <v>0</v>
      </c>
      <c r="H8" s="68"/>
      <c r="I8" s="68"/>
      <c r="J8" s="69"/>
    </row>
    <row r="9" spans="2:10" ht="15.5">
      <c r="C9" s="82" t="s">
        <v>187</v>
      </c>
      <c r="D9" s="67"/>
      <c r="E9" s="67"/>
      <c r="F9" s="67"/>
      <c r="G9" s="68">
        <f t="shared" ref="G9:G21" si="0">E9*F9</f>
        <v>0</v>
      </c>
      <c r="H9" s="68"/>
      <c r="I9" s="68"/>
      <c r="J9" s="69"/>
    </row>
    <row r="10" spans="2:10" ht="15.5">
      <c r="C10" s="82" t="s">
        <v>187</v>
      </c>
      <c r="D10" s="67"/>
      <c r="E10" s="67"/>
      <c r="F10" s="67"/>
      <c r="G10" s="68">
        <f t="shared" si="0"/>
        <v>0</v>
      </c>
      <c r="H10" s="68"/>
      <c r="I10" s="68"/>
      <c r="J10" s="70"/>
    </row>
    <row r="11" spans="2:10" ht="15.5">
      <c r="C11" s="82" t="s">
        <v>187</v>
      </c>
      <c r="D11" s="71"/>
      <c r="E11" s="71"/>
      <c r="F11" s="71"/>
      <c r="G11" s="68">
        <f t="shared" si="0"/>
        <v>0</v>
      </c>
      <c r="H11" s="72"/>
      <c r="I11" s="72"/>
      <c r="J11" s="70"/>
    </row>
    <row r="12" spans="2:10" ht="15.5">
      <c r="C12" s="82" t="s">
        <v>187</v>
      </c>
      <c r="D12" s="71"/>
      <c r="E12" s="71"/>
      <c r="F12" s="71"/>
      <c r="G12" s="68">
        <f t="shared" si="0"/>
        <v>0</v>
      </c>
      <c r="H12" s="72"/>
      <c r="I12" s="72"/>
      <c r="J12" s="70"/>
    </row>
    <row r="13" spans="2:10" ht="15.5">
      <c r="C13" s="83" t="s">
        <v>189</v>
      </c>
      <c r="D13" s="84"/>
      <c r="E13" s="84"/>
      <c r="F13" s="84"/>
      <c r="G13" s="85"/>
      <c r="H13" s="86"/>
      <c r="I13" s="86"/>
      <c r="J13" s="87"/>
    </row>
    <row r="14" spans="2:10" ht="15.5">
      <c r="C14" s="71"/>
      <c r="D14" s="71"/>
      <c r="E14" s="71"/>
      <c r="F14" s="71"/>
      <c r="G14" s="68">
        <f t="shared" si="0"/>
        <v>0</v>
      </c>
      <c r="H14" s="72"/>
      <c r="I14" s="72"/>
      <c r="J14" s="70"/>
    </row>
    <row r="15" spans="2:10" ht="15.5">
      <c r="C15" s="88" t="s">
        <v>188</v>
      </c>
      <c r="D15" s="71"/>
      <c r="E15" s="71"/>
      <c r="F15" s="71"/>
      <c r="G15" s="68">
        <f t="shared" si="0"/>
        <v>0</v>
      </c>
      <c r="H15" s="72"/>
      <c r="I15" s="72"/>
      <c r="J15" s="70"/>
    </row>
    <row r="16" spans="2:10" ht="15.5">
      <c r="C16" s="82" t="s">
        <v>187</v>
      </c>
      <c r="D16" s="67"/>
      <c r="E16" s="67"/>
      <c r="F16" s="67"/>
      <c r="G16" s="68">
        <f t="shared" si="0"/>
        <v>0</v>
      </c>
      <c r="H16" s="68"/>
      <c r="I16" s="68"/>
      <c r="J16" s="70"/>
    </row>
    <row r="17" spans="3:10" ht="15.5">
      <c r="C17" s="82" t="s">
        <v>187</v>
      </c>
      <c r="D17" s="71"/>
      <c r="E17" s="71"/>
      <c r="F17" s="71"/>
      <c r="G17" s="68">
        <f t="shared" si="0"/>
        <v>0</v>
      </c>
      <c r="H17" s="72"/>
      <c r="I17" s="72"/>
      <c r="J17" s="70"/>
    </row>
    <row r="18" spans="3:10" ht="15.5">
      <c r="C18" s="82" t="s">
        <v>187</v>
      </c>
      <c r="D18" s="71"/>
      <c r="E18" s="71"/>
      <c r="F18" s="71"/>
      <c r="G18" s="68">
        <f t="shared" si="0"/>
        <v>0</v>
      </c>
      <c r="H18" s="72"/>
      <c r="I18" s="72"/>
      <c r="J18" s="70"/>
    </row>
    <row r="19" spans="3:10" ht="15.5">
      <c r="C19" s="82" t="s">
        <v>187</v>
      </c>
      <c r="D19" s="71"/>
      <c r="E19" s="71"/>
      <c r="F19" s="71"/>
      <c r="G19" s="68">
        <f t="shared" si="0"/>
        <v>0</v>
      </c>
      <c r="H19" s="72"/>
      <c r="I19" s="72"/>
      <c r="J19" s="70"/>
    </row>
    <row r="20" spans="3:10" ht="15.5">
      <c r="C20" s="83" t="s">
        <v>190</v>
      </c>
      <c r="D20" s="84"/>
      <c r="E20" s="84"/>
      <c r="F20" s="84"/>
      <c r="G20" s="85"/>
      <c r="H20" s="86"/>
      <c r="I20" s="86"/>
      <c r="J20" s="87"/>
    </row>
    <row r="21" spans="3:10" ht="15.5">
      <c r="C21" s="71"/>
      <c r="D21" s="71"/>
      <c r="E21" s="71"/>
      <c r="F21" s="71"/>
      <c r="G21" s="68">
        <f t="shared" si="0"/>
        <v>0</v>
      </c>
      <c r="H21" s="72"/>
      <c r="I21" s="72"/>
      <c r="J21" s="70"/>
    </row>
    <row r="22" spans="3:10" ht="15.5">
      <c r="C22" s="88" t="s">
        <v>191</v>
      </c>
      <c r="D22" s="67"/>
      <c r="E22" s="67"/>
      <c r="F22" s="67"/>
      <c r="G22" s="68">
        <f>E22*F22</f>
        <v>0</v>
      </c>
      <c r="H22" s="68"/>
      <c r="I22" s="68"/>
      <c r="J22" s="69"/>
    </row>
    <row r="23" spans="3:10" ht="15.5">
      <c r="C23" s="82" t="s">
        <v>187</v>
      </c>
      <c r="D23" s="67"/>
      <c r="E23" s="67"/>
      <c r="F23" s="67"/>
      <c r="G23" s="68">
        <f t="shared" ref="G23:G26" si="1">E23*F23</f>
        <v>0</v>
      </c>
      <c r="H23" s="68"/>
      <c r="I23" s="68"/>
      <c r="J23" s="69"/>
    </row>
    <row r="24" spans="3:10" ht="15.5">
      <c r="C24" s="82" t="s">
        <v>187</v>
      </c>
      <c r="D24" s="67"/>
      <c r="E24" s="67"/>
      <c r="F24" s="67"/>
      <c r="G24" s="68">
        <f t="shared" si="1"/>
        <v>0</v>
      </c>
      <c r="H24" s="68"/>
      <c r="I24" s="68"/>
      <c r="J24" s="70"/>
    </row>
    <row r="25" spans="3:10" ht="15.5">
      <c r="C25" s="82" t="s">
        <v>187</v>
      </c>
      <c r="D25" s="71"/>
      <c r="E25" s="71"/>
      <c r="F25" s="71"/>
      <c r="G25" s="68">
        <f t="shared" si="1"/>
        <v>0</v>
      </c>
      <c r="H25" s="72"/>
      <c r="I25" s="72"/>
      <c r="J25" s="70"/>
    </row>
    <row r="26" spans="3:10" ht="15.5">
      <c r="C26" s="82" t="s">
        <v>187</v>
      </c>
      <c r="D26" s="71"/>
      <c r="E26" s="71"/>
      <c r="F26" s="71"/>
      <c r="G26" s="68">
        <f t="shared" si="1"/>
        <v>0</v>
      </c>
      <c r="H26" s="72"/>
      <c r="I26" s="72"/>
      <c r="J26" s="70"/>
    </row>
    <row r="27" spans="3:10" ht="15.5">
      <c r="C27" s="83" t="s">
        <v>194</v>
      </c>
      <c r="D27" s="84"/>
      <c r="E27" s="84"/>
      <c r="F27" s="84"/>
      <c r="G27" s="85"/>
      <c r="H27" s="86"/>
      <c r="I27" s="86"/>
      <c r="J27" s="87"/>
    </row>
    <row r="28" spans="3:10" ht="15.5">
      <c r="C28" s="71"/>
      <c r="D28" s="71"/>
      <c r="E28" s="71"/>
      <c r="F28" s="71"/>
      <c r="G28" s="68">
        <f t="shared" ref="G28:G33" si="2">E28*F28</f>
        <v>0</v>
      </c>
      <c r="H28" s="72"/>
      <c r="I28" s="72"/>
      <c r="J28" s="70"/>
    </row>
    <row r="29" spans="3:10" ht="15.5">
      <c r="C29" s="88" t="s">
        <v>192</v>
      </c>
      <c r="D29" s="71"/>
      <c r="E29" s="71"/>
      <c r="F29" s="71"/>
      <c r="G29" s="68">
        <f t="shared" si="2"/>
        <v>0</v>
      </c>
      <c r="H29" s="72"/>
      <c r="I29" s="72"/>
      <c r="J29" s="70"/>
    </row>
    <row r="30" spans="3:10" ht="15.5">
      <c r="C30" s="82" t="s">
        <v>187</v>
      </c>
      <c r="D30" s="67"/>
      <c r="E30" s="67"/>
      <c r="F30" s="67"/>
      <c r="G30" s="68">
        <f t="shared" si="2"/>
        <v>0</v>
      </c>
      <c r="H30" s="68"/>
      <c r="I30" s="68"/>
      <c r="J30" s="70"/>
    </row>
    <row r="31" spans="3:10" ht="15.5">
      <c r="C31" s="82" t="s">
        <v>187</v>
      </c>
      <c r="D31" s="71"/>
      <c r="E31" s="71"/>
      <c r="F31" s="71"/>
      <c r="G31" s="68">
        <f t="shared" si="2"/>
        <v>0</v>
      </c>
      <c r="H31" s="72"/>
      <c r="I31" s="72"/>
      <c r="J31" s="70"/>
    </row>
    <row r="32" spans="3:10" ht="15.5">
      <c r="C32" s="82" t="s">
        <v>187</v>
      </c>
      <c r="D32" s="71"/>
      <c r="E32" s="71"/>
      <c r="F32" s="71"/>
      <c r="G32" s="68">
        <f t="shared" si="2"/>
        <v>0</v>
      </c>
      <c r="H32" s="72"/>
      <c r="I32" s="72"/>
      <c r="J32" s="70"/>
    </row>
    <row r="33" spans="2:12" ht="15.5">
      <c r="C33" s="82" t="s">
        <v>187</v>
      </c>
      <c r="D33" s="71"/>
      <c r="E33" s="71"/>
      <c r="F33" s="71"/>
      <c r="G33" s="68">
        <f t="shared" si="2"/>
        <v>0</v>
      </c>
      <c r="H33" s="72"/>
      <c r="I33" s="72"/>
      <c r="J33" s="70"/>
    </row>
    <row r="34" spans="2:12" ht="15.5">
      <c r="C34" s="83" t="s">
        <v>193</v>
      </c>
      <c r="D34" s="84"/>
      <c r="E34" s="84"/>
      <c r="F34" s="84"/>
      <c r="G34" s="85"/>
      <c r="H34" s="86"/>
      <c r="I34" s="86"/>
      <c r="J34" s="87"/>
    </row>
    <row r="35" spans="2:12" ht="16" thickBot="1">
      <c r="C35" s="17" t="s">
        <v>195</v>
      </c>
      <c r="G35" s="89">
        <f>G34+G27+G20+G13</f>
        <v>0</v>
      </c>
      <c r="H35" s="89">
        <f>H34+H27+H20+H13</f>
        <v>0</v>
      </c>
      <c r="I35" s="89">
        <f>I34+I27+I20+I13</f>
        <v>0</v>
      </c>
      <c r="J35" s="52"/>
    </row>
    <row r="36" spans="2:12" ht="15" thickTop="1"/>
    <row r="37" spans="2:12">
      <c r="C37" s="81" t="s">
        <v>164</v>
      </c>
    </row>
    <row r="38" spans="2:12">
      <c r="C38" s="81" t="s">
        <v>165</v>
      </c>
    </row>
    <row r="40" spans="2:12">
      <c r="C40" s="80" t="s">
        <v>166</v>
      </c>
      <c r="D40" s="79"/>
      <c r="E40" s="79"/>
      <c r="F40" s="79"/>
      <c r="H40" s="80" t="s">
        <v>169</v>
      </c>
      <c r="I40" s="80"/>
    </row>
    <row r="41" spans="2:12">
      <c r="C41" s="80" t="s">
        <v>167</v>
      </c>
    </row>
    <row r="42" spans="2:12">
      <c r="C42" s="80" t="s">
        <v>168</v>
      </c>
      <c r="H42" s="51" t="s">
        <v>170</v>
      </c>
      <c r="I42" s="51" t="s">
        <v>170</v>
      </c>
      <c r="J42" s="51" t="s">
        <v>171</v>
      </c>
      <c r="K42" s="51" t="s">
        <v>171</v>
      </c>
    </row>
    <row r="44" spans="2:12" s="62" customFormat="1">
      <c r="B44" s="62" t="s">
        <v>161</v>
      </c>
      <c r="C44" s="62" t="s">
        <v>162</v>
      </c>
      <c r="D44" s="62" t="s">
        <v>162</v>
      </c>
      <c r="F44" s="62" t="s">
        <v>162</v>
      </c>
      <c r="G44" s="62" t="s">
        <v>162</v>
      </c>
      <c r="H44" s="62" t="s">
        <v>162</v>
      </c>
      <c r="J44" s="62" t="s">
        <v>163</v>
      </c>
      <c r="K44" s="62" t="s">
        <v>162</v>
      </c>
      <c r="L44" s="62" t="s">
        <v>161</v>
      </c>
    </row>
    <row r="46" spans="2:12">
      <c r="B46" s="51" t="s">
        <v>149</v>
      </c>
    </row>
    <row r="47" spans="2:12">
      <c r="B47" s="55" t="s">
        <v>130</v>
      </c>
      <c r="C47" s="48" t="s">
        <v>172</v>
      </c>
      <c r="D47" s="56"/>
      <c r="E47" s="56"/>
      <c r="F47" s="56"/>
    </row>
    <row r="48" spans="2:12">
      <c r="B48" s="55" t="s">
        <v>131</v>
      </c>
      <c r="C48" s="57" t="s">
        <v>158</v>
      </c>
      <c r="D48" s="56"/>
      <c r="E48" s="56"/>
      <c r="F48" s="56"/>
    </row>
    <row r="49" spans="2:3">
      <c r="B49" s="55" t="s">
        <v>159</v>
      </c>
      <c r="C49" s="57" t="s">
        <v>173</v>
      </c>
    </row>
    <row r="50" spans="2:3">
      <c r="B50" s="55">
        <v>4</v>
      </c>
      <c r="C50" s="57" t="s">
        <v>174</v>
      </c>
    </row>
  </sheetData>
  <mergeCells count="3">
    <mergeCell ref="C6:C7"/>
    <mergeCell ref="F6:F7"/>
    <mergeCell ref="G6:G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30"/>
  <sheetViews>
    <sheetView workbookViewId="0">
      <selection activeCell="P14" sqref="P14"/>
    </sheetView>
  </sheetViews>
  <sheetFormatPr defaultRowHeight="14.5"/>
  <cols>
    <col min="2" max="2" width="17.26953125" bestFit="1" customWidth="1"/>
    <col min="3" max="3" width="20.54296875" customWidth="1"/>
    <col min="4" max="4" width="18.7265625" customWidth="1"/>
    <col min="5" max="5" width="12" customWidth="1"/>
    <col min="6" max="6" width="18.7265625" customWidth="1"/>
    <col min="7" max="7" width="4.26953125" customWidth="1"/>
    <col min="8" max="8" width="18.1796875" customWidth="1"/>
    <col min="9" max="9" width="4.54296875" customWidth="1"/>
    <col min="10" max="10" width="25" customWidth="1"/>
    <col min="11" max="11" width="4.54296875" customWidth="1"/>
    <col min="12" max="14" width="18.7265625" customWidth="1"/>
    <col min="15" max="15" width="4.54296875" customWidth="1"/>
    <col min="16" max="18" width="18.7265625" customWidth="1"/>
    <col min="19" max="19" width="4.54296875" customWidth="1"/>
    <col min="20" max="20" width="10.81640625" style="48" bestFit="1" customWidth="1"/>
  </cols>
  <sheetData>
    <row r="2" spans="1:20" ht="15" thickBot="1"/>
    <row r="3" spans="1:20" ht="34.5" customHeight="1" thickBot="1">
      <c r="B3" s="324" t="s">
        <v>106</v>
      </c>
      <c r="C3" s="326" t="s">
        <v>107</v>
      </c>
      <c r="D3" s="328" t="s">
        <v>68</v>
      </c>
      <c r="E3" s="328"/>
      <c r="F3" s="328"/>
      <c r="H3" s="324" t="s">
        <v>120</v>
      </c>
      <c r="J3" s="324" t="s">
        <v>121</v>
      </c>
      <c r="L3" s="321" t="s">
        <v>128</v>
      </c>
      <c r="M3" s="322"/>
      <c r="N3" s="323"/>
      <c r="P3" s="321" t="s">
        <v>128</v>
      </c>
      <c r="Q3" s="322"/>
      <c r="R3" s="323"/>
      <c r="T3" s="48" t="s">
        <v>129</v>
      </c>
    </row>
    <row r="4" spans="1:20" ht="27.75" customHeight="1" thickBot="1">
      <c r="B4" s="325"/>
      <c r="C4" s="327"/>
      <c r="D4" s="32" t="s">
        <v>108</v>
      </c>
      <c r="E4" s="33" t="s">
        <v>109</v>
      </c>
      <c r="F4" s="33" t="s">
        <v>110</v>
      </c>
      <c r="H4" s="325"/>
      <c r="J4" s="325"/>
      <c r="L4" s="33" t="s">
        <v>124</v>
      </c>
      <c r="M4" s="33" t="s">
        <v>125</v>
      </c>
      <c r="N4" s="33" t="s">
        <v>126</v>
      </c>
      <c r="O4" s="47"/>
      <c r="P4" s="33" t="s">
        <v>122</v>
      </c>
      <c r="Q4" s="33" t="s">
        <v>123</v>
      </c>
      <c r="R4" s="33" t="s">
        <v>127</v>
      </c>
    </row>
    <row r="5" spans="1:20" ht="15.5">
      <c r="B5" s="18" t="s">
        <v>102</v>
      </c>
      <c r="C5" s="19"/>
      <c r="D5" s="31">
        <f>SUM(D6:D10)</f>
        <v>0</v>
      </c>
      <c r="E5" s="31"/>
      <c r="F5" s="31">
        <f>SUM(F6:F10)</f>
        <v>0</v>
      </c>
    </row>
    <row r="6" spans="1:20" ht="15.5">
      <c r="A6" s="26">
        <v>1</v>
      </c>
      <c r="B6" s="20"/>
      <c r="C6" s="21"/>
      <c r="D6" s="28">
        <v>0</v>
      </c>
      <c r="E6" s="28">
        <v>1</v>
      </c>
      <c r="F6" s="28">
        <f>D6*E6</f>
        <v>0</v>
      </c>
      <c r="H6" s="1">
        <v>0</v>
      </c>
      <c r="J6" t="str">
        <f>IF(F6=H6,"Without Reconciling Item","With Reconciling Item")</f>
        <v>Without Reconciling Item</v>
      </c>
      <c r="T6" s="49">
        <f>F6+SUM(L6:N6)-SUM(P6:R6)</f>
        <v>0</v>
      </c>
    </row>
    <row r="7" spans="1:20" ht="15.5">
      <c r="A7" s="26">
        <v>2</v>
      </c>
      <c r="B7" s="20"/>
      <c r="C7" s="21"/>
      <c r="D7" s="28">
        <v>0</v>
      </c>
      <c r="E7" s="28">
        <v>1</v>
      </c>
      <c r="F7" s="28">
        <f>D7*E7</f>
        <v>0</v>
      </c>
      <c r="H7" s="1">
        <v>0</v>
      </c>
      <c r="J7" t="str">
        <f t="shared" ref="J7:J10" si="0">IF(F7=H7,"Without Reconciling Item","With Reconciling Item")</f>
        <v>Without Reconciling Item</v>
      </c>
      <c r="T7" s="49">
        <f t="shared" ref="T7:T10" si="1">F7+SUM(L7:N7)-SUM(P7:R7)</f>
        <v>0</v>
      </c>
    </row>
    <row r="8" spans="1:20" ht="15.5">
      <c r="A8" s="26">
        <v>3</v>
      </c>
      <c r="B8" s="20"/>
      <c r="C8" s="21"/>
      <c r="D8" s="28">
        <v>0</v>
      </c>
      <c r="E8" s="28">
        <v>1</v>
      </c>
      <c r="F8" s="28">
        <f>D8*E8</f>
        <v>0</v>
      </c>
      <c r="H8" s="1">
        <v>0</v>
      </c>
      <c r="J8" t="str">
        <f t="shared" si="0"/>
        <v>Without Reconciling Item</v>
      </c>
      <c r="T8" s="49">
        <f t="shared" si="1"/>
        <v>0</v>
      </c>
    </row>
    <row r="9" spans="1:20" ht="15.5">
      <c r="A9" s="26">
        <v>4</v>
      </c>
      <c r="B9" s="20"/>
      <c r="C9" s="21"/>
      <c r="D9" s="28">
        <v>0</v>
      </c>
      <c r="E9" s="28">
        <v>1</v>
      </c>
      <c r="F9" s="28">
        <f>D9*E9</f>
        <v>0</v>
      </c>
      <c r="H9" s="1">
        <v>0</v>
      </c>
      <c r="J9" t="str">
        <f t="shared" si="0"/>
        <v>Without Reconciling Item</v>
      </c>
      <c r="T9" s="49">
        <f t="shared" si="1"/>
        <v>0</v>
      </c>
    </row>
    <row r="10" spans="1:20" ht="15.5">
      <c r="A10" s="26">
        <v>5</v>
      </c>
      <c r="B10" s="20"/>
      <c r="C10" s="21"/>
      <c r="D10" s="28">
        <v>0</v>
      </c>
      <c r="E10" s="28">
        <v>1</v>
      </c>
      <c r="F10" s="28">
        <f>D10*E10</f>
        <v>0</v>
      </c>
      <c r="H10" s="1">
        <v>0</v>
      </c>
      <c r="J10" t="str">
        <f t="shared" si="0"/>
        <v>Without Reconciling Item</v>
      </c>
      <c r="T10" s="49">
        <f t="shared" si="1"/>
        <v>0</v>
      </c>
    </row>
    <row r="11" spans="1:20" ht="15.5">
      <c r="A11" s="27"/>
      <c r="B11" s="22" t="s">
        <v>103</v>
      </c>
      <c r="C11" s="23"/>
      <c r="D11" s="29">
        <f>SUM(D12:D16)</f>
        <v>0</v>
      </c>
      <c r="E11" s="29"/>
      <c r="F11" s="31">
        <f>SUM(F12:F16)</f>
        <v>0</v>
      </c>
    </row>
    <row r="12" spans="1:20" ht="15.5">
      <c r="A12" s="26">
        <v>1</v>
      </c>
      <c r="B12" s="20"/>
      <c r="C12" s="24"/>
      <c r="D12" s="28">
        <v>0</v>
      </c>
      <c r="E12" s="28">
        <v>0</v>
      </c>
      <c r="F12" s="28">
        <f>D12*E12</f>
        <v>0</v>
      </c>
      <c r="H12" s="1">
        <v>0</v>
      </c>
      <c r="J12" t="str">
        <f>IF(F12=H12,"Without Reconciling Item","With Reconciling Item")</f>
        <v>Without Reconciling Item</v>
      </c>
      <c r="T12" s="49">
        <f>F12+SUM(L12:N12)-SUM(P12:R12)</f>
        <v>0</v>
      </c>
    </row>
    <row r="13" spans="1:20" ht="15.5">
      <c r="A13" s="26">
        <v>2</v>
      </c>
      <c r="B13" s="20"/>
      <c r="C13" s="24"/>
      <c r="D13" s="28">
        <v>0</v>
      </c>
      <c r="E13" s="28">
        <v>0</v>
      </c>
      <c r="F13" s="28">
        <f>D13*E13</f>
        <v>0</v>
      </c>
      <c r="H13" s="1">
        <v>0</v>
      </c>
      <c r="J13" t="str">
        <f t="shared" ref="J13:J16" si="2">IF(F13=H13,"Without Reconciling Item","With Reconciling Item")</f>
        <v>Without Reconciling Item</v>
      </c>
      <c r="T13" s="49">
        <f t="shared" ref="T13:T16" si="3">F13+SUM(L13:N13)-SUM(P13:R13)</f>
        <v>0</v>
      </c>
    </row>
    <row r="14" spans="1:20" ht="15.5">
      <c r="A14" s="26">
        <v>3</v>
      </c>
      <c r="B14" s="20"/>
      <c r="C14" s="24"/>
      <c r="D14" s="28">
        <v>0</v>
      </c>
      <c r="E14" s="28">
        <v>0</v>
      </c>
      <c r="F14" s="28">
        <f>D14*E14</f>
        <v>0</v>
      </c>
      <c r="H14" s="1">
        <v>0</v>
      </c>
      <c r="J14" t="str">
        <f t="shared" si="2"/>
        <v>Without Reconciling Item</v>
      </c>
      <c r="T14" s="49">
        <f t="shared" si="3"/>
        <v>0</v>
      </c>
    </row>
    <row r="15" spans="1:20" ht="15.5">
      <c r="A15" s="26">
        <v>4</v>
      </c>
      <c r="B15" s="20"/>
      <c r="C15" s="24"/>
      <c r="D15" s="28">
        <v>0</v>
      </c>
      <c r="E15" s="28">
        <v>0</v>
      </c>
      <c r="F15" s="28">
        <f>D15*E15</f>
        <v>0</v>
      </c>
      <c r="H15" s="1">
        <v>0</v>
      </c>
      <c r="J15" t="str">
        <f t="shared" si="2"/>
        <v>Without Reconciling Item</v>
      </c>
      <c r="T15" s="49">
        <f t="shared" si="3"/>
        <v>0</v>
      </c>
    </row>
    <row r="16" spans="1:20" ht="15.5">
      <c r="A16" s="26">
        <v>5</v>
      </c>
      <c r="B16" s="20"/>
      <c r="C16" s="24"/>
      <c r="D16" s="28">
        <v>0</v>
      </c>
      <c r="E16" s="28">
        <v>0</v>
      </c>
      <c r="F16" s="28">
        <f t="shared" ref="F16" si="4">D16*E16</f>
        <v>0</v>
      </c>
      <c r="H16" s="1">
        <v>0</v>
      </c>
      <c r="J16" t="str">
        <f t="shared" si="2"/>
        <v>Without Reconciling Item</v>
      </c>
      <c r="T16" s="49">
        <f t="shared" si="3"/>
        <v>0</v>
      </c>
    </row>
    <row r="17" spans="1:20" ht="15.5">
      <c r="A17" s="27"/>
      <c r="B17" s="25" t="s">
        <v>104</v>
      </c>
      <c r="C17" s="23"/>
      <c r="D17" s="29">
        <f>SUM(D18:D22)</f>
        <v>0</v>
      </c>
      <c r="E17" s="29"/>
      <c r="F17" s="31">
        <f>SUM(F18:F22)</f>
        <v>0</v>
      </c>
    </row>
    <row r="18" spans="1:20" ht="15.5">
      <c r="A18" s="26">
        <v>1</v>
      </c>
      <c r="B18" s="20"/>
      <c r="C18" s="24"/>
      <c r="D18" s="28">
        <v>0</v>
      </c>
      <c r="E18" s="28">
        <v>1</v>
      </c>
      <c r="F18" s="28">
        <f>D18*E18</f>
        <v>0</v>
      </c>
      <c r="H18" s="1">
        <v>0</v>
      </c>
      <c r="J18" t="str">
        <f>IF(F18=H18,"Without Reconciling Item","With Reconciling Item")</f>
        <v>Without Reconciling Item</v>
      </c>
      <c r="T18" s="49">
        <f>F18+SUM(L18:N18)-SUM(P18:R18)</f>
        <v>0</v>
      </c>
    </row>
    <row r="19" spans="1:20" ht="15.5">
      <c r="A19" s="26">
        <v>2</v>
      </c>
      <c r="B19" s="20"/>
      <c r="C19" s="24"/>
      <c r="D19" s="28">
        <v>0</v>
      </c>
      <c r="E19" s="28">
        <v>1</v>
      </c>
      <c r="F19" s="28">
        <f t="shared" ref="F19:F22" si="5">D19*E19</f>
        <v>0</v>
      </c>
      <c r="H19" s="1">
        <v>0</v>
      </c>
      <c r="J19" t="str">
        <f t="shared" ref="J19:J22" si="6">IF(F19=H19,"Without Reconciling Item","With Reconciling Item")</f>
        <v>Without Reconciling Item</v>
      </c>
      <c r="T19" s="49">
        <f t="shared" ref="T19:T22" si="7">F19+SUM(L19:N19)-SUM(P19:R19)</f>
        <v>0</v>
      </c>
    </row>
    <row r="20" spans="1:20" ht="15.5">
      <c r="A20" s="26">
        <v>3</v>
      </c>
      <c r="B20" s="20"/>
      <c r="C20" s="24"/>
      <c r="D20" s="28">
        <v>0</v>
      </c>
      <c r="E20" s="28">
        <v>1</v>
      </c>
      <c r="F20" s="28">
        <f t="shared" si="5"/>
        <v>0</v>
      </c>
      <c r="H20" s="1">
        <v>0</v>
      </c>
      <c r="J20" t="str">
        <f t="shared" si="6"/>
        <v>Without Reconciling Item</v>
      </c>
      <c r="T20" s="49">
        <f t="shared" si="7"/>
        <v>0</v>
      </c>
    </row>
    <row r="21" spans="1:20" ht="15.5">
      <c r="A21" s="26">
        <v>4</v>
      </c>
      <c r="B21" s="20"/>
      <c r="C21" s="24"/>
      <c r="D21" s="28">
        <v>0</v>
      </c>
      <c r="E21" s="28">
        <v>1</v>
      </c>
      <c r="F21" s="28">
        <f t="shared" si="5"/>
        <v>0</v>
      </c>
      <c r="H21" s="1">
        <v>0</v>
      </c>
      <c r="J21" t="str">
        <f t="shared" si="6"/>
        <v>Without Reconciling Item</v>
      </c>
      <c r="T21" s="49">
        <f t="shared" si="7"/>
        <v>0</v>
      </c>
    </row>
    <row r="22" spans="1:20" ht="15.5">
      <c r="A22" s="26">
        <v>5</v>
      </c>
      <c r="B22" s="20"/>
      <c r="C22" s="24"/>
      <c r="D22" s="28">
        <v>0</v>
      </c>
      <c r="E22" s="28">
        <v>1</v>
      </c>
      <c r="F22" s="28">
        <f t="shared" si="5"/>
        <v>0</v>
      </c>
      <c r="H22" s="1">
        <v>0</v>
      </c>
      <c r="J22" t="str">
        <f t="shared" si="6"/>
        <v>Without Reconciling Item</v>
      </c>
      <c r="T22" s="49">
        <f t="shared" si="7"/>
        <v>0</v>
      </c>
    </row>
    <row r="23" spans="1:20" ht="15.5">
      <c r="A23" s="27"/>
      <c r="B23" s="25" t="s">
        <v>105</v>
      </c>
      <c r="C23" s="23"/>
      <c r="D23" s="29">
        <f>SUM(D24:D28)</f>
        <v>0</v>
      </c>
      <c r="E23" s="29"/>
      <c r="F23" s="31">
        <f>SUM(F24:F28)</f>
        <v>0</v>
      </c>
    </row>
    <row r="24" spans="1:20" ht="15.5">
      <c r="A24" s="26">
        <v>1</v>
      </c>
      <c r="B24" s="20"/>
      <c r="C24" s="24"/>
      <c r="D24" s="28">
        <v>0</v>
      </c>
      <c r="E24" s="28">
        <v>0</v>
      </c>
      <c r="F24" s="28">
        <f>D24*E24</f>
        <v>0</v>
      </c>
      <c r="H24" s="1">
        <v>0</v>
      </c>
      <c r="J24" t="str">
        <f>IF(F24=H24,"Without Reconciling Item","With Reconciling Item")</f>
        <v>Without Reconciling Item</v>
      </c>
      <c r="T24" s="49">
        <f>F24+SUM(L24:N24)-SUM(P24:R24)</f>
        <v>0</v>
      </c>
    </row>
    <row r="25" spans="1:20" ht="15.5">
      <c r="A25" s="26">
        <v>2</v>
      </c>
      <c r="B25" s="20"/>
      <c r="C25" s="24"/>
      <c r="D25" s="28">
        <v>0</v>
      </c>
      <c r="E25" s="28">
        <v>0</v>
      </c>
      <c r="F25" s="28">
        <f>D25*E25</f>
        <v>0</v>
      </c>
      <c r="H25" s="1">
        <v>0</v>
      </c>
      <c r="J25" t="str">
        <f t="shared" ref="J25:J28" si="8">IF(F25=H25,"Without Reconciling Item","With Reconciling Item")</f>
        <v>Without Reconciling Item</v>
      </c>
      <c r="T25" s="49">
        <f t="shared" ref="T25:T28" si="9">F25+SUM(L25:N25)-SUM(P25:R25)</f>
        <v>0</v>
      </c>
    </row>
    <row r="26" spans="1:20" ht="15.5">
      <c r="A26" s="26">
        <v>3</v>
      </c>
      <c r="B26" s="20"/>
      <c r="C26" s="24"/>
      <c r="D26" s="28">
        <v>0</v>
      </c>
      <c r="E26" s="28">
        <v>0</v>
      </c>
      <c r="F26" s="28">
        <f t="shared" ref="F26:F28" si="10">D26*E26</f>
        <v>0</v>
      </c>
      <c r="H26" s="1">
        <v>0</v>
      </c>
      <c r="J26" t="str">
        <f t="shared" si="8"/>
        <v>Without Reconciling Item</v>
      </c>
      <c r="T26" s="49">
        <f t="shared" si="9"/>
        <v>0</v>
      </c>
    </row>
    <row r="27" spans="1:20" ht="15.5">
      <c r="A27" s="26">
        <v>4</v>
      </c>
      <c r="B27" s="20"/>
      <c r="C27" s="24"/>
      <c r="D27" s="28">
        <v>0</v>
      </c>
      <c r="E27" s="28">
        <v>0</v>
      </c>
      <c r="F27" s="28">
        <f t="shared" si="10"/>
        <v>0</v>
      </c>
      <c r="H27" s="1">
        <v>0</v>
      </c>
      <c r="J27" t="str">
        <f t="shared" si="8"/>
        <v>Without Reconciling Item</v>
      </c>
      <c r="T27" s="49">
        <f t="shared" si="9"/>
        <v>0</v>
      </c>
    </row>
    <row r="28" spans="1:20" ht="15.5">
      <c r="A28" s="26">
        <v>5</v>
      </c>
      <c r="B28" s="20"/>
      <c r="C28" s="24"/>
      <c r="D28" s="28">
        <v>0</v>
      </c>
      <c r="E28" s="28">
        <v>0</v>
      </c>
      <c r="F28" s="28">
        <f t="shared" si="10"/>
        <v>0</v>
      </c>
      <c r="H28" s="1">
        <v>0</v>
      </c>
      <c r="J28" t="str">
        <f t="shared" si="8"/>
        <v>Without Reconciling Item</v>
      </c>
      <c r="T28" s="49">
        <f t="shared" si="9"/>
        <v>0</v>
      </c>
    </row>
    <row r="29" spans="1:20" ht="16" thickBot="1">
      <c r="B29" s="17" t="s">
        <v>101</v>
      </c>
      <c r="D29" s="30">
        <f>SUM(D5,D11,D17,D23)</f>
        <v>0</v>
      </c>
      <c r="E29" s="30"/>
      <c r="F29" s="30">
        <f>SUM(F5,F11,F17,F23)</f>
        <v>0</v>
      </c>
    </row>
    <row r="30" spans="1:20" ht="15" thickTop="1"/>
  </sheetData>
  <mergeCells count="7">
    <mergeCell ref="L3:N3"/>
    <mergeCell ref="P3:R3"/>
    <mergeCell ref="B3:B4"/>
    <mergeCell ref="C3:C4"/>
    <mergeCell ref="D3:F3"/>
    <mergeCell ref="H3:H4"/>
    <mergeCell ref="J3:J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1"/>
  <sheetViews>
    <sheetView workbookViewId="0"/>
  </sheetViews>
  <sheetFormatPr defaultColWidth="9.1796875" defaultRowHeight="14.5"/>
  <cols>
    <col min="1" max="1" width="9.1796875" style="51"/>
    <col min="2" max="2" width="36.453125" style="51" customWidth="1"/>
    <col min="3" max="3" width="22" style="51" customWidth="1"/>
    <col min="4" max="4" width="18.81640625" style="51" bestFit="1" customWidth="1"/>
    <col min="5" max="6" width="18.81640625" style="51" customWidth="1"/>
    <col min="7" max="7" width="21.81640625" style="51" customWidth="1"/>
    <col min="8" max="11" width="22" style="51" customWidth="1"/>
    <col min="12" max="16384" width="9.1796875" style="51"/>
  </cols>
  <sheetData>
    <row r="1" spans="2:12">
      <c r="B1" s="60" t="s">
        <v>155</v>
      </c>
      <c r="C1" s="59"/>
      <c r="D1" s="60"/>
      <c r="E1" s="60"/>
      <c r="F1" s="60"/>
      <c r="G1" s="59"/>
      <c r="H1" s="59"/>
      <c r="I1" s="59"/>
      <c r="J1" s="59"/>
      <c r="K1" s="59"/>
    </row>
    <row r="2" spans="2:12">
      <c r="B2" s="60" t="s">
        <v>199</v>
      </c>
      <c r="C2" s="59"/>
      <c r="D2" s="60"/>
      <c r="E2" s="60"/>
      <c r="F2" s="60"/>
      <c r="G2" s="59"/>
      <c r="H2" s="59"/>
      <c r="I2" s="59"/>
      <c r="J2" s="59"/>
      <c r="K2" s="59"/>
    </row>
    <row r="3" spans="2:12">
      <c r="B3" s="60" t="s">
        <v>211</v>
      </c>
      <c r="C3" s="59"/>
      <c r="D3" s="60"/>
      <c r="E3" s="60"/>
      <c r="F3" s="60"/>
      <c r="G3" s="59"/>
      <c r="H3" s="59"/>
      <c r="I3" s="59"/>
      <c r="J3" s="59"/>
      <c r="K3" s="59"/>
    </row>
    <row r="4" spans="2:12">
      <c r="B4" s="60" t="s">
        <v>154</v>
      </c>
      <c r="C4" s="59"/>
      <c r="D4" s="60"/>
      <c r="E4" s="60"/>
      <c r="F4" s="60"/>
      <c r="G4" s="59"/>
      <c r="H4" s="59"/>
      <c r="I4" s="59"/>
      <c r="J4" s="59"/>
      <c r="K4" s="59"/>
      <c r="L4" s="62"/>
    </row>
    <row r="5" spans="2:12" ht="15" thickBot="1"/>
    <row r="6" spans="2:12" ht="47.25" customHeight="1">
      <c r="B6" s="320" t="s">
        <v>178</v>
      </c>
      <c r="C6" s="73" t="s">
        <v>107</v>
      </c>
      <c r="D6" s="91" t="s">
        <v>198</v>
      </c>
      <c r="E6" s="91" t="s">
        <v>200</v>
      </c>
      <c r="F6" s="73" t="s">
        <v>204</v>
      </c>
      <c r="G6" s="73" t="s">
        <v>6</v>
      </c>
      <c r="H6" s="91" t="s">
        <v>196</v>
      </c>
      <c r="I6" s="91" t="s">
        <v>197</v>
      </c>
      <c r="J6" s="73" t="s">
        <v>148</v>
      </c>
      <c r="K6" s="77" t="s">
        <v>121</v>
      </c>
    </row>
    <row r="7" spans="2:12" ht="31.5" customHeight="1">
      <c r="B7" s="311"/>
      <c r="C7" s="74"/>
      <c r="D7" s="75" t="s">
        <v>150</v>
      </c>
      <c r="E7" s="75" t="s">
        <v>151</v>
      </c>
      <c r="F7" s="75" t="s">
        <v>152</v>
      </c>
      <c r="G7" s="75"/>
      <c r="H7" s="75" t="s">
        <v>201</v>
      </c>
      <c r="I7" s="75" t="s">
        <v>206</v>
      </c>
      <c r="J7" s="75"/>
      <c r="K7" s="76" t="s">
        <v>201</v>
      </c>
    </row>
    <row r="8" spans="2:12" ht="15.5">
      <c r="B8" s="88" t="s">
        <v>186</v>
      </c>
      <c r="C8" s="88"/>
      <c r="G8" s="67"/>
      <c r="H8" s="67"/>
      <c r="I8" s="67"/>
      <c r="J8" s="67"/>
      <c r="K8" s="69"/>
    </row>
    <row r="9" spans="2:12" ht="15.5">
      <c r="B9" s="82" t="s">
        <v>187</v>
      </c>
      <c r="C9" s="67"/>
      <c r="D9" s="82"/>
      <c r="E9" s="82"/>
      <c r="F9" s="82"/>
      <c r="G9" s="67"/>
      <c r="H9" s="67"/>
      <c r="I9" s="67"/>
      <c r="J9" s="67"/>
      <c r="K9" s="69"/>
    </row>
    <row r="10" spans="2:12" ht="15.5">
      <c r="B10" s="82" t="s">
        <v>187</v>
      </c>
      <c r="C10" s="67"/>
      <c r="D10" s="82"/>
      <c r="E10" s="82"/>
      <c r="F10" s="82"/>
      <c r="G10" s="67"/>
      <c r="H10" s="67"/>
      <c r="I10" s="67"/>
      <c r="J10" s="67"/>
      <c r="K10" s="70"/>
    </row>
    <row r="11" spans="2:12" ht="15.5">
      <c r="B11" s="82" t="s">
        <v>187</v>
      </c>
      <c r="C11" s="71"/>
      <c r="D11" s="82"/>
      <c r="E11" s="82"/>
      <c r="F11" s="82"/>
      <c r="G11" s="71"/>
      <c r="H11" s="71"/>
      <c r="I11" s="71"/>
      <c r="J11" s="71"/>
      <c r="K11" s="70"/>
    </row>
    <row r="12" spans="2:12" ht="15.5">
      <c r="B12" s="82" t="s">
        <v>187</v>
      </c>
      <c r="C12" s="71"/>
      <c r="D12" s="82"/>
      <c r="E12" s="82"/>
      <c r="F12" s="82"/>
      <c r="G12" s="71"/>
      <c r="H12" s="71"/>
      <c r="I12" s="71"/>
      <c r="J12" s="71"/>
      <c r="K12" s="70"/>
    </row>
    <row r="13" spans="2:12" ht="15.5">
      <c r="B13" s="83" t="s">
        <v>189</v>
      </c>
      <c r="C13" s="84"/>
      <c r="D13" s="83"/>
      <c r="E13" s="83"/>
      <c r="F13" s="83"/>
      <c r="G13" s="84"/>
      <c r="H13" s="84"/>
      <c r="I13" s="84"/>
      <c r="J13" s="84"/>
      <c r="K13" s="87"/>
    </row>
    <row r="14" spans="2:12" ht="15.5">
      <c r="B14" s="71"/>
      <c r="C14" s="71"/>
      <c r="D14" s="71"/>
      <c r="E14" s="71"/>
      <c r="F14" s="71"/>
      <c r="G14" s="71"/>
      <c r="H14" s="71"/>
      <c r="I14" s="71"/>
      <c r="J14" s="71"/>
      <c r="K14" s="70"/>
    </row>
    <row r="15" spans="2:12" ht="15.5">
      <c r="B15" s="88" t="s">
        <v>188</v>
      </c>
      <c r="C15" s="88"/>
      <c r="G15" s="71"/>
      <c r="H15" s="71"/>
      <c r="I15" s="71"/>
      <c r="J15" s="71"/>
      <c r="K15" s="70"/>
    </row>
    <row r="16" spans="2:12" ht="15.5">
      <c r="B16" s="82" t="s">
        <v>187</v>
      </c>
      <c r="C16" s="67"/>
      <c r="D16" s="82"/>
      <c r="E16" s="82"/>
      <c r="F16" s="82"/>
      <c r="G16" s="67"/>
      <c r="H16" s="67"/>
      <c r="I16" s="67"/>
      <c r="J16" s="67"/>
      <c r="K16" s="70"/>
    </row>
    <row r="17" spans="2:11" ht="15.5">
      <c r="B17" s="82" t="s">
        <v>187</v>
      </c>
      <c r="C17" s="71"/>
      <c r="D17" s="82"/>
      <c r="E17" s="82"/>
      <c r="F17" s="82"/>
      <c r="G17" s="71"/>
      <c r="H17" s="71"/>
      <c r="I17" s="71"/>
      <c r="J17" s="71"/>
      <c r="K17" s="70"/>
    </row>
    <row r="18" spans="2:11" ht="15.5">
      <c r="B18" s="82" t="s">
        <v>187</v>
      </c>
      <c r="C18" s="71"/>
      <c r="D18" s="82"/>
      <c r="E18" s="82"/>
      <c r="F18" s="82"/>
      <c r="G18" s="71"/>
      <c r="H18" s="71"/>
      <c r="I18" s="71"/>
      <c r="J18" s="71"/>
      <c r="K18" s="70"/>
    </row>
    <row r="19" spans="2:11" ht="15.5">
      <c r="B19" s="82" t="s">
        <v>187</v>
      </c>
      <c r="C19" s="71"/>
      <c r="D19" s="82"/>
      <c r="E19" s="82"/>
      <c r="F19" s="82"/>
      <c r="G19" s="71"/>
      <c r="H19" s="71"/>
      <c r="I19" s="71"/>
      <c r="J19" s="71"/>
      <c r="K19" s="70"/>
    </row>
    <row r="20" spans="2:11" ht="15.5">
      <c r="B20" s="83" t="s">
        <v>190</v>
      </c>
      <c r="C20" s="84"/>
      <c r="D20" s="83"/>
      <c r="E20" s="83"/>
      <c r="F20" s="83"/>
      <c r="G20" s="84"/>
      <c r="H20" s="84"/>
      <c r="I20" s="84"/>
      <c r="J20" s="84"/>
      <c r="K20" s="87"/>
    </row>
    <row r="21" spans="2:11" ht="15.5">
      <c r="B21" s="71"/>
      <c r="C21" s="71"/>
      <c r="D21" s="71"/>
      <c r="E21" s="71"/>
      <c r="F21" s="71"/>
      <c r="G21" s="71"/>
      <c r="H21" s="71"/>
      <c r="I21" s="71"/>
      <c r="J21" s="71"/>
      <c r="K21" s="70"/>
    </row>
    <row r="22" spans="2:11" ht="15.5">
      <c r="B22" s="88" t="s">
        <v>191</v>
      </c>
      <c r="C22" s="88"/>
      <c r="G22" s="67"/>
      <c r="H22" s="67"/>
      <c r="I22" s="67"/>
      <c r="J22" s="67"/>
      <c r="K22" s="69"/>
    </row>
    <row r="23" spans="2:11" ht="15.5">
      <c r="B23" s="82" t="s">
        <v>187</v>
      </c>
      <c r="C23" s="67"/>
      <c r="D23" s="82"/>
      <c r="E23" s="82"/>
      <c r="F23" s="82"/>
      <c r="G23" s="67"/>
      <c r="H23" s="67"/>
      <c r="I23" s="67"/>
      <c r="J23" s="67"/>
      <c r="K23" s="69"/>
    </row>
    <row r="24" spans="2:11" ht="15.5">
      <c r="B24" s="82" t="s">
        <v>187</v>
      </c>
      <c r="C24" s="67"/>
      <c r="D24" s="82"/>
      <c r="E24" s="82"/>
      <c r="F24" s="82"/>
      <c r="G24" s="67"/>
      <c r="H24" s="67"/>
      <c r="I24" s="67"/>
      <c r="J24" s="67"/>
      <c r="K24" s="70"/>
    </row>
    <row r="25" spans="2:11" ht="15.5">
      <c r="B25" s="82" t="s">
        <v>187</v>
      </c>
      <c r="C25" s="71"/>
      <c r="D25" s="82"/>
      <c r="E25" s="82"/>
      <c r="F25" s="82"/>
      <c r="G25" s="71"/>
      <c r="H25" s="71"/>
      <c r="I25" s="71"/>
      <c r="J25" s="71"/>
      <c r="K25" s="70"/>
    </row>
    <row r="26" spans="2:11" ht="15.5">
      <c r="B26" s="82" t="s">
        <v>187</v>
      </c>
      <c r="C26" s="71"/>
      <c r="D26" s="82"/>
      <c r="E26" s="82"/>
      <c r="F26" s="82"/>
      <c r="G26" s="71"/>
      <c r="H26" s="71"/>
      <c r="I26" s="71"/>
      <c r="J26" s="71"/>
      <c r="K26" s="70"/>
    </row>
    <row r="27" spans="2:11" ht="15.5">
      <c r="B27" s="83" t="s">
        <v>194</v>
      </c>
      <c r="C27" s="84"/>
      <c r="D27" s="83"/>
      <c r="E27" s="83"/>
      <c r="F27" s="83"/>
      <c r="G27" s="84"/>
      <c r="H27" s="84"/>
      <c r="I27" s="84"/>
      <c r="J27" s="84"/>
      <c r="K27" s="87"/>
    </row>
    <row r="28" spans="2:11" ht="15.5">
      <c r="B28" s="71"/>
      <c r="C28" s="71"/>
      <c r="D28" s="71"/>
      <c r="E28" s="71"/>
      <c r="F28" s="71"/>
      <c r="G28" s="71"/>
      <c r="H28" s="71"/>
      <c r="I28" s="71"/>
      <c r="J28" s="71"/>
      <c r="K28" s="70"/>
    </row>
    <row r="29" spans="2:11" ht="15.5">
      <c r="B29" s="88" t="s">
        <v>192</v>
      </c>
      <c r="C29" s="88"/>
      <c r="G29" s="71"/>
      <c r="H29" s="71"/>
      <c r="I29" s="71"/>
      <c r="J29" s="71"/>
      <c r="K29" s="70"/>
    </row>
    <row r="30" spans="2:11" ht="15.5">
      <c r="B30" s="82" t="s">
        <v>187</v>
      </c>
      <c r="C30" s="67"/>
      <c r="D30" s="82"/>
      <c r="E30" s="82"/>
      <c r="F30" s="82"/>
      <c r="G30" s="67"/>
      <c r="H30" s="67"/>
      <c r="I30" s="67"/>
      <c r="J30" s="67"/>
      <c r="K30" s="70"/>
    </row>
    <row r="31" spans="2:11" ht="15.5">
      <c r="B31" s="82" t="s">
        <v>187</v>
      </c>
      <c r="C31" s="71"/>
      <c r="D31" s="82"/>
      <c r="E31" s="82"/>
      <c r="F31" s="82"/>
      <c r="G31" s="71"/>
      <c r="H31" s="71"/>
      <c r="I31" s="71"/>
      <c r="J31" s="71"/>
      <c r="K31" s="70"/>
    </row>
    <row r="32" spans="2:11" ht="15.5">
      <c r="B32" s="82" t="s">
        <v>187</v>
      </c>
      <c r="C32" s="71"/>
      <c r="D32" s="82"/>
      <c r="E32" s="82"/>
      <c r="F32" s="82"/>
      <c r="G32" s="71"/>
      <c r="H32" s="71"/>
      <c r="I32" s="71"/>
      <c r="J32" s="71"/>
      <c r="K32" s="70"/>
    </row>
    <row r="33" spans="2:11" ht="15.5">
      <c r="B33" s="82" t="s">
        <v>187</v>
      </c>
      <c r="C33" s="71"/>
      <c r="D33" s="82"/>
      <c r="E33" s="82"/>
      <c r="F33" s="82"/>
      <c r="G33" s="71"/>
      <c r="H33" s="71"/>
      <c r="I33" s="71"/>
      <c r="J33" s="71"/>
      <c r="K33" s="70"/>
    </row>
    <row r="34" spans="2:11" ht="15.5">
      <c r="B34" s="83" t="s">
        <v>193</v>
      </c>
      <c r="C34" s="84"/>
      <c r="D34" s="83"/>
      <c r="E34" s="83"/>
      <c r="F34" s="83"/>
      <c r="G34" s="84"/>
      <c r="H34" s="84"/>
      <c r="I34" s="84"/>
      <c r="J34" s="84"/>
      <c r="K34" s="87"/>
    </row>
    <row r="35" spans="2:11" ht="15.5">
      <c r="B35" s="17" t="s">
        <v>195</v>
      </c>
      <c r="D35" s="17"/>
      <c r="E35" s="17"/>
      <c r="F35" s="17"/>
      <c r="K35" s="52"/>
    </row>
    <row r="37" spans="2:11">
      <c r="B37" s="81" t="s">
        <v>164</v>
      </c>
    </row>
    <row r="38" spans="2:11">
      <c r="B38" s="81" t="s">
        <v>165</v>
      </c>
    </row>
    <row r="40" spans="2:11">
      <c r="B40" s="80" t="s">
        <v>166</v>
      </c>
      <c r="C40" s="79"/>
      <c r="D40" s="79"/>
      <c r="E40" s="79"/>
      <c r="G40" s="80" t="s">
        <v>169</v>
      </c>
      <c r="H40" s="80"/>
      <c r="J40" s="90"/>
    </row>
    <row r="41" spans="2:11">
      <c r="B41" s="80" t="s">
        <v>167</v>
      </c>
    </row>
    <row r="42" spans="2:11">
      <c r="B42" s="80" t="s">
        <v>168</v>
      </c>
      <c r="G42" s="51" t="s">
        <v>170</v>
      </c>
      <c r="H42" s="51" t="s">
        <v>170</v>
      </c>
      <c r="I42" s="51" t="s">
        <v>171</v>
      </c>
      <c r="K42" s="51" t="s">
        <v>170</v>
      </c>
    </row>
    <row r="44" spans="2:11">
      <c r="B44" s="51" t="s">
        <v>149</v>
      </c>
    </row>
    <row r="45" spans="2:11">
      <c r="B45" s="55" t="s">
        <v>130</v>
      </c>
      <c r="C45" s="48" t="s">
        <v>202</v>
      </c>
      <c r="D45" s="56"/>
      <c r="E45" s="56"/>
      <c r="F45" s="56"/>
      <c r="G45" s="56"/>
    </row>
    <row r="46" spans="2:11">
      <c r="B46" s="55" t="s">
        <v>131</v>
      </c>
      <c r="C46" s="57" t="s">
        <v>203</v>
      </c>
      <c r="D46" s="56"/>
      <c r="E46" s="56"/>
      <c r="F46" s="56"/>
      <c r="G46" s="56"/>
    </row>
    <row r="47" spans="2:11">
      <c r="B47" s="55" t="s">
        <v>159</v>
      </c>
      <c r="C47" s="57" t="s">
        <v>205</v>
      </c>
    </row>
    <row r="48" spans="2:11">
      <c r="B48" s="55" t="s">
        <v>136</v>
      </c>
      <c r="C48" s="57" t="s">
        <v>208</v>
      </c>
    </row>
    <row r="49" spans="2:3">
      <c r="B49" s="55" t="s">
        <v>207</v>
      </c>
      <c r="C49" s="57" t="s">
        <v>209</v>
      </c>
    </row>
    <row r="50" spans="2:3">
      <c r="B50" s="55" t="s">
        <v>210</v>
      </c>
      <c r="C50" s="57" t="s">
        <v>173</v>
      </c>
    </row>
    <row r="51" spans="2:3">
      <c r="B51" s="51">
        <v>7</v>
      </c>
      <c r="C51" s="48" t="s">
        <v>172</v>
      </c>
    </row>
  </sheetData>
  <mergeCells count="1">
    <mergeCell ref="B6:B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"/>
  <sheetViews>
    <sheetView topLeftCell="A19" workbookViewId="0">
      <selection activeCell="A33" sqref="A33"/>
    </sheetView>
  </sheetViews>
  <sheetFormatPr defaultRowHeight="14.5"/>
  <cols>
    <col min="2" max="2" width="36.453125" customWidth="1"/>
    <col min="3" max="3" width="22" customWidth="1"/>
    <col min="4" max="4" width="18.81640625" style="51" bestFit="1" customWidth="1"/>
    <col min="5" max="6" width="18.81640625" style="51" customWidth="1"/>
    <col min="7" max="7" width="21.81640625" customWidth="1"/>
    <col min="8" max="8" width="22" customWidth="1"/>
    <col min="9" max="10" width="22" style="51" customWidth="1"/>
    <col min="11" max="11" width="22" customWidth="1"/>
  </cols>
  <sheetData>
    <row r="1" spans="2:12" s="51" customFormat="1">
      <c r="B1" s="60" t="str">
        <f>COH!B1</f>
        <v xml:space="preserve">MBA NAME:                           </v>
      </c>
      <c r="C1" s="59"/>
      <c r="D1" s="60"/>
      <c r="E1" s="60"/>
      <c r="F1" s="60"/>
      <c r="G1" s="59"/>
      <c r="H1" s="59"/>
      <c r="I1" s="59"/>
      <c r="J1" s="59"/>
      <c r="K1" s="59"/>
    </row>
    <row r="2" spans="2:12" s="51" customFormat="1">
      <c r="B2" s="60" t="s">
        <v>199</v>
      </c>
      <c r="C2" s="59"/>
      <c r="D2" s="60"/>
      <c r="E2" s="60"/>
      <c r="F2" s="60"/>
      <c r="G2" s="59"/>
      <c r="H2" s="59"/>
      <c r="I2" s="59"/>
      <c r="J2" s="59"/>
      <c r="K2" s="59"/>
    </row>
    <row r="3" spans="2:12" s="51" customFormat="1">
      <c r="B3" s="60" t="s">
        <v>290</v>
      </c>
      <c r="C3" s="59"/>
      <c r="D3" s="60"/>
      <c r="E3" s="60"/>
      <c r="F3" s="60"/>
      <c r="G3" s="59"/>
      <c r="H3" s="59"/>
      <c r="I3" s="59"/>
      <c r="J3" s="59"/>
      <c r="K3" s="59"/>
      <c r="L3" s="62"/>
    </row>
    <row r="4" spans="2:12" ht="15" thickBot="1"/>
    <row r="5" spans="2:12" ht="47.25" customHeight="1">
      <c r="B5" s="320" t="s">
        <v>178</v>
      </c>
      <c r="C5" s="73" t="s">
        <v>107</v>
      </c>
      <c r="D5" s="91" t="s">
        <v>198</v>
      </c>
      <c r="E5" s="91" t="s">
        <v>200</v>
      </c>
      <c r="F5" s="73" t="s">
        <v>204</v>
      </c>
      <c r="G5" s="73" t="s">
        <v>6</v>
      </c>
      <c r="H5" s="91" t="s">
        <v>196</v>
      </c>
      <c r="I5" s="91" t="s">
        <v>197</v>
      </c>
      <c r="J5" s="73" t="s">
        <v>148</v>
      </c>
      <c r="K5" s="77" t="s">
        <v>121</v>
      </c>
    </row>
    <row r="6" spans="2:12" ht="31.5" customHeight="1">
      <c r="B6" s="311"/>
      <c r="C6" s="74"/>
      <c r="D6" s="75" t="s">
        <v>150</v>
      </c>
      <c r="E6" s="75" t="s">
        <v>151</v>
      </c>
      <c r="F6" s="75" t="s">
        <v>152</v>
      </c>
      <c r="G6" s="75"/>
      <c r="H6" s="75" t="s">
        <v>201</v>
      </c>
      <c r="I6" s="75" t="s">
        <v>206</v>
      </c>
      <c r="J6" s="75"/>
      <c r="K6" s="76" t="s">
        <v>201</v>
      </c>
    </row>
    <row r="7" spans="2:12" ht="15.5">
      <c r="B7" s="88" t="s">
        <v>186</v>
      </c>
      <c r="C7" s="88"/>
      <c r="G7" s="67"/>
      <c r="H7" s="67"/>
      <c r="I7" s="67"/>
      <c r="J7" s="67"/>
      <c r="K7" s="69"/>
    </row>
    <row r="8" spans="2:12" ht="15.5">
      <c r="B8" s="82" t="s">
        <v>187</v>
      </c>
      <c r="C8" s="67"/>
      <c r="D8" s="82"/>
      <c r="E8" s="82"/>
      <c r="F8" s="82"/>
      <c r="G8" s="67"/>
      <c r="H8" s="67"/>
      <c r="I8" s="67"/>
      <c r="J8" s="67"/>
      <c r="K8" s="69"/>
    </row>
    <row r="9" spans="2:12" ht="15.5">
      <c r="B9" s="82" t="s">
        <v>187</v>
      </c>
      <c r="C9" s="67"/>
      <c r="D9" s="82"/>
      <c r="E9" s="82"/>
      <c r="F9" s="82"/>
      <c r="G9" s="67"/>
      <c r="H9" s="67"/>
      <c r="I9" s="67"/>
      <c r="J9" s="67"/>
      <c r="K9" s="70"/>
    </row>
    <row r="10" spans="2:12" ht="15.5">
      <c r="B10" s="82" t="s">
        <v>187</v>
      </c>
      <c r="C10" s="71"/>
      <c r="D10" s="82"/>
      <c r="E10" s="82"/>
      <c r="F10" s="82"/>
      <c r="G10" s="71"/>
      <c r="H10" s="71"/>
      <c r="I10" s="71"/>
      <c r="J10" s="71"/>
      <c r="K10" s="70"/>
    </row>
    <row r="11" spans="2:12" ht="15.5">
      <c r="B11" s="82" t="s">
        <v>187</v>
      </c>
      <c r="C11" s="71"/>
      <c r="D11" s="82"/>
      <c r="E11" s="82"/>
      <c r="F11" s="82"/>
      <c r="G11" s="71"/>
      <c r="H11" s="71"/>
      <c r="I11" s="71"/>
      <c r="J11" s="71"/>
      <c r="K11" s="70"/>
    </row>
    <row r="12" spans="2:12" ht="15.5">
      <c r="B12" s="83" t="s">
        <v>189</v>
      </c>
      <c r="C12" s="84"/>
      <c r="D12" s="83"/>
      <c r="E12" s="83"/>
      <c r="F12" s="83"/>
      <c r="G12" s="84"/>
      <c r="H12" s="84"/>
      <c r="I12" s="84"/>
      <c r="J12" s="84"/>
      <c r="K12" s="87"/>
    </row>
    <row r="13" spans="2:12" ht="15.5">
      <c r="B13" s="71"/>
      <c r="C13" s="71"/>
      <c r="D13" s="71"/>
      <c r="E13" s="71"/>
      <c r="F13" s="71"/>
      <c r="G13" s="71"/>
      <c r="H13" s="71"/>
      <c r="I13" s="71"/>
      <c r="J13" s="71"/>
      <c r="K13" s="70"/>
    </row>
    <row r="14" spans="2:12" ht="15.5">
      <c r="B14" s="88" t="s">
        <v>188</v>
      </c>
      <c r="C14" s="88"/>
      <c r="G14" s="71"/>
      <c r="H14" s="71"/>
      <c r="I14" s="71"/>
      <c r="J14" s="71"/>
      <c r="K14" s="70"/>
    </row>
    <row r="15" spans="2:12" ht="15.5">
      <c r="B15" s="82" t="s">
        <v>187</v>
      </c>
      <c r="C15" s="67"/>
      <c r="D15" s="82"/>
      <c r="E15" s="82"/>
      <c r="F15" s="82"/>
      <c r="G15" s="67"/>
      <c r="H15" s="67"/>
      <c r="I15" s="67"/>
      <c r="J15" s="67"/>
      <c r="K15" s="70"/>
    </row>
    <row r="16" spans="2:12" ht="15.5">
      <c r="B16" s="82" t="s">
        <v>187</v>
      </c>
      <c r="C16" s="71"/>
      <c r="D16" s="82"/>
      <c r="E16" s="82"/>
      <c r="F16" s="82"/>
      <c r="G16" s="71"/>
      <c r="H16" s="71"/>
      <c r="I16" s="71"/>
      <c r="J16" s="71"/>
      <c r="K16" s="70"/>
    </row>
    <row r="17" spans="2:11" ht="15.5">
      <c r="B17" s="82" t="s">
        <v>187</v>
      </c>
      <c r="C17" s="71"/>
      <c r="D17" s="82"/>
      <c r="E17" s="82"/>
      <c r="F17" s="82"/>
      <c r="G17" s="71"/>
      <c r="H17" s="71"/>
      <c r="I17" s="71"/>
      <c r="J17" s="71"/>
      <c r="K17" s="70"/>
    </row>
    <row r="18" spans="2:11" ht="15.5">
      <c r="B18" s="82" t="s">
        <v>187</v>
      </c>
      <c r="C18" s="71"/>
      <c r="D18" s="82"/>
      <c r="E18" s="82"/>
      <c r="F18" s="82"/>
      <c r="G18" s="71"/>
      <c r="H18" s="71"/>
      <c r="I18" s="71"/>
      <c r="J18" s="71"/>
      <c r="K18" s="70"/>
    </row>
    <row r="19" spans="2:11" ht="15.5">
      <c r="B19" s="83" t="s">
        <v>190</v>
      </c>
      <c r="C19" s="84"/>
      <c r="D19" s="83"/>
      <c r="E19" s="83"/>
      <c r="F19" s="83"/>
      <c r="G19" s="84"/>
      <c r="H19" s="84"/>
      <c r="I19" s="84"/>
      <c r="J19" s="84"/>
      <c r="K19" s="87"/>
    </row>
    <row r="20" spans="2:11" ht="15.5">
      <c r="B20" s="71"/>
      <c r="C20" s="71"/>
      <c r="D20" s="71"/>
      <c r="E20" s="71"/>
      <c r="F20" s="71"/>
      <c r="G20" s="71"/>
      <c r="H20" s="71"/>
      <c r="I20" s="71"/>
      <c r="J20" s="71"/>
      <c r="K20" s="70"/>
    </row>
    <row r="21" spans="2:11" ht="15.5">
      <c r="B21" s="88" t="s">
        <v>191</v>
      </c>
      <c r="C21" s="88"/>
      <c r="G21" s="67"/>
      <c r="H21" s="67"/>
      <c r="I21" s="67"/>
      <c r="J21" s="67"/>
      <c r="K21" s="69"/>
    </row>
    <row r="22" spans="2:11" ht="15.5">
      <c r="B22" s="82" t="s">
        <v>187</v>
      </c>
      <c r="C22" s="67"/>
      <c r="D22" s="82"/>
      <c r="E22" s="82"/>
      <c r="F22" s="82"/>
      <c r="G22" s="67"/>
      <c r="H22" s="67"/>
      <c r="I22" s="67"/>
      <c r="J22" s="67"/>
      <c r="K22" s="69"/>
    </row>
    <row r="23" spans="2:11" ht="15.5">
      <c r="B23" s="82" t="s">
        <v>187</v>
      </c>
      <c r="C23" s="67"/>
      <c r="D23" s="82"/>
      <c r="E23" s="82"/>
      <c r="F23" s="82"/>
      <c r="G23" s="67"/>
      <c r="H23" s="67"/>
      <c r="I23" s="67"/>
      <c r="J23" s="67"/>
      <c r="K23" s="70"/>
    </row>
    <row r="24" spans="2:11" ht="15.5">
      <c r="B24" s="82" t="s">
        <v>187</v>
      </c>
      <c r="C24" s="71"/>
      <c r="D24" s="82"/>
      <c r="E24" s="82"/>
      <c r="F24" s="82"/>
      <c r="G24" s="71"/>
      <c r="H24" s="71"/>
      <c r="I24" s="71"/>
      <c r="J24" s="71"/>
      <c r="K24" s="70"/>
    </row>
    <row r="25" spans="2:11" ht="15.5">
      <c r="B25" s="82" t="s">
        <v>187</v>
      </c>
      <c r="C25" s="71"/>
      <c r="D25" s="82"/>
      <c r="E25" s="82"/>
      <c r="F25" s="82"/>
      <c r="G25" s="71"/>
      <c r="H25" s="71"/>
      <c r="I25" s="71"/>
      <c r="J25" s="71"/>
      <c r="K25" s="70"/>
    </row>
    <row r="26" spans="2:11" ht="15.5">
      <c r="B26" s="83" t="s">
        <v>194</v>
      </c>
      <c r="C26" s="84"/>
      <c r="D26" s="83"/>
      <c r="E26" s="83"/>
      <c r="F26" s="83"/>
      <c r="G26" s="84"/>
      <c r="H26" s="84"/>
      <c r="I26" s="84"/>
      <c r="J26" s="84"/>
      <c r="K26" s="87"/>
    </row>
    <row r="27" spans="2:11" ht="15.5">
      <c r="B27" s="71"/>
      <c r="C27" s="71"/>
      <c r="D27" s="71"/>
      <c r="E27" s="71"/>
      <c r="F27" s="71"/>
      <c r="G27" s="71"/>
      <c r="H27" s="71"/>
      <c r="I27" s="71"/>
      <c r="J27" s="71"/>
      <c r="K27" s="70"/>
    </row>
    <row r="28" spans="2:11" ht="15.5">
      <c r="B28" s="88" t="s">
        <v>192</v>
      </c>
      <c r="C28" s="88"/>
      <c r="G28" s="71"/>
      <c r="H28" s="71"/>
      <c r="I28" s="71"/>
      <c r="J28" s="71"/>
      <c r="K28" s="70"/>
    </row>
    <row r="29" spans="2:11" ht="15.5">
      <c r="B29" s="82" t="s">
        <v>187</v>
      </c>
      <c r="C29" s="67"/>
      <c r="D29" s="82"/>
      <c r="E29" s="82"/>
      <c r="F29" s="82"/>
      <c r="G29" s="67"/>
      <c r="H29" s="67"/>
      <c r="I29" s="67"/>
      <c r="J29" s="67"/>
      <c r="K29" s="70"/>
    </row>
    <row r="30" spans="2:11" ht="15.5">
      <c r="B30" s="82" t="s">
        <v>187</v>
      </c>
      <c r="C30" s="71"/>
      <c r="D30" s="82"/>
      <c r="E30" s="82"/>
      <c r="F30" s="82"/>
      <c r="G30" s="71"/>
      <c r="H30" s="71"/>
      <c r="I30" s="71"/>
      <c r="J30" s="71"/>
      <c r="K30" s="70"/>
    </row>
    <row r="31" spans="2:11" ht="15.5">
      <c r="B31" s="82" t="s">
        <v>187</v>
      </c>
      <c r="C31" s="71"/>
      <c r="D31" s="82"/>
      <c r="E31" s="82"/>
      <c r="F31" s="82"/>
      <c r="G31" s="71"/>
      <c r="H31" s="71"/>
      <c r="I31" s="71"/>
      <c r="J31" s="71"/>
      <c r="K31" s="70"/>
    </row>
    <row r="32" spans="2:11" ht="15.5">
      <c r="B32" s="82" t="s">
        <v>187</v>
      </c>
      <c r="C32" s="71"/>
      <c r="D32" s="82"/>
      <c r="E32" s="82"/>
      <c r="F32" s="82"/>
      <c r="G32" s="71"/>
      <c r="H32" s="71"/>
      <c r="I32" s="71"/>
      <c r="J32" s="71"/>
      <c r="K32" s="70"/>
    </row>
    <row r="33" spans="2:11" ht="15.5">
      <c r="B33" s="83" t="s">
        <v>193</v>
      </c>
      <c r="C33" s="304" t="s">
        <v>585</v>
      </c>
      <c r="D33" s="304" t="s">
        <v>585</v>
      </c>
      <c r="E33" s="304" t="s">
        <v>585</v>
      </c>
      <c r="F33" s="304" t="s">
        <v>585</v>
      </c>
      <c r="G33" s="304" t="s">
        <v>585</v>
      </c>
      <c r="H33" s="304" t="s">
        <v>585</v>
      </c>
      <c r="I33" s="304" t="s">
        <v>585</v>
      </c>
      <c r="J33" s="304" t="s">
        <v>585</v>
      </c>
      <c r="K33" s="304" t="s">
        <v>585</v>
      </c>
    </row>
    <row r="34" spans="2:11" ht="15.5">
      <c r="B34" s="17" t="s">
        <v>195</v>
      </c>
      <c r="C34" s="51"/>
      <c r="D34" s="17"/>
      <c r="E34" s="17"/>
      <c r="F34" s="17"/>
      <c r="G34" s="51"/>
      <c r="H34" s="51"/>
      <c r="K34" s="52"/>
    </row>
    <row r="35" spans="2:11">
      <c r="B35" s="51"/>
      <c r="C35" s="51"/>
      <c r="G35" s="51"/>
      <c r="H35" s="51"/>
      <c r="K35" s="51"/>
    </row>
    <row r="36" spans="2:11">
      <c r="B36" s="81" t="s">
        <v>164</v>
      </c>
      <c r="C36" s="51"/>
      <c r="G36" s="51"/>
      <c r="H36" s="51"/>
      <c r="K36" s="51"/>
    </row>
    <row r="37" spans="2:11">
      <c r="B37" s="81" t="s">
        <v>165</v>
      </c>
      <c r="C37" s="51"/>
      <c r="G37" s="51"/>
      <c r="H37" s="51"/>
      <c r="K37" s="51"/>
    </row>
    <row r="38" spans="2:11">
      <c r="B38" s="51"/>
      <c r="C38" s="51"/>
      <c r="G38" s="51"/>
      <c r="H38" s="51"/>
      <c r="K38" s="51"/>
    </row>
    <row r="39" spans="2:11">
      <c r="B39" s="80" t="s">
        <v>166</v>
      </c>
      <c r="C39" s="79"/>
      <c r="D39" s="79"/>
      <c r="E39" s="79"/>
      <c r="G39" s="80" t="s">
        <v>169</v>
      </c>
      <c r="H39" s="80"/>
      <c r="J39" s="90"/>
      <c r="K39" s="51"/>
    </row>
    <row r="40" spans="2:11">
      <c r="B40" s="80" t="s">
        <v>167</v>
      </c>
      <c r="C40" s="51"/>
      <c r="G40" s="51"/>
      <c r="H40" s="51"/>
      <c r="K40" s="51"/>
    </row>
    <row r="41" spans="2:11">
      <c r="B41" s="80" t="s">
        <v>168</v>
      </c>
      <c r="C41" s="51"/>
      <c r="G41" s="51" t="s">
        <v>170</v>
      </c>
      <c r="H41" s="51" t="s">
        <v>170</v>
      </c>
      <c r="I41" s="51" t="s">
        <v>171</v>
      </c>
      <c r="K41" s="51" t="s">
        <v>170</v>
      </c>
    </row>
    <row r="43" spans="2:11" s="51" customFormat="1">
      <c r="B43" s="51" t="s">
        <v>149</v>
      </c>
    </row>
    <row r="44" spans="2:11" s="51" customFormat="1">
      <c r="B44" s="55" t="s">
        <v>130</v>
      </c>
      <c r="C44" s="48" t="s">
        <v>202</v>
      </c>
      <c r="D44" s="56"/>
      <c r="E44" s="56"/>
      <c r="F44" s="56"/>
      <c r="G44" s="56"/>
    </row>
    <row r="45" spans="2:11" s="51" customFormat="1">
      <c r="B45" s="55" t="s">
        <v>131</v>
      </c>
      <c r="C45" s="57" t="s">
        <v>203</v>
      </c>
      <c r="D45" s="56"/>
      <c r="E45" s="56"/>
      <c r="F45" s="56"/>
      <c r="G45" s="56"/>
    </row>
    <row r="46" spans="2:11" s="51" customFormat="1">
      <c r="B46" s="55" t="s">
        <v>159</v>
      </c>
      <c r="C46" s="57" t="s">
        <v>205</v>
      </c>
    </row>
    <row r="47" spans="2:11" s="51" customFormat="1">
      <c r="B47" s="55" t="s">
        <v>136</v>
      </c>
      <c r="C47" s="57" t="s">
        <v>208</v>
      </c>
    </row>
    <row r="48" spans="2:11">
      <c r="B48" s="55" t="s">
        <v>207</v>
      </c>
      <c r="C48" s="57" t="s">
        <v>209</v>
      </c>
    </row>
    <row r="49" spans="2:3">
      <c r="B49" s="55" t="s">
        <v>210</v>
      </c>
      <c r="C49" s="57" t="s">
        <v>173</v>
      </c>
    </row>
    <row r="50" spans="2:3">
      <c r="B50">
        <v>7</v>
      </c>
      <c r="C50" s="48" t="s">
        <v>172</v>
      </c>
    </row>
  </sheetData>
  <sheetProtection algorithmName="SHA-512" hashValue="RzEM65w8qrtHuCFXffaSVQQbBxLXYZpjYYG9Kv+tO9C1Mpe2Qnxk1f/KndvY6nPQIpcPtH6Pjaekr2YkH8rEmw==" saltValue="9g8yimkvnNhVi02g25OjCg==" spinCount="100000" sheet="1" objects="1" scenarios="1" selectLockedCells="1" selectUnlockedCells="1"/>
  <mergeCells count="1">
    <mergeCell ref="B5:B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1"/>
  <sheetViews>
    <sheetView topLeftCell="A12" workbookViewId="0">
      <selection activeCell="D21" sqref="D21:F23"/>
    </sheetView>
  </sheetViews>
  <sheetFormatPr defaultRowHeight="15.5"/>
  <cols>
    <col min="1" max="1" width="9.1796875" style="3"/>
    <col min="2" max="2" width="36.26953125" style="3" bestFit="1" customWidth="1"/>
    <col min="3" max="3" width="23.81640625" style="3" customWidth="1"/>
    <col min="4" max="4" width="15.26953125" style="3" bestFit="1" customWidth="1"/>
    <col min="5" max="6" width="15.26953125" style="3" customWidth="1"/>
    <col min="7" max="7" width="13.54296875" style="3" customWidth="1"/>
    <col min="8" max="10" width="13.81640625" style="3" customWidth="1"/>
    <col min="11" max="12" width="15.7265625" style="3" customWidth="1"/>
    <col min="13" max="16" width="9.1796875" style="3"/>
  </cols>
  <sheetData>
    <row r="1" spans="1:16" s="51" customFormat="1" ht="14.5">
      <c r="B1" s="60" t="str">
        <f>COH!B1</f>
        <v xml:space="preserve">MBA NAME:                           </v>
      </c>
      <c r="C1" s="59"/>
      <c r="D1" s="60"/>
      <c r="E1" s="60"/>
      <c r="F1" s="60"/>
      <c r="G1" s="59"/>
      <c r="H1" s="59"/>
      <c r="I1" s="59"/>
      <c r="J1" s="59"/>
      <c r="K1" s="59"/>
      <c r="L1" s="59"/>
    </row>
    <row r="2" spans="1:16" s="51" customFormat="1" ht="14.5">
      <c r="B2" s="60" t="s">
        <v>288</v>
      </c>
      <c r="C2" s="59"/>
      <c r="D2" s="60"/>
      <c r="E2" s="60"/>
      <c r="F2" s="60"/>
      <c r="G2" s="59"/>
      <c r="H2" s="59"/>
      <c r="I2" s="59"/>
      <c r="J2" s="59"/>
      <c r="K2" s="59"/>
      <c r="L2" s="59"/>
    </row>
    <row r="3" spans="1:16" s="51" customFormat="1" ht="14.5">
      <c r="B3" s="60" t="s">
        <v>290</v>
      </c>
      <c r="C3" s="59"/>
      <c r="D3" s="60"/>
      <c r="E3" s="60"/>
      <c r="F3" s="60"/>
      <c r="G3" s="59"/>
      <c r="H3" s="59"/>
      <c r="I3" s="59"/>
      <c r="J3" s="59"/>
      <c r="K3" s="59"/>
      <c r="L3" s="59"/>
      <c r="M3" s="62"/>
    </row>
    <row r="4" spans="1:16" ht="16" thickBot="1"/>
    <row r="5" spans="1:16" ht="30.75" customHeight="1" thickBot="1">
      <c r="B5" s="329" t="s">
        <v>111</v>
      </c>
      <c r="C5" s="329" t="s">
        <v>69</v>
      </c>
      <c r="D5" s="332" t="s">
        <v>70</v>
      </c>
      <c r="E5" s="333"/>
      <c r="F5" s="334"/>
      <c r="G5" s="329" t="s">
        <v>133</v>
      </c>
      <c r="H5" s="329" t="s">
        <v>71</v>
      </c>
      <c r="I5" s="329" t="s">
        <v>34</v>
      </c>
      <c r="J5" s="329" t="s">
        <v>134</v>
      </c>
      <c r="K5" s="329" t="s">
        <v>148</v>
      </c>
      <c r="L5" s="329" t="s">
        <v>147</v>
      </c>
    </row>
    <row r="6" spans="1:16" ht="32.25" customHeight="1" thickBot="1">
      <c r="B6" s="331"/>
      <c r="C6" s="331"/>
      <c r="D6" s="173" t="s">
        <v>108</v>
      </c>
      <c r="E6" s="173" t="s">
        <v>109</v>
      </c>
      <c r="F6" s="173" t="s">
        <v>110</v>
      </c>
      <c r="G6" s="331"/>
      <c r="H6" s="331"/>
      <c r="I6" s="331"/>
      <c r="J6" s="330"/>
      <c r="K6" s="330"/>
      <c r="L6" s="330"/>
    </row>
    <row r="7" spans="1:16">
      <c r="B7" s="174" t="s">
        <v>112</v>
      </c>
      <c r="C7" s="175"/>
      <c r="D7" s="176">
        <f>SUM(D8:D12)</f>
        <v>3596531.67</v>
      </c>
      <c r="E7" s="176"/>
      <c r="F7" s="176">
        <f>SUM(F8:F12)</f>
        <v>3596531.67</v>
      </c>
      <c r="G7" s="177"/>
      <c r="H7" s="177"/>
      <c r="I7" s="171"/>
      <c r="J7" s="50"/>
      <c r="K7" s="50"/>
      <c r="L7" s="50"/>
    </row>
    <row r="8" spans="1:16">
      <c r="A8" s="3">
        <v>1</v>
      </c>
      <c r="B8" s="172" t="s">
        <v>293</v>
      </c>
      <c r="C8" s="172" t="s">
        <v>296</v>
      </c>
      <c r="D8" s="178">
        <v>239133.21</v>
      </c>
      <c r="E8" s="178">
        <v>1</v>
      </c>
      <c r="F8" s="178">
        <f>D8*E8</f>
        <v>239133.21</v>
      </c>
      <c r="G8" s="179"/>
      <c r="H8" s="179"/>
      <c r="I8" s="171">
        <f>H8-G8</f>
        <v>0</v>
      </c>
      <c r="J8" s="34"/>
      <c r="K8" s="34"/>
      <c r="L8" s="34"/>
    </row>
    <row r="9" spans="1:16">
      <c r="A9" s="3">
        <v>2</v>
      </c>
      <c r="B9" s="172" t="s">
        <v>294</v>
      </c>
      <c r="C9" s="172" t="s">
        <v>292</v>
      </c>
      <c r="D9" s="178">
        <v>3277398.46</v>
      </c>
      <c r="E9" s="178">
        <v>1</v>
      </c>
      <c r="F9" s="178">
        <f t="shared" ref="F9:F12" si="0">D9*E9</f>
        <v>3277398.46</v>
      </c>
      <c r="G9" s="179"/>
      <c r="H9" s="179"/>
      <c r="I9" s="171">
        <f t="shared" ref="I9:I16" si="1">H9-G9</f>
        <v>0</v>
      </c>
      <c r="J9" s="34"/>
      <c r="K9" s="34"/>
      <c r="L9" s="34"/>
    </row>
    <row r="10" spans="1:16">
      <c r="A10" s="3">
        <v>3</v>
      </c>
      <c r="B10" s="172" t="s">
        <v>295</v>
      </c>
      <c r="C10" s="172"/>
      <c r="D10" s="244">
        <v>80000</v>
      </c>
      <c r="E10" s="178">
        <v>1</v>
      </c>
      <c r="F10" s="178">
        <f t="shared" si="0"/>
        <v>80000</v>
      </c>
      <c r="G10" s="179"/>
      <c r="H10" s="179"/>
      <c r="I10" s="171">
        <f t="shared" si="1"/>
        <v>0</v>
      </c>
      <c r="J10" s="34"/>
      <c r="K10" s="34"/>
      <c r="L10" s="34"/>
    </row>
    <row r="11" spans="1:16" s="162" customFormat="1">
      <c r="A11" s="163">
        <v>4</v>
      </c>
      <c r="B11" s="172"/>
      <c r="C11" s="172"/>
      <c r="D11" s="178">
        <v>0</v>
      </c>
      <c r="E11" s="178"/>
      <c r="F11" s="178">
        <f t="shared" ref="F11" si="2">D11*E11</f>
        <v>0</v>
      </c>
      <c r="G11" s="179"/>
      <c r="H11" s="179"/>
      <c r="I11" s="171">
        <f t="shared" si="1"/>
        <v>0</v>
      </c>
      <c r="J11" s="171"/>
      <c r="K11" s="171"/>
      <c r="L11" s="171"/>
      <c r="M11" s="163"/>
      <c r="N11" s="163"/>
      <c r="O11" s="163"/>
      <c r="P11" s="163"/>
    </row>
    <row r="12" spans="1:16">
      <c r="A12" s="3">
        <v>5</v>
      </c>
      <c r="B12" s="172"/>
      <c r="C12" s="172"/>
      <c r="D12" s="178">
        <v>0</v>
      </c>
      <c r="E12" s="178"/>
      <c r="F12" s="178">
        <f t="shared" si="0"/>
        <v>0</v>
      </c>
      <c r="G12" s="179"/>
      <c r="H12" s="179"/>
      <c r="I12" s="171">
        <f t="shared" si="1"/>
        <v>0</v>
      </c>
      <c r="J12" s="34"/>
      <c r="K12" s="34"/>
      <c r="L12" s="34"/>
    </row>
    <row r="13" spans="1:16">
      <c r="B13" s="174" t="s">
        <v>140</v>
      </c>
      <c r="C13" s="175"/>
      <c r="D13" s="178">
        <v>0</v>
      </c>
      <c r="E13" s="178"/>
      <c r="F13" s="178">
        <f t="shared" ref="F13:F14" si="3">D13*E13</f>
        <v>0</v>
      </c>
      <c r="G13" s="179"/>
      <c r="H13" s="179"/>
      <c r="I13" s="171">
        <f t="shared" si="1"/>
        <v>0</v>
      </c>
      <c r="J13" s="34"/>
      <c r="K13" s="34"/>
      <c r="L13" s="34"/>
    </row>
    <row r="14" spans="1:16">
      <c r="A14" s="3">
        <v>1</v>
      </c>
      <c r="B14" s="180"/>
      <c r="C14" s="181"/>
      <c r="D14" s="178">
        <v>0</v>
      </c>
      <c r="E14" s="178"/>
      <c r="F14" s="178">
        <f t="shared" si="3"/>
        <v>0</v>
      </c>
      <c r="G14" s="179"/>
      <c r="H14" s="179"/>
      <c r="I14" s="171">
        <f t="shared" si="1"/>
        <v>0</v>
      </c>
      <c r="J14" s="34"/>
      <c r="K14" s="34"/>
      <c r="L14" s="34"/>
    </row>
    <row r="15" spans="1:16">
      <c r="A15" s="3">
        <v>2</v>
      </c>
      <c r="B15" s="180"/>
      <c r="C15" s="181"/>
      <c r="D15" s="178">
        <v>0</v>
      </c>
      <c r="E15" s="178">
        <v>0</v>
      </c>
      <c r="F15" s="178">
        <f>D15*E15</f>
        <v>0</v>
      </c>
      <c r="G15" s="179"/>
      <c r="H15" s="179"/>
      <c r="I15" s="171">
        <f t="shared" si="1"/>
        <v>0</v>
      </c>
      <c r="J15" s="34"/>
      <c r="K15" s="34"/>
      <c r="L15" s="34"/>
    </row>
    <row r="16" spans="1:16">
      <c r="A16" s="3">
        <v>3</v>
      </c>
      <c r="B16" s="180"/>
      <c r="C16" s="181"/>
      <c r="D16" s="178">
        <v>0</v>
      </c>
      <c r="E16" s="178">
        <v>0</v>
      </c>
      <c r="F16" s="178">
        <f t="shared" ref="F16:F18" si="4">D16*E16</f>
        <v>0</v>
      </c>
      <c r="G16" s="179"/>
      <c r="H16" s="179"/>
      <c r="I16" s="171">
        <f t="shared" si="1"/>
        <v>0</v>
      </c>
      <c r="J16" s="34"/>
      <c r="K16" s="34"/>
      <c r="L16" s="34"/>
    </row>
    <row r="17" spans="1:12">
      <c r="A17" s="3">
        <v>4</v>
      </c>
      <c r="B17" s="180"/>
      <c r="C17" s="181"/>
      <c r="D17" s="178">
        <v>0</v>
      </c>
      <c r="E17" s="178">
        <v>0</v>
      </c>
      <c r="F17" s="178">
        <f t="shared" si="4"/>
        <v>0</v>
      </c>
      <c r="G17" s="179"/>
      <c r="H17" s="179"/>
      <c r="I17" s="171">
        <f t="shared" ref="I17:I18" si="5">H17-G17</f>
        <v>0</v>
      </c>
      <c r="J17" s="34"/>
      <c r="K17" s="34"/>
      <c r="L17" s="34"/>
    </row>
    <row r="18" spans="1:12">
      <c r="A18" s="3">
        <v>5</v>
      </c>
      <c r="B18" s="180"/>
      <c r="C18" s="181"/>
      <c r="D18" s="178">
        <v>0</v>
      </c>
      <c r="E18" s="178">
        <v>0</v>
      </c>
      <c r="F18" s="178">
        <f t="shared" si="4"/>
        <v>0</v>
      </c>
      <c r="G18" s="179"/>
      <c r="H18" s="179"/>
      <c r="I18" s="171">
        <f t="shared" si="5"/>
        <v>0</v>
      </c>
      <c r="J18" s="34"/>
      <c r="K18" s="34"/>
      <c r="L18" s="34"/>
    </row>
    <row r="19" spans="1:12" ht="16" thickBot="1">
      <c r="B19" s="17" t="s">
        <v>101</v>
      </c>
      <c r="D19" s="30">
        <f>SUM(,D7,D13)</f>
        <v>3596531.67</v>
      </c>
      <c r="E19" s="30"/>
      <c r="F19" s="30">
        <f>SUM(,F7,F13)</f>
        <v>3596531.67</v>
      </c>
      <c r="G19" s="35"/>
      <c r="H19" s="35"/>
      <c r="I19" s="35"/>
      <c r="J19" s="36"/>
      <c r="K19" s="36"/>
      <c r="L19" s="36"/>
    </row>
    <row r="20" spans="1:12" ht="16" thickTop="1"/>
    <row r="21" spans="1:12" s="51" customFormat="1" ht="14.5">
      <c r="B21" s="81" t="s">
        <v>164</v>
      </c>
      <c r="D21" s="1">
        <v>3277398.4400000009</v>
      </c>
    </row>
    <row r="22" spans="1:12" s="51" customFormat="1" ht="14.5">
      <c r="B22" s="81" t="s">
        <v>165</v>
      </c>
      <c r="D22" s="1">
        <v>239133.20999999798</v>
      </c>
    </row>
    <row r="23" spans="1:12" s="51" customFormat="1" ht="14.5">
      <c r="D23" s="1">
        <f>SUM(D21:D22)</f>
        <v>3516531.649999999</v>
      </c>
      <c r="E23" s="182">
        <f>D19-D23</f>
        <v>80000.02000000095</v>
      </c>
      <c r="F23" s="51" t="s">
        <v>297</v>
      </c>
    </row>
    <row r="24" spans="1:12" s="51" customFormat="1" ht="14.5">
      <c r="B24" s="80" t="s">
        <v>166</v>
      </c>
      <c r="C24" s="79"/>
      <c r="D24" s="79"/>
      <c r="E24" s="79"/>
      <c r="G24" s="80" t="s">
        <v>169</v>
      </c>
      <c r="H24" s="80"/>
      <c r="J24" s="90"/>
    </row>
    <row r="25" spans="1:12" s="51" customFormat="1" ht="14.5">
      <c r="B25" s="80" t="s">
        <v>167</v>
      </c>
    </row>
    <row r="26" spans="1:12" s="51" customFormat="1" ht="14.5">
      <c r="B26" s="80" t="s">
        <v>168</v>
      </c>
      <c r="G26" s="51" t="s">
        <v>170</v>
      </c>
      <c r="H26" s="51" t="s">
        <v>170</v>
      </c>
      <c r="I26" s="51" t="s">
        <v>171</v>
      </c>
      <c r="K26" s="51" t="s">
        <v>170</v>
      </c>
    </row>
    <row r="27" spans="1:12" s="51" customFormat="1" ht="14.5">
      <c r="B27" s="80"/>
    </row>
    <row r="28" spans="1:12">
      <c r="B28" s="42" t="s">
        <v>132</v>
      </c>
    </row>
    <row r="29" spans="1:12">
      <c r="A29" s="53" t="s">
        <v>141</v>
      </c>
      <c r="B29" s="42" t="s">
        <v>137</v>
      </c>
    </row>
    <row r="30" spans="1:12">
      <c r="A30" s="53" t="s">
        <v>142</v>
      </c>
      <c r="B30" s="42" t="s">
        <v>138</v>
      </c>
    </row>
    <row r="31" spans="1:12">
      <c r="A31" s="53" t="s">
        <v>143</v>
      </c>
      <c r="B31" s="42" t="s">
        <v>139</v>
      </c>
    </row>
  </sheetData>
  <sheetProtection algorithmName="SHA-512" hashValue="69cVFV4xof1FwDYqpFEDIqnJELC9/CHL1A+hRONYrjL17cbvV6pJDYiFe+90kDTMgzikpT8XcCXkem7+TsuOtA==" saltValue="iLm120IqxzcuByP3F2agUA==" spinCount="100000" sheet="1" objects="1" scenarios="1" selectLockedCells="1" selectUnlockedCells="1"/>
  <mergeCells count="9">
    <mergeCell ref="L5:L6"/>
    <mergeCell ref="K5:K6"/>
    <mergeCell ref="I5:I6"/>
    <mergeCell ref="J5:J6"/>
    <mergeCell ref="B5:B6"/>
    <mergeCell ref="C5:C6"/>
    <mergeCell ref="G5:G6"/>
    <mergeCell ref="H5:H6"/>
    <mergeCell ref="D5:F5"/>
  </mergeCells>
  <pageMargins left="0.7" right="0.7" top="0.75" bottom="0.75" header="0.3" footer="0.3"/>
  <pageSetup orientation="portrait" horizontalDpi="120" verticalDpi="7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Disbursement</vt:lpstr>
      <vt:lpstr>COH</vt:lpstr>
      <vt:lpstr>COH-VUL</vt:lpstr>
      <vt:lpstr>CIB</vt:lpstr>
      <vt:lpstr>CIB- VUL</vt:lpstr>
      <vt:lpstr>previous version</vt:lpstr>
      <vt:lpstr>CIB-Rec (VUL)</vt:lpstr>
      <vt:lpstr>CIB-Rec.Items</vt:lpstr>
      <vt:lpstr>Time Deposit</vt:lpstr>
      <vt:lpstr>Bonds</vt:lpstr>
      <vt:lpstr>Bonds 2020</vt:lpstr>
      <vt:lpstr>Bonds Recon</vt:lpstr>
      <vt:lpstr>Stocks</vt:lpstr>
      <vt:lpstr>Stocks 2020</vt:lpstr>
      <vt:lpstr>Stocks Recon</vt:lpstr>
      <vt:lpstr>Car Loan</vt:lpstr>
      <vt:lpstr>Collateral Loan</vt:lpstr>
      <vt:lpstr>Guaranteed Loans</vt:lpstr>
      <vt:lpstr>Mortgage Loan</vt:lpstr>
      <vt:lpstr> Various Housing Loans</vt:lpstr>
      <vt:lpstr>LAND AND BUILDING </vt:lpstr>
      <vt:lpstr>COH!Print_Area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 Howell Y. Zapanta</dc:creator>
  <cp:lastModifiedBy>Robert Sia</cp:lastModifiedBy>
  <cp:lastPrinted>2020-01-17T02:45:20Z</cp:lastPrinted>
  <dcterms:created xsi:type="dcterms:W3CDTF">2018-11-29T05:39:57Z</dcterms:created>
  <dcterms:modified xsi:type="dcterms:W3CDTF">2021-12-13T07:48:57Z</dcterms:modified>
</cp:coreProperties>
</file>